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mock\Documents\Labor\CTU\FY 2016-19 Agreement Draft\"/>
    </mc:Choice>
  </mc:AlternateContent>
  <bookViews>
    <workbookView xWindow="0" yWindow="0" windowWidth="25200" windowHeight="12570" tabRatio="678"/>
  </bookViews>
  <sheets>
    <sheet name="208 Day" sheetId="1" r:id="rId1"/>
    <sheet name="208 Day_New Hires" sheetId="10" r:id="rId2"/>
    <sheet name="228 Day" sheetId="12" r:id="rId3"/>
    <sheet name="228 Day_New Hires" sheetId="13" r:id="rId4"/>
    <sheet name="248 Day" sheetId="14" r:id="rId5"/>
    <sheet name="248 Day_New Hires" sheetId="15" r:id="rId6"/>
    <sheet name="52 Week" sheetId="16" r:id="rId7"/>
    <sheet name="52 Week_New Hire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06" i="16" l="1"/>
  <c r="BA205" i="16"/>
  <c r="BA204" i="16"/>
  <c r="BA203" i="16"/>
  <c r="BA202" i="16"/>
  <c r="BA172" i="16"/>
  <c r="BA171" i="16"/>
  <c r="BA170" i="16"/>
  <c r="BA169" i="16"/>
  <c r="BA168" i="16"/>
  <c r="BA138" i="16"/>
  <c r="BA137" i="16"/>
  <c r="BA136" i="16"/>
  <c r="BA135" i="16"/>
  <c r="BA134" i="16"/>
  <c r="BA104" i="16"/>
  <c r="BA103" i="16"/>
  <c r="BA102" i="16"/>
  <c r="BA101" i="16"/>
  <c r="BA100" i="16"/>
  <c r="BA70" i="16"/>
  <c r="BA69" i="16"/>
  <c r="BA68" i="16"/>
  <c r="BA67" i="16"/>
  <c r="BA66" i="16"/>
  <c r="BA36" i="16"/>
  <c r="BA35" i="16"/>
  <c r="BA34" i="16"/>
  <c r="BA33" i="16"/>
  <c r="BA32" i="16"/>
  <c r="BA206" i="14"/>
  <c r="BA205" i="14"/>
  <c r="BA204" i="14"/>
  <c r="BA203" i="14"/>
  <c r="BA202" i="14"/>
  <c r="BA172" i="14"/>
  <c r="BA171" i="14"/>
  <c r="BA170" i="14"/>
  <c r="BA169" i="14"/>
  <c r="BA168" i="14"/>
  <c r="BA138" i="14"/>
  <c r="BA137" i="14"/>
  <c r="BA136" i="14"/>
  <c r="BA135" i="14"/>
  <c r="BA134" i="14"/>
  <c r="BA104" i="14"/>
  <c r="BA103" i="14"/>
  <c r="BA102" i="14"/>
  <c r="BA101" i="14"/>
  <c r="BA100" i="14"/>
  <c r="BA70" i="14"/>
  <c r="BA69" i="14"/>
  <c r="BA68" i="14"/>
  <c r="BA67" i="14"/>
  <c r="BA66" i="14"/>
  <c r="BA36" i="14"/>
  <c r="BA35" i="14"/>
  <c r="BA34" i="14"/>
  <c r="BA33" i="14"/>
  <c r="BA32" i="14"/>
  <c r="BA206" i="12"/>
  <c r="BA205" i="12"/>
  <c r="BA204" i="12"/>
  <c r="BA203" i="12"/>
  <c r="BA202" i="12"/>
  <c r="BA172" i="12"/>
  <c r="BA171" i="12"/>
  <c r="BA170" i="12"/>
  <c r="BA169" i="12"/>
  <c r="BA168" i="12"/>
  <c r="BA138" i="12"/>
  <c r="BA137" i="12"/>
  <c r="BA136" i="12"/>
  <c r="BA135" i="12"/>
  <c r="BA134" i="12"/>
  <c r="BA104" i="12"/>
  <c r="BA103" i="12"/>
  <c r="BA102" i="12"/>
  <c r="BA101" i="12"/>
  <c r="BA100" i="12"/>
  <c r="BA70" i="12"/>
  <c r="BA69" i="12"/>
  <c r="BA68" i="12"/>
  <c r="BA67" i="12"/>
  <c r="BA66" i="12"/>
  <c r="BA36" i="12"/>
  <c r="BA35" i="12"/>
  <c r="BA34" i="12"/>
  <c r="BA33" i="12"/>
  <c r="BA32" i="12"/>
  <c r="BA206" i="1"/>
  <c r="BA205" i="1"/>
  <c r="BA204" i="1"/>
  <c r="BA203" i="1"/>
  <c r="BA202" i="1"/>
  <c r="BA172" i="1"/>
  <c r="BA171" i="1"/>
  <c r="BA170" i="1"/>
  <c r="BA169" i="1"/>
  <c r="BA168" i="1"/>
  <c r="BA138" i="1"/>
  <c r="BA137" i="1"/>
  <c r="BA136" i="1"/>
  <c r="BA135" i="1"/>
  <c r="BA134" i="1"/>
  <c r="BA104" i="1"/>
  <c r="BA103" i="1"/>
  <c r="BA102" i="1"/>
  <c r="BA101" i="1"/>
  <c r="BA100" i="1"/>
  <c r="BA70" i="1"/>
  <c r="BA69" i="1"/>
  <c r="BA68" i="1"/>
  <c r="BA67" i="1"/>
  <c r="BA66" i="1"/>
  <c r="BA36" i="1"/>
  <c r="BA35" i="1"/>
  <c r="BA34" i="1"/>
  <c r="BA33" i="1"/>
  <c r="BA32" i="1"/>
  <c r="AB199" i="16" l="1"/>
  <c r="AB165" i="16"/>
  <c r="AB131" i="16"/>
  <c r="AB97" i="16"/>
  <c r="AB63" i="16"/>
  <c r="AB29" i="16"/>
  <c r="AB199" i="14"/>
  <c r="AB165" i="14"/>
  <c r="AB131" i="14"/>
  <c r="AB97" i="14"/>
  <c r="AB63" i="14"/>
  <c r="AB29" i="14"/>
  <c r="AB199" i="12"/>
  <c r="AB165" i="12"/>
  <c r="AB131" i="12"/>
  <c r="AB97" i="12"/>
  <c r="AB63" i="12"/>
  <c r="AB29" i="12"/>
  <c r="AB199" i="1"/>
  <c r="AB165" i="1"/>
  <c r="AB131" i="1"/>
  <c r="AB97" i="1"/>
  <c r="AB63" i="1"/>
  <c r="AB29" i="1"/>
  <c r="BB206" i="16" l="1"/>
  <c r="BB205" i="16"/>
  <c r="BC205" i="16" s="1"/>
  <c r="BB204" i="16"/>
  <c r="BC204" i="16" s="1"/>
  <c r="BC203" i="16"/>
  <c r="BB203" i="16"/>
  <c r="BB202" i="16"/>
  <c r="BC202" i="16" s="1"/>
  <c r="BB172" i="16"/>
  <c r="BB171" i="16"/>
  <c r="BC171" i="16" s="1"/>
  <c r="BB170" i="16"/>
  <c r="BC170" i="16" s="1"/>
  <c r="BC169" i="16"/>
  <c r="BB169" i="16"/>
  <c r="BB168" i="16"/>
  <c r="BC168" i="16" s="1"/>
  <c r="BB138" i="16"/>
  <c r="BB137" i="16"/>
  <c r="BC137" i="16"/>
  <c r="BB136" i="16"/>
  <c r="BC136" i="16" s="1"/>
  <c r="BC135" i="16"/>
  <c r="BD135" i="16" s="1"/>
  <c r="BB135" i="16"/>
  <c r="BB134" i="16"/>
  <c r="BC134" i="16" s="1"/>
  <c r="BB104" i="16"/>
  <c r="BB103" i="16"/>
  <c r="BC103" i="16"/>
  <c r="BB102" i="16"/>
  <c r="BC102" i="16" s="1"/>
  <c r="BC101" i="16"/>
  <c r="BD101" i="16" s="1"/>
  <c r="BB101" i="16"/>
  <c r="BB100" i="16"/>
  <c r="BC100" i="16" s="1"/>
  <c r="BB70" i="16"/>
  <c r="BB69" i="16"/>
  <c r="BC69" i="16"/>
  <c r="BB68" i="16"/>
  <c r="BC68" i="16" s="1"/>
  <c r="BC67" i="16"/>
  <c r="BD67" i="16" s="1"/>
  <c r="BB67" i="16"/>
  <c r="BB66" i="16"/>
  <c r="BC66" i="16" s="1"/>
  <c r="BB36" i="16"/>
  <c r="BB35" i="16"/>
  <c r="BC35" i="16" s="1"/>
  <c r="BB34" i="16"/>
  <c r="BC34" i="16" s="1"/>
  <c r="BC33" i="16"/>
  <c r="BB33" i="16"/>
  <c r="BB32" i="16"/>
  <c r="BC32" i="16" s="1"/>
  <c r="AS205" i="16"/>
  <c r="AT204" i="16"/>
  <c r="AS204" i="16"/>
  <c r="AR204" i="16"/>
  <c r="AS203" i="16"/>
  <c r="AT203" i="16" s="1"/>
  <c r="AR203" i="16"/>
  <c r="AS202" i="16"/>
  <c r="AT202" i="16" s="1"/>
  <c r="AR202" i="16"/>
  <c r="AS171" i="16"/>
  <c r="AS170" i="16"/>
  <c r="AR170" i="16"/>
  <c r="AT170" i="16" s="1"/>
  <c r="AS169" i="16"/>
  <c r="AT169" i="16" s="1"/>
  <c r="AR169" i="16"/>
  <c r="AT168" i="16"/>
  <c r="AU168" i="16" s="1"/>
  <c r="AS168" i="16"/>
  <c r="AR168" i="16"/>
  <c r="AS137" i="16"/>
  <c r="AS136" i="16"/>
  <c r="AR136" i="16"/>
  <c r="AT136" i="16" s="1"/>
  <c r="AS135" i="16"/>
  <c r="AT135" i="16" s="1"/>
  <c r="AR135" i="16"/>
  <c r="AS134" i="16"/>
  <c r="AR134" i="16"/>
  <c r="AT134" i="16" s="1"/>
  <c r="AS103" i="16"/>
  <c r="AS102" i="16"/>
  <c r="AT102" i="16" s="1"/>
  <c r="AR102" i="16"/>
  <c r="AS101" i="16"/>
  <c r="AT101" i="16" s="1"/>
  <c r="AR101" i="16"/>
  <c r="AT100" i="16"/>
  <c r="AS100" i="16"/>
  <c r="AR100" i="16"/>
  <c r="AS69" i="16"/>
  <c r="AT68" i="16"/>
  <c r="AS68" i="16"/>
  <c r="AR68" i="16"/>
  <c r="AS67" i="16"/>
  <c r="AT67" i="16" s="1"/>
  <c r="AR67" i="16"/>
  <c r="AS66" i="16"/>
  <c r="AR66" i="16"/>
  <c r="AT66" i="16" s="1"/>
  <c r="AS35" i="16"/>
  <c r="AS34" i="16"/>
  <c r="AR34" i="16"/>
  <c r="AT34" i="16" s="1"/>
  <c r="AS33" i="16"/>
  <c r="AT33" i="16" s="1"/>
  <c r="AR33" i="16"/>
  <c r="AT32" i="16"/>
  <c r="AU32" i="16" s="1"/>
  <c r="AS32" i="16"/>
  <c r="AR32" i="16"/>
  <c r="AK202" i="16"/>
  <c r="AL201" i="16"/>
  <c r="AM201" i="16" s="1"/>
  <c r="AK201" i="16"/>
  <c r="AJ201" i="16"/>
  <c r="AK200" i="16"/>
  <c r="AJ200" i="16"/>
  <c r="AL200" i="16" s="1"/>
  <c r="AK168" i="16"/>
  <c r="AL167" i="16"/>
  <c r="AN167" i="16" s="1"/>
  <c r="AO167" i="16" s="1"/>
  <c r="AK167" i="16"/>
  <c r="AJ167" i="16"/>
  <c r="AK166" i="16"/>
  <c r="AL166" i="16" s="1"/>
  <c r="AJ166" i="16"/>
  <c r="AK134" i="16"/>
  <c r="AK133" i="16"/>
  <c r="AL133" i="16" s="1"/>
  <c r="AJ133" i="16"/>
  <c r="AL132" i="16"/>
  <c r="AN132" i="16" s="1"/>
  <c r="AO132" i="16" s="1"/>
  <c r="AK132" i="16"/>
  <c r="AJ132" i="16"/>
  <c r="AK100" i="16"/>
  <c r="AL99" i="16"/>
  <c r="AM99" i="16" s="1"/>
  <c r="AK99" i="16"/>
  <c r="AJ99" i="16"/>
  <c r="AK98" i="16"/>
  <c r="AJ98" i="16"/>
  <c r="AL98" i="16" s="1"/>
  <c r="AK66" i="16"/>
  <c r="AJ66" i="16"/>
  <c r="AL66" i="16" s="1"/>
  <c r="AK65" i="16"/>
  <c r="AL65" i="16" s="1"/>
  <c r="AJ65" i="16"/>
  <c r="AL64" i="16"/>
  <c r="AN64" i="16" s="1"/>
  <c r="AO64" i="16" s="1"/>
  <c r="AK64" i="16"/>
  <c r="AJ64" i="16"/>
  <c r="AK32" i="16"/>
  <c r="AK31" i="16"/>
  <c r="AL31" i="16" s="1"/>
  <c r="AJ31" i="16"/>
  <c r="AL30" i="16"/>
  <c r="AN30" i="16" s="1"/>
  <c r="AO30" i="16" s="1"/>
  <c r="AK30" i="16"/>
  <c r="AJ30" i="16"/>
  <c r="AD199" i="16"/>
  <c r="AF199" i="16" s="1"/>
  <c r="AG199" i="16" s="1"/>
  <c r="AB198" i="16"/>
  <c r="AD198" i="16" s="1"/>
  <c r="AD165" i="16"/>
  <c r="AJ168" i="16" s="1"/>
  <c r="AB164" i="16"/>
  <c r="AD164" i="16" s="1"/>
  <c r="AD131" i="16"/>
  <c r="AF131" i="16" s="1"/>
  <c r="AG131" i="16" s="1"/>
  <c r="AB130" i="16"/>
  <c r="AD130" i="16" s="1"/>
  <c r="AD97" i="16"/>
  <c r="AF97" i="16" s="1"/>
  <c r="AG97" i="16" s="1"/>
  <c r="AB96" i="16"/>
  <c r="AD96" i="16" s="1"/>
  <c r="AD63" i="16"/>
  <c r="AF63" i="16" s="1"/>
  <c r="AG63" i="16" s="1"/>
  <c r="AB62" i="16"/>
  <c r="AD62" i="16" s="1"/>
  <c r="AD29" i="16"/>
  <c r="AJ32" i="16" s="1"/>
  <c r="AL32" i="16" s="1"/>
  <c r="AD28" i="16"/>
  <c r="AE28" i="16" s="1"/>
  <c r="AB28" i="16"/>
  <c r="U196" i="16"/>
  <c r="W196" i="16" s="1"/>
  <c r="X196" i="16" s="1"/>
  <c r="S196" i="16"/>
  <c r="U162" i="16"/>
  <c r="W162" i="16" s="1"/>
  <c r="X162" i="16" s="1"/>
  <c r="S162" i="16"/>
  <c r="U128" i="16"/>
  <c r="W128" i="16" s="1"/>
  <c r="X128" i="16" s="1"/>
  <c r="S128" i="16"/>
  <c r="U94" i="16"/>
  <c r="W94" i="16" s="1"/>
  <c r="X94" i="16" s="1"/>
  <c r="S94" i="16"/>
  <c r="U60" i="16"/>
  <c r="W60" i="16" s="1"/>
  <c r="X60" i="16" s="1"/>
  <c r="S60" i="16"/>
  <c r="U26" i="16"/>
  <c r="W26" i="16" s="1"/>
  <c r="X26" i="16" s="1"/>
  <c r="S26" i="16"/>
  <c r="U195" i="16"/>
  <c r="W195" i="16" s="1"/>
  <c r="X195" i="16" s="1"/>
  <c r="U194" i="16"/>
  <c r="W194" i="16" s="1"/>
  <c r="X194" i="16" s="1"/>
  <c r="U193" i="16"/>
  <c r="W193" i="16" s="1"/>
  <c r="X193" i="16" s="1"/>
  <c r="U192" i="16"/>
  <c r="W192" i="16" s="1"/>
  <c r="X192" i="16" s="1"/>
  <c r="U191" i="16"/>
  <c r="W191" i="16" s="1"/>
  <c r="X191" i="16" s="1"/>
  <c r="U190" i="16"/>
  <c r="W190" i="16" s="1"/>
  <c r="X190" i="16" s="1"/>
  <c r="U189" i="16"/>
  <c r="W189" i="16" s="1"/>
  <c r="X189" i="16" s="1"/>
  <c r="U188" i="16"/>
  <c r="W188" i="16" s="1"/>
  <c r="X188" i="16" s="1"/>
  <c r="U187" i="16"/>
  <c r="W187" i="16" s="1"/>
  <c r="X187" i="16" s="1"/>
  <c r="U186" i="16"/>
  <c r="W186" i="16" s="1"/>
  <c r="X186" i="16" s="1"/>
  <c r="U185" i="16"/>
  <c r="W185" i="16" s="1"/>
  <c r="X185" i="16" s="1"/>
  <c r="U184" i="16"/>
  <c r="W184" i="16" s="1"/>
  <c r="X184" i="16" s="1"/>
  <c r="U183" i="16"/>
  <c r="W183" i="16" s="1"/>
  <c r="X183" i="16" s="1"/>
  <c r="U182" i="16"/>
  <c r="W182" i="16" s="1"/>
  <c r="X182" i="16" s="1"/>
  <c r="U181" i="16"/>
  <c r="W181" i="16" s="1"/>
  <c r="X181" i="16" s="1"/>
  <c r="U180" i="16"/>
  <c r="W180" i="16" s="1"/>
  <c r="X180" i="16" s="1"/>
  <c r="U179" i="16"/>
  <c r="W179" i="16" s="1"/>
  <c r="X179" i="16" s="1"/>
  <c r="U178" i="16"/>
  <c r="W178" i="16" s="1"/>
  <c r="X178" i="16" s="1"/>
  <c r="U177" i="16"/>
  <c r="W177" i="16" s="1"/>
  <c r="X177" i="16" s="1"/>
  <c r="U161" i="16"/>
  <c r="W161" i="16" s="1"/>
  <c r="X161" i="16" s="1"/>
  <c r="U160" i="16"/>
  <c r="W160" i="16" s="1"/>
  <c r="X160" i="16" s="1"/>
  <c r="U159" i="16"/>
  <c r="W159" i="16" s="1"/>
  <c r="X159" i="16" s="1"/>
  <c r="U158" i="16"/>
  <c r="W158" i="16" s="1"/>
  <c r="X158" i="16" s="1"/>
  <c r="U157" i="16"/>
  <c r="W157" i="16" s="1"/>
  <c r="X157" i="16" s="1"/>
  <c r="U156" i="16"/>
  <c r="W156" i="16" s="1"/>
  <c r="X156" i="16" s="1"/>
  <c r="U155" i="16"/>
  <c r="W155" i="16" s="1"/>
  <c r="X155" i="16" s="1"/>
  <c r="U154" i="16"/>
  <c r="W154" i="16" s="1"/>
  <c r="X154" i="16" s="1"/>
  <c r="U153" i="16"/>
  <c r="W153" i="16" s="1"/>
  <c r="X153" i="16" s="1"/>
  <c r="U152" i="16"/>
  <c r="W152" i="16" s="1"/>
  <c r="X152" i="16" s="1"/>
  <c r="U151" i="16"/>
  <c r="W151" i="16" s="1"/>
  <c r="X151" i="16" s="1"/>
  <c r="U150" i="16"/>
  <c r="W150" i="16" s="1"/>
  <c r="X150" i="16" s="1"/>
  <c r="U149" i="16"/>
  <c r="W149" i="16" s="1"/>
  <c r="X149" i="16" s="1"/>
  <c r="U148" i="16"/>
  <c r="W148" i="16" s="1"/>
  <c r="X148" i="16" s="1"/>
  <c r="U147" i="16"/>
  <c r="W147" i="16" s="1"/>
  <c r="X147" i="16" s="1"/>
  <c r="U146" i="16"/>
  <c r="W146" i="16" s="1"/>
  <c r="X146" i="16" s="1"/>
  <c r="U145" i="16"/>
  <c r="W145" i="16" s="1"/>
  <c r="X145" i="16" s="1"/>
  <c r="U144" i="16"/>
  <c r="W144" i="16" s="1"/>
  <c r="X144" i="16" s="1"/>
  <c r="U143" i="16"/>
  <c r="W143" i="16" s="1"/>
  <c r="X143" i="16" s="1"/>
  <c r="U127" i="16"/>
  <c r="W127" i="16" s="1"/>
  <c r="X127" i="16" s="1"/>
  <c r="U126" i="16"/>
  <c r="W126" i="16" s="1"/>
  <c r="X126" i="16" s="1"/>
  <c r="U125" i="16"/>
  <c r="W125" i="16" s="1"/>
  <c r="X125" i="16" s="1"/>
  <c r="U124" i="16"/>
  <c r="W124" i="16" s="1"/>
  <c r="X124" i="16" s="1"/>
  <c r="U123" i="16"/>
  <c r="W123" i="16" s="1"/>
  <c r="X123" i="16" s="1"/>
  <c r="U122" i="16"/>
  <c r="W122" i="16" s="1"/>
  <c r="X122" i="16" s="1"/>
  <c r="U121" i="16"/>
  <c r="W121" i="16" s="1"/>
  <c r="X121" i="16" s="1"/>
  <c r="U120" i="16"/>
  <c r="W120" i="16" s="1"/>
  <c r="X120" i="16" s="1"/>
  <c r="U119" i="16"/>
  <c r="W119" i="16" s="1"/>
  <c r="X119" i="16" s="1"/>
  <c r="U118" i="16"/>
  <c r="W118" i="16" s="1"/>
  <c r="X118" i="16" s="1"/>
  <c r="U117" i="16"/>
  <c r="W117" i="16" s="1"/>
  <c r="X117" i="16" s="1"/>
  <c r="U116" i="16"/>
  <c r="W116" i="16" s="1"/>
  <c r="X116" i="16" s="1"/>
  <c r="U115" i="16"/>
  <c r="W115" i="16" s="1"/>
  <c r="X115" i="16" s="1"/>
  <c r="U114" i="16"/>
  <c r="W114" i="16" s="1"/>
  <c r="X114" i="16" s="1"/>
  <c r="U113" i="16"/>
  <c r="W113" i="16" s="1"/>
  <c r="X113" i="16" s="1"/>
  <c r="U112" i="16"/>
  <c r="W112" i="16" s="1"/>
  <c r="X112" i="16" s="1"/>
  <c r="U111" i="16"/>
  <c r="W111" i="16" s="1"/>
  <c r="X111" i="16" s="1"/>
  <c r="U110" i="16"/>
  <c r="W110" i="16" s="1"/>
  <c r="X110" i="16" s="1"/>
  <c r="U109" i="16"/>
  <c r="W109" i="16" s="1"/>
  <c r="X109" i="16" s="1"/>
  <c r="U93" i="16"/>
  <c r="W93" i="16" s="1"/>
  <c r="X93" i="16" s="1"/>
  <c r="U92" i="16"/>
  <c r="W92" i="16" s="1"/>
  <c r="X92" i="16" s="1"/>
  <c r="U91" i="16"/>
  <c r="W91" i="16" s="1"/>
  <c r="X91" i="16" s="1"/>
  <c r="U90" i="16"/>
  <c r="W90" i="16" s="1"/>
  <c r="X90" i="16" s="1"/>
  <c r="U89" i="16"/>
  <c r="W89" i="16" s="1"/>
  <c r="X89" i="16" s="1"/>
  <c r="U88" i="16"/>
  <c r="W88" i="16" s="1"/>
  <c r="X88" i="16" s="1"/>
  <c r="U87" i="16"/>
  <c r="W87" i="16" s="1"/>
  <c r="X87" i="16" s="1"/>
  <c r="U86" i="16"/>
  <c r="W86" i="16" s="1"/>
  <c r="X86" i="16" s="1"/>
  <c r="U85" i="16"/>
  <c r="W85" i="16" s="1"/>
  <c r="X85" i="16" s="1"/>
  <c r="U84" i="16"/>
  <c r="W84" i="16" s="1"/>
  <c r="X84" i="16" s="1"/>
  <c r="U83" i="16"/>
  <c r="W83" i="16" s="1"/>
  <c r="X83" i="16" s="1"/>
  <c r="U82" i="16"/>
  <c r="W82" i="16" s="1"/>
  <c r="X82" i="16" s="1"/>
  <c r="U81" i="16"/>
  <c r="W81" i="16" s="1"/>
  <c r="X81" i="16" s="1"/>
  <c r="U80" i="16"/>
  <c r="W80" i="16" s="1"/>
  <c r="X80" i="16" s="1"/>
  <c r="U79" i="16"/>
  <c r="W79" i="16" s="1"/>
  <c r="X79" i="16" s="1"/>
  <c r="U78" i="16"/>
  <c r="W78" i="16" s="1"/>
  <c r="X78" i="16" s="1"/>
  <c r="U77" i="16"/>
  <c r="W77" i="16" s="1"/>
  <c r="X77" i="16" s="1"/>
  <c r="U76" i="16"/>
  <c r="W76" i="16" s="1"/>
  <c r="X76" i="16" s="1"/>
  <c r="U75" i="16"/>
  <c r="W75" i="16" s="1"/>
  <c r="X75" i="16" s="1"/>
  <c r="U59" i="16"/>
  <c r="W59" i="16" s="1"/>
  <c r="X59" i="16" s="1"/>
  <c r="U58" i="16"/>
  <c r="W58" i="16" s="1"/>
  <c r="X58" i="16" s="1"/>
  <c r="U57" i="16"/>
  <c r="W57" i="16" s="1"/>
  <c r="X57" i="16" s="1"/>
  <c r="U56" i="16"/>
  <c r="W56" i="16" s="1"/>
  <c r="X56" i="16" s="1"/>
  <c r="U55" i="16"/>
  <c r="W55" i="16" s="1"/>
  <c r="X55" i="16" s="1"/>
  <c r="U54" i="16"/>
  <c r="W54" i="16" s="1"/>
  <c r="X54" i="16" s="1"/>
  <c r="U53" i="16"/>
  <c r="W53" i="16" s="1"/>
  <c r="X53" i="16" s="1"/>
  <c r="U52" i="16"/>
  <c r="W52" i="16" s="1"/>
  <c r="X52" i="16" s="1"/>
  <c r="U51" i="16"/>
  <c r="W51" i="16" s="1"/>
  <c r="X51" i="16" s="1"/>
  <c r="U50" i="16"/>
  <c r="W50" i="16" s="1"/>
  <c r="X50" i="16" s="1"/>
  <c r="U49" i="16"/>
  <c r="W49" i="16" s="1"/>
  <c r="X49" i="16" s="1"/>
  <c r="U48" i="16"/>
  <c r="W48" i="16" s="1"/>
  <c r="X48" i="16" s="1"/>
  <c r="U47" i="16"/>
  <c r="W47" i="16" s="1"/>
  <c r="X47" i="16" s="1"/>
  <c r="U46" i="16"/>
  <c r="W46" i="16" s="1"/>
  <c r="X46" i="16" s="1"/>
  <c r="U45" i="16"/>
  <c r="W45" i="16" s="1"/>
  <c r="X45" i="16" s="1"/>
  <c r="U44" i="16"/>
  <c r="W44" i="16" s="1"/>
  <c r="X44" i="16" s="1"/>
  <c r="U43" i="16"/>
  <c r="W43" i="16" s="1"/>
  <c r="X43" i="16" s="1"/>
  <c r="U42" i="16"/>
  <c r="W42" i="16" s="1"/>
  <c r="X42" i="16" s="1"/>
  <c r="U41" i="16"/>
  <c r="W41" i="16" s="1"/>
  <c r="X41" i="16" s="1"/>
  <c r="U25" i="16"/>
  <c r="W25" i="16" s="1"/>
  <c r="X25" i="16" s="1"/>
  <c r="U24" i="16"/>
  <c r="W24" i="16" s="1"/>
  <c r="X24" i="16" s="1"/>
  <c r="U23" i="16"/>
  <c r="W23" i="16" s="1"/>
  <c r="X23" i="16" s="1"/>
  <c r="U22" i="16"/>
  <c r="W22" i="16" s="1"/>
  <c r="X22" i="16" s="1"/>
  <c r="U21" i="16"/>
  <c r="W21" i="16" s="1"/>
  <c r="X21" i="16" s="1"/>
  <c r="U20" i="16"/>
  <c r="W20" i="16" s="1"/>
  <c r="X20" i="16" s="1"/>
  <c r="U19" i="16"/>
  <c r="W19" i="16" s="1"/>
  <c r="X19" i="16" s="1"/>
  <c r="U18" i="16"/>
  <c r="W18" i="16" s="1"/>
  <c r="X18" i="16" s="1"/>
  <c r="U17" i="16"/>
  <c r="W17" i="16" s="1"/>
  <c r="X17" i="16" s="1"/>
  <c r="U16" i="16"/>
  <c r="W16" i="16" s="1"/>
  <c r="X16" i="16" s="1"/>
  <c r="U15" i="16"/>
  <c r="W15" i="16" s="1"/>
  <c r="X15" i="16" s="1"/>
  <c r="U14" i="16"/>
  <c r="W14" i="16" s="1"/>
  <c r="X14" i="16" s="1"/>
  <c r="U13" i="16"/>
  <c r="W13" i="16" s="1"/>
  <c r="X13" i="16" s="1"/>
  <c r="U12" i="16"/>
  <c r="W12" i="16" s="1"/>
  <c r="X12" i="16" s="1"/>
  <c r="U11" i="16"/>
  <c r="W11" i="16" s="1"/>
  <c r="X11" i="16" s="1"/>
  <c r="U10" i="16"/>
  <c r="W10" i="16" s="1"/>
  <c r="X10" i="16" s="1"/>
  <c r="U9" i="16"/>
  <c r="W9" i="16" s="1"/>
  <c r="X9" i="16" s="1"/>
  <c r="U8" i="16"/>
  <c r="W8" i="16" s="1"/>
  <c r="X8" i="16" s="1"/>
  <c r="U7" i="16"/>
  <c r="W7" i="16" s="1"/>
  <c r="X7" i="16" s="1"/>
  <c r="U195" i="14"/>
  <c r="W195" i="14" s="1"/>
  <c r="X195" i="14" s="1"/>
  <c r="U194" i="14"/>
  <c r="W194" i="14" s="1"/>
  <c r="X194" i="14" s="1"/>
  <c r="U193" i="14"/>
  <c r="W193" i="14" s="1"/>
  <c r="X193" i="14" s="1"/>
  <c r="U192" i="14"/>
  <c r="W192" i="14" s="1"/>
  <c r="X192" i="14" s="1"/>
  <c r="U191" i="14"/>
  <c r="W191" i="14" s="1"/>
  <c r="X191" i="14" s="1"/>
  <c r="U190" i="14"/>
  <c r="W190" i="14" s="1"/>
  <c r="X190" i="14" s="1"/>
  <c r="U189" i="14"/>
  <c r="W189" i="14" s="1"/>
  <c r="X189" i="14" s="1"/>
  <c r="U188" i="14"/>
  <c r="W188" i="14" s="1"/>
  <c r="X188" i="14" s="1"/>
  <c r="U187" i="14"/>
  <c r="W187" i="14" s="1"/>
  <c r="X187" i="14" s="1"/>
  <c r="U186" i="14"/>
  <c r="W186" i="14" s="1"/>
  <c r="X186" i="14" s="1"/>
  <c r="U185" i="14"/>
  <c r="W185" i="14" s="1"/>
  <c r="X185" i="14" s="1"/>
  <c r="U184" i="14"/>
  <c r="W184" i="14" s="1"/>
  <c r="X184" i="14" s="1"/>
  <c r="U183" i="14"/>
  <c r="W183" i="14" s="1"/>
  <c r="X183" i="14" s="1"/>
  <c r="U182" i="14"/>
  <c r="W182" i="14" s="1"/>
  <c r="X182" i="14" s="1"/>
  <c r="U181" i="14"/>
  <c r="W181" i="14" s="1"/>
  <c r="X181" i="14" s="1"/>
  <c r="U180" i="14"/>
  <c r="W180" i="14" s="1"/>
  <c r="X180" i="14" s="1"/>
  <c r="U179" i="14"/>
  <c r="W179" i="14" s="1"/>
  <c r="X179" i="14" s="1"/>
  <c r="U178" i="14"/>
  <c r="W178" i="14" s="1"/>
  <c r="X178" i="14" s="1"/>
  <c r="U177" i="14"/>
  <c r="W177" i="14" s="1"/>
  <c r="X177" i="14" s="1"/>
  <c r="U161" i="14"/>
  <c r="W161" i="14" s="1"/>
  <c r="X161" i="14" s="1"/>
  <c r="U160" i="14"/>
  <c r="W160" i="14" s="1"/>
  <c r="X160" i="14" s="1"/>
  <c r="U159" i="14"/>
  <c r="W159" i="14" s="1"/>
  <c r="X159" i="14" s="1"/>
  <c r="U158" i="14"/>
  <c r="W158" i="14" s="1"/>
  <c r="X158" i="14" s="1"/>
  <c r="U157" i="14"/>
  <c r="W157" i="14" s="1"/>
  <c r="X157" i="14" s="1"/>
  <c r="U156" i="14"/>
  <c r="W156" i="14" s="1"/>
  <c r="X156" i="14" s="1"/>
  <c r="U155" i="14"/>
  <c r="W155" i="14" s="1"/>
  <c r="X155" i="14" s="1"/>
  <c r="U154" i="14"/>
  <c r="W154" i="14" s="1"/>
  <c r="X154" i="14" s="1"/>
  <c r="U153" i="14"/>
  <c r="W153" i="14" s="1"/>
  <c r="X153" i="14" s="1"/>
  <c r="U152" i="14"/>
  <c r="W152" i="14" s="1"/>
  <c r="X152" i="14" s="1"/>
  <c r="U151" i="14"/>
  <c r="W151" i="14" s="1"/>
  <c r="X151" i="14" s="1"/>
  <c r="U150" i="14"/>
  <c r="W150" i="14" s="1"/>
  <c r="X150" i="14" s="1"/>
  <c r="U149" i="14"/>
  <c r="W149" i="14" s="1"/>
  <c r="X149" i="14" s="1"/>
  <c r="U148" i="14"/>
  <c r="W148" i="14" s="1"/>
  <c r="X148" i="14" s="1"/>
  <c r="U147" i="14"/>
  <c r="W147" i="14" s="1"/>
  <c r="X147" i="14" s="1"/>
  <c r="U146" i="14"/>
  <c r="W146" i="14" s="1"/>
  <c r="X146" i="14" s="1"/>
  <c r="U145" i="14"/>
  <c r="W145" i="14" s="1"/>
  <c r="X145" i="14" s="1"/>
  <c r="U144" i="14"/>
  <c r="W144" i="14" s="1"/>
  <c r="X144" i="14" s="1"/>
  <c r="U143" i="14"/>
  <c r="W143" i="14" s="1"/>
  <c r="X143" i="14" s="1"/>
  <c r="W127" i="14"/>
  <c r="X127" i="14" s="1"/>
  <c r="U127" i="14"/>
  <c r="V127" i="14" s="1"/>
  <c r="W126" i="14"/>
  <c r="X126" i="14" s="1"/>
  <c r="U126" i="14"/>
  <c r="V126" i="14" s="1"/>
  <c r="W125" i="14"/>
  <c r="X125" i="14" s="1"/>
  <c r="U125" i="14"/>
  <c r="V125" i="14" s="1"/>
  <c r="W124" i="14"/>
  <c r="X124" i="14" s="1"/>
  <c r="U124" i="14"/>
  <c r="V124" i="14" s="1"/>
  <c r="W123" i="14"/>
  <c r="X123" i="14" s="1"/>
  <c r="U123" i="14"/>
  <c r="V123" i="14" s="1"/>
  <c r="W122" i="14"/>
  <c r="X122" i="14" s="1"/>
  <c r="U122" i="14"/>
  <c r="V122" i="14" s="1"/>
  <c r="W121" i="14"/>
  <c r="X121" i="14" s="1"/>
  <c r="U121" i="14"/>
  <c r="V121" i="14" s="1"/>
  <c r="W120" i="14"/>
  <c r="X120" i="14" s="1"/>
  <c r="U120" i="14"/>
  <c r="V120" i="14" s="1"/>
  <c r="W119" i="14"/>
  <c r="X119" i="14" s="1"/>
  <c r="U119" i="14"/>
  <c r="V119" i="14" s="1"/>
  <c r="W118" i="14"/>
  <c r="X118" i="14" s="1"/>
  <c r="U118" i="14"/>
  <c r="V118" i="14" s="1"/>
  <c r="W117" i="14"/>
  <c r="X117" i="14" s="1"/>
  <c r="U117" i="14"/>
  <c r="V117" i="14" s="1"/>
  <c r="W116" i="14"/>
  <c r="X116" i="14" s="1"/>
  <c r="U116" i="14"/>
  <c r="V116" i="14" s="1"/>
  <c r="W115" i="14"/>
  <c r="X115" i="14" s="1"/>
  <c r="U115" i="14"/>
  <c r="V115" i="14" s="1"/>
  <c r="W114" i="14"/>
  <c r="X114" i="14" s="1"/>
  <c r="U114" i="14"/>
  <c r="V114" i="14" s="1"/>
  <c r="W113" i="14"/>
  <c r="X113" i="14" s="1"/>
  <c r="U113" i="14"/>
  <c r="V113" i="14" s="1"/>
  <c r="W112" i="14"/>
  <c r="X112" i="14" s="1"/>
  <c r="U112" i="14"/>
  <c r="V112" i="14" s="1"/>
  <c r="W111" i="14"/>
  <c r="X111" i="14" s="1"/>
  <c r="U111" i="14"/>
  <c r="V111" i="14" s="1"/>
  <c r="W110" i="14"/>
  <c r="X110" i="14" s="1"/>
  <c r="U110" i="14"/>
  <c r="V110" i="14" s="1"/>
  <c r="W109" i="14"/>
  <c r="X109" i="14" s="1"/>
  <c r="U109" i="14"/>
  <c r="V109" i="14" s="1"/>
  <c r="U93" i="14"/>
  <c r="W93" i="14" s="1"/>
  <c r="X93" i="14" s="1"/>
  <c r="U92" i="14"/>
  <c r="V92" i="14" s="1"/>
  <c r="U91" i="14"/>
  <c r="W91" i="14" s="1"/>
  <c r="X91" i="14" s="1"/>
  <c r="U90" i="14"/>
  <c r="W90" i="14" s="1"/>
  <c r="X90" i="14" s="1"/>
  <c r="U89" i="14"/>
  <c r="V89" i="14" s="1"/>
  <c r="U88" i="14"/>
  <c r="V88" i="14" s="1"/>
  <c r="U87" i="14"/>
  <c r="W87" i="14" s="1"/>
  <c r="X87" i="14" s="1"/>
  <c r="U86" i="14"/>
  <c r="V86" i="14" s="1"/>
  <c r="U85" i="14"/>
  <c r="W85" i="14" s="1"/>
  <c r="X85" i="14" s="1"/>
  <c r="U84" i="14"/>
  <c r="V84" i="14" s="1"/>
  <c r="U83" i="14"/>
  <c r="W83" i="14" s="1"/>
  <c r="X83" i="14" s="1"/>
  <c r="U82" i="14"/>
  <c r="V82" i="14" s="1"/>
  <c r="U81" i="14"/>
  <c r="W81" i="14" s="1"/>
  <c r="X81" i="14" s="1"/>
  <c r="U80" i="14"/>
  <c r="V80" i="14" s="1"/>
  <c r="U79" i="14"/>
  <c r="W79" i="14" s="1"/>
  <c r="X79" i="14" s="1"/>
  <c r="U78" i="14"/>
  <c r="V78" i="14" s="1"/>
  <c r="U77" i="14"/>
  <c r="W77" i="14" s="1"/>
  <c r="X77" i="14" s="1"/>
  <c r="U76" i="14"/>
  <c r="V76" i="14" s="1"/>
  <c r="U75" i="14"/>
  <c r="W75" i="14" s="1"/>
  <c r="X75" i="14" s="1"/>
  <c r="U59" i="14"/>
  <c r="AB62" i="14" s="1"/>
  <c r="AD62" i="14" s="1"/>
  <c r="AJ65" i="14" s="1"/>
  <c r="AL65" i="14" s="1"/>
  <c r="U58" i="14"/>
  <c r="W58" i="14" s="1"/>
  <c r="X58" i="14" s="1"/>
  <c r="U57" i="14"/>
  <c r="W57" i="14" s="1"/>
  <c r="X57" i="14" s="1"/>
  <c r="U56" i="14"/>
  <c r="W56" i="14" s="1"/>
  <c r="X56" i="14" s="1"/>
  <c r="U55" i="14"/>
  <c r="W55" i="14" s="1"/>
  <c r="X55" i="14" s="1"/>
  <c r="U54" i="14"/>
  <c r="W54" i="14" s="1"/>
  <c r="X54" i="14" s="1"/>
  <c r="U53" i="14"/>
  <c r="W53" i="14" s="1"/>
  <c r="X53" i="14" s="1"/>
  <c r="U52" i="14"/>
  <c r="W52" i="14" s="1"/>
  <c r="X52" i="14" s="1"/>
  <c r="U51" i="14"/>
  <c r="W51" i="14" s="1"/>
  <c r="X51" i="14" s="1"/>
  <c r="U50" i="14"/>
  <c r="W50" i="14" s="1"/>
  <c r="X50" i="14" s="1"/>
  <c r="U49" i="14"/>
  <c r="W49" i="14" s="1"/>
  <c r="X49" i="14" s="1"/>
  <c r="U48" i="14"/>
  <c r="W48" i="14" s="1"/>
  <c r="X48" i="14" s="1"/>
  <c r="U47" i="14"/>
  <c r="W47" i="14" s="1"/>
  <c r="X47" i="14" s="1"/>
  <c r="U46" i="14"/>
  <c r="W46" i="14" s="1"/>
  <c r="X46" i="14" s="1"/>
  <c r="U45" i="14"/>
  <c r="W45" i="14" s="1"/>
  <c r="X45" i="14" s="1"/>
  <c r="U44" i="14"/>
  <c r="W44" i="14" s="1"/>
  <c r="X44" i="14" s="1"/>
  <c r="U43" i="14"/>
  <c r="W43" i="14" s="1"/>
  <c r="X43" i="14" s="1"/>
  <c r="U42" i="14"/>
  <c r="W42" i="14" s="1"/>
  <c r="X42" i="14" s="1"/>
  <c r="U41" i="14"/>
  <c r="W41" i="14" s="1"/>
  <c r="X41" i="14" s="1"/>
  <c r="W25" i="14"/>
  <c r="X25" i="14" s="1"/>
  <c r="U25" i="14"/>
  <c r="V25" i="14" s="1"/>
  <c r="W24" i="14"/>
  <c r="X24" i="14" s="1"/>
  <c r="U24" i="14"/>
  <c r="V24" i="14" s="1"/>
  <c r="W23" i="14"/>
  <c r="X23" i="14" s="1"/>
  <c r="U23" i="14"/>
  <c r="V23" i="14" s="1"/>
  <c r="W22" i="14"/>
  <c r="X22" i="14" s="1"/>
  <c r="U22" i="14"/>
  <c r="V22" i="14" s="1"/>
  <c r="W21" i="14"/>
  <c r="X21" i="14" s="1"/>
  <c r="U21" i="14"/>
  <c r="V21" i="14" s="1"/>
  <c r="W20" i="14"/>
  <c r="X20" i="14" s="1"/>
  <c r="U20" i="14"/>
  <c r="V20" i="14" s="1"/>
  <c r="W19" i="14"/>
  <c r="X19" i="14" s="1"/>
  <c r="U19" i="14"/>
  <c r="V19" i="14" s="1"/>
  <c r="W18" i="14"/>
  <c r="X18" i="14" s="1"/>
  <c r="U18" i="14"/>
  <c r="V18" i="14" s="1"/>
  <c r="W17" i="14"/>
  <c r="X17" i="14" s="1"/>
  <c r="U17" i="14"/>
  <c r="V17" i="14" s="1"/>
  <c r="W16" i="14"/>
  <c r="X16" i="14" s="1"/>
  <c r="U16" i="14"/>
  <c r="V16" i="14" s="1"/>
  <c r="W15" i="14"/>
  <c r="X15" i="14" s="1"/>
  <c r="U15" i="14"/>
  <c r="V15" i="14" s="1"/>
  <c r="W14" i="14"/>
  <c r="X14" i="14" s="1"/>
  <c r="U14" i="14"/>
  <c r="V14" i="14" s="1"/>
  <c r="W13" i="14"/>
  <c r="X13" i="14" s="1"/>
  <c r="U13" i="14"/>
  <c r="V13" i="14" s="1"/>
  <c r="W12" i="14"/>
  <c r="X12" i="14" s="1"/>
  <c r="U12" i="14"/>
  <c r="V12" i="14" s="1"/>
  <c r="W11" i="14"/>
  <c r="X11" i="14" s="1"/>
  <c r="U11" i="14"/>
  <c r="V11" i="14" s="1"/>
  <c r="W10" i="14"/>
  <c r="X10" i="14" s="1"/>
  <c r="U10" i="14"/>
  <c r="V10" i="14" s="1"/>
  <c r="W9" i="14"/>
  <c r="X9" i="14" s="1"/>
  <c r="U9" i="14"/>
  <c r="V9" i="14" s="1"/>
  <c r="W8" i="14"/>
  <c r="X8" i="14" s="1"/>
  <c r="U8" i="14"/>
  <c r="V8" i="14" s="1"/>
  <c r="W7" i="14"/>
  <c r="X7" i="14" s="1"/>
  <c r="U7" i="14"/>
  <c r="V7" i="14" s="1"/>
  <c r="AB28" i="14"/>
  <c r="AD28" i="14" s="1"/>
  <c r="AJ31" i="14" s="1"/>
  <c r="AL31" i="14" s="1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AB13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L193" i="16"/>
  <c r="L192" i="16"/>
  <c r="E192" i="16"/>
  <c r="G192" i="16" s="1"/>
  <c r="H192" i="16" s="1"/>
  <c r="D192" i="16"/>
  <c r="L191" i="16"/>
  <c r="K191" i="16"/>
  <c r="M191" i="16" s="1"/>
  <c r="O191" i="16" s="1"/>
  <c r="P191" i="16" s="1"/>
  <c r="E191" i="16"/>
  <c r="D191" i="16"/>
  <c r="L190" i="16"/>
  <c r="G190" i="16"/>
  <c r="H190" i="16" s="1"/>
  <c r="D190" i="16"/>
  <c r="E190" i="16" s="1"/>
  <c r="F190" i="16" s="1"/>
  <c r="L189" i="16"/>
  <c r="D189" i="16"/>
  <c r="E189" i="16" s="1"/>
  <c r="K190" i="16" s="1"/>
  <c r="M190" i="16" s="1"/>
  <c r="L188" i="16"/>
  <c r="E188" i="16"/>
  <c r="F188" i="16" s="1"/>
  <c r="D188" i="16"/>
  <c r="L187" i="16"/>
  <c r="E187" i="16"/>
  <c r="D187" i="16"/>
  <c r="L186" i="16"/>
  <c r="D186" i="16"/>
  <c r="E186" i="16" s="1"/>
  <c r="F186" i="16" s="1"/>
  <c r="L185" i="16"/>
  <c r="D185" i="16"/>
  <c r="E185" i="16" s="1"/>
  <c r="K186" i="16" s="1"/>
  <c r="M186" i="16" s="1"/>
  <c r="O186" i="16" s="1"/>
  <c r="P186" i="16" s="1"/>
  <c r="L184" i="16"/>
  <c r="E184" i="16"/>
  <c r="F184" i="16" s="1"/>
  <c r="D184" i="16"/>
  <c r="L183" i="16"/>
  <c r="E183" i="16"/>
  <c r="D183" i="16"/>
  <c r="L182" i="16"/>
  <c r="E182" i="16"/>
  <c r="K183" i="16" s="1"/>
  <c r="D182" i="16"/>
  <c r="M181" i="16"/>
  <c r="L181" i="16"/>
  <c r="D181" i="16"/>
  <c r="E181" i="16" s="1"/>
  <c r="K182" i="16" s="1"/>
  <c r="M182" i="16" s="1"/>
  <c r="L180" i="16"/>
  <c r="F180" i="16"/>
  <c r="E180" i="16"/>
  <c r="K181" i="16" s="1"/>
  <c r="D180" i="16"/>
  <c r="L179" i="16"/>
  <c r="E179" i="16"/>
  <c r="D179" i="16"/>
  <c r="L178" i="16"/>
  <c r="D178" i="16"/>
  <c r="E178" i="16" s="1"/>
  <c r="L177" i="16"/>
  <c r="E177" i="16"/>
  <c r="K178" i="16" s="1"/>
  <c r="D177" i="16"/>
  <c r="J176" i="16"/>
  <c r="B176" i="16"/>
  <c r="L159" i="16"/>
  <c r="L158" i="16"/>
  <c r="E158" i="16"/>
  <c r="D158" i="16"/>
  <c r="L157" i="16"/>
  <c r="D157" i="16"/>
  <c r="E157" i="16" s="1"/>
  <c r="L156" i="16"/>
  <c r="D156" i="16"/>
  <c r="E156" i="16" s="1"/>
  <c r="L155" i="16"/>
  <c r="E155" i="16"/>
  <c r="D155" i="16"/>
  <c r="L154" i="16"/>
  <c r="D154" i="16"/>
  <c r="E154" i="16" s="1"/>
  <c r="N153" i="16"/>
  <c r="L153" i="16"/>
  <c r="E153" i="16"/>
  <c r="K154" i="16" s="1"/>
  <c r="D153" i="16"/>
  <c r="M152" i="16"/>
  <c r="L152" i="16"/>
  <c r="G152" i="16"/>
  <c r="H152" i="16" s="1"/>
  <c r="F152" i="16"/>
  <c r="D152" i="16"/>
  <c r="E152" i="16" s="1"/>
  <c r="K153" i="16" s="1"/>
  <c r="M153" i="16" s="1"/>
  <c r="O153" i="16" s="1"/>
  <c r="P153" i="16" s="1"/>
  <c r="L151" i="16"/>
  <c r="G151" i="16"/>
  <c r="H151" i="16" s="1"/>
  <c r="F151" i="16"/>
  <c r="E151" i="16"/>
  <c r="K152" i="16" s="1"/>
  <c r="D151" i="16"/>
  <c r="L150" i="16"/>
  <c r="E150" i="16"/>
  <c r="D150" i="16"/>
  <c r="L149" i="16"/>
  <c r="G149" i="16"/>
  <c r="H149" i="16" s="1"/>
  <c r="D149" i="16"/>
  <c r="E149" i="16" s="1"/>
  <c r="L148" i="16"/>
  <c r="D148" i="16"/>
  <c r="E148" i="16" s="1"/>
  <c r="F148" i="16" s="1"/>
  <c r="L147" i="16"/>
  <c r="E147" i="16"/>
  <c r="G147" i="16" s="1"/>
  <c r="H147" i="16" s="1"/>
  <c r="D147" i="16"/>
  <c r="L146" i="16"/>
  <c r="D146" i="16"/>
  <c r="E146" i="16" s="1"/>
  <c r="F146" i="16" s="1"/>
  <c r="L145" i="16"/>
  <c r="E145" i="16"/>
  <c r="D145" i="16"/>
  <c r="L144" i="16"/>
  <c r="F144" i="16"/>
  <c r="D144" i="16"/>
  <c r="E144" i="16" s="1"/>
  <c r="K145" i="16" s="1"/>
  <c r="M145" i="16" s="1"/>
  <c r="L143" i="16"/>
  <c r="E143" i="16"/>
  <c r="D143" i="16"/>
  <c r="J142" i="16"/>
  <c r="B142" i="16"/>
  <c r="L125" i="16"/>
  <c r="L124" i="16"/>
  <c r="E124" i="16"/>
  <c r="D124" i="16"/>
  <c r="L123" i="16"/>
  <c r="H123" i="16"/>
  <c r="D123" i="16"/>
  <c r="E123" i="16" s="1"/>
  <c r="G123" i="16" s="1"/>
  <c r="L122" i="16"/>
  <c r="E122" i="16"/>
  <c r="K123" i="16" s="1"/>
  <c r="M123" i="16" s="1"/>
  <c r="D122" i="16"/>
  <c r="L121" i="16"/>
  <c r="E121" i="16"/>
  <c r="K122" i="16" s="1"/>
  <c r="M122" i="16" s="1"/>
  <c r="D121" i="16"/>
  <c r="L120" i="16"/>
  <c r="E120" i="16"/>
  <c r="G120" i="16" s="1"/>
  <c r="H120" i="16" s="1"/>
  <c r="D120" i="16"/>
  <c r="L119" i="16"/>
  <c r="D119" i="16"/>
  <c r="E119" i="16" s="1"/>
  <c r="L118" i="16"/>
  <c r="G118" i="16"/>
  <c r="H118" i="16" s="1"/>
  <c r="E118" i="16"/>
  <c r="D118" i="16"/>
  <c r="L117" i="16"/>
  <c r="D117" i="16"/>
  <c r="E117" i="16" s="1"/>
  <c r="K118" i="16" s="1"/>
  <c r="M118" i="16" s="1"/>
  <c r="L116" i="16"/>
  <c r="E116" i="16"/>
  <c r="D116" i="16"/>
  <c r="L115" i="16"/>
  <c r="D115" i="16"/>
  <c r="E115" i="16" s="1"/>
  <c r="G115" i="16" s="1"/>
  <c r="H115" i="16" s="1"/>
  <c r="L114" i="16"/>
  <c r="E114" i="16"/>
  <c r="D114" i="16"/>
  <c r="L113" i="16"/>
  <c r="D113" i="16"/>
  <c r="E113" i="16" s="1"/>
  <c r="G113" i="16" s="1"/>
  <c r="H113" i="16" s="1"/>
  <c r="L112" i="16"/>
  <c r="G112" i="16"/>
  <c r="H112" i="16" s="1"/>
  <c r="E112" i="16"/>
  <c r="D112" i="16"/>
  <c r="L111" i="16"/>
  <c r="D111" i="16"/>
  <c r="E111" i="16" s="1"/>
  <c r="L110" i="16"/>
  <c r="E110" i="16"/>
  <c r="G110" i="16" s="1"/>
  <c r="H110" i="16" s="1"/>
  <c r="D110" i="16"/>
  <c r="L109" i="16"/>
  <c r="E109" i="16"/>
  <c r="K110" i="16" s="1"/>
  <c r="D109" i="16"/>
  <c r="J108" i="16"/>
  <c r="B108" i="16"/>
  <c r="L91" i="16"/>
  <c r="L90" i="16"/>
  <c r="D90" i="16"/>
  <c r="E90" i="16" s="1"/>
  <c r="F90" i="16" s="1"/>
  <c r="L89" i="16"/>
  <c r="G89" i="16"/>
  <c r="H89" i="16" s="1"/>
  <c r="F89" i="16"/>
  <c r="E89" i="16"/>
  <c r="K91" i="16" s="1"/>
  <c r="D89" i="16"/>
  <c r="L88" i="16"/>
  <c r="E88" i="16"/>
  <c r="D88" i="16"/>
  <c r="L87" i="16"/>
  <c r="K87" i="16"/>
  <c r="M87" i="16" s="1"/>
  <c r="O87" i="16" s="1"/>
  <c r="P87" i="16" s="1"/>
  <c r="D87" i="16"/>
  <c r="E87" i="16" s="1"/>
  <c r="L86" i="16"/>
  <c r="G86" i="16"/>
  <c r="H86" i="16" s="1"/>
  <c r="D86" i="16"/>
  <c r="E86" i="16" s="1"/>
  <c r="F86" i="16" s="1"/>
  <c r="L85" i="16"/>
  <c r="G85" i="16"/>
  <c r="H85" i="16" s="1"/>
  <c r="F85" i="16"/>
  <c r="E85" i="16"/>
  <c r="K86" i="16" s="1"/>
  <c r="M86" i="16" s="1"/>
  <c r="D85" i="16"/>
  <c r="L84" i="16"/>
  <c r="E84" i="16"/>
  <c r="D84" i="16"/>
  <c r="L83" i="16"/>
  <c r="D83" i="16"/>
  <c r="E83" i="16" s="1"/>
  <c r="L82" i="16"/>
  <c r="D82" i="16"/>
  <c r="E82" i="16" s="1"/>
  <c r="F82" i="16" s="1"/>
  <c r="L81" i="16"/>
  <c r="E81" i="16"/>
  <c r="K82" i="16" s="1"/>
  <c r="M82" i="16" s="1"/>
  <c r="O82" i="16" s="1"/>
  <c r="P82" i="16" s="1"/>
  <c r="D81" i="16"/>
  <c r="L80" i="16"/>
  <c r="F80" i="16"/>
  <c r="E80" i="16"/>
  <c r="D80" i="16"/>
  <c r="L79" i="16"/>
  <c r="E79" i="16"/>
  <c r="K80" i="16" s="1"/>
  <c r="D79" i="16"/>
  <c r="L78" i="16"/>
  <c r="D78" i="16"/>
  <c r="E78" i="16" s="1"/>
  <c r="L77" i="16"/>
  <c r="E77" i="16"/>
  <c r="K78" i="16" s="1"/>
  <c r="M78" i="16" s="1"/>
  <c r="D77" i="16"/>
  <c r="L76" i="16"/>
  <c r="F76" i="16"/>
  <c r="E76" i="16"/>
  <c r="D76" i="16"/>
  <c r="L75" i="16"/>
  <c r="E75" i="16"/>
  <c r="F75" i="16" s="1"/>
  <c r="D75" i="16"/>
  <c r="J74" i="16"/>
  <c r="B74" i="16"/>
  <c r="L57" i="16"/>
  <c r="L56" i="16"/>
  <c r="G56" i="16"/>
  <c r="H56" i="16" s="1"/>
  <c r="F56" i="16"/>
  <c r="E56" i="16"/>
  <c r="D56" i="16"/>
  <c r="L55" i="16"/>
  <c r="E55" i="16"/>
  <c r="D55" i="16"/>
  <c r="L54" i="16"/>
  <c r="D54" i="16"/>
  <c r="E54" i="16" s="1"/>
  <c r="L53" i="16"/>
  <c r="D53" i="16"/>
  <c r="E53" i="16" s="1"/>
  <c r="F53" i="16" s="1"/>
  <c r="L52" i="16"/>
  <c r="D52" i="16"/>
  <c r="E52" i="16" s="1"/>
  <c r="L51" i="16"/>
  <c r="E51" i="16"/>
  <c r="D51" i="16"/>
  <c r="L50" i="16"/>
  <c r="E50" i="16"/>
  <c r="D50" i="16"/>
  <c r="L49" i="16"/>
  <c r="D49" i="16"/>
  <c r="E49" i="16" s="1"/>
  <c r="K50" i="16" s="1"/>
  <c r="L48" i="16"/>
  <c r="D48" i="16"/>
  <c r="E48" i="16" s="1"/>
  <c r="G48" i="16" s="1"/>
  <c r="H48" i="16" s="1"/>
  <c r="L47" i="16"/>
  <c r="D47" i="16"/>
  <c r="E47" i="16" s="1"/>
  <c r="F47" i="16" s="1"/>
  <c r="L46" i="16"/>
  <c r="E46" i="16"/>
  <c r="D46" i="16"/>
  <c r="L45" i="16"/>
  <c r="D45" i="16"/>
  <c r="E45" i="16" s="1"/>
  <c r="K46" i="16" s="1"/>
  <c r="L44" i="16"/>
  <c r="D44" i="16"/>
  <c r="E44" i="16" s="1"/>
  <c r="L43" i="16"/>
  <c r="D43" i="16"/>
  <c r="E43" i="16" s="1"/>
  <c r="L42" i="16"/>
  <c r="E42" i="16"/>
  <c r="D42" i="16"/>
  <c r="L41" i="16"/>
  <c r="E41" i="16"/>
  <c r="F41" i="16" s="1"/>
  <c r="D41" i="16"/>
  <c r="J40" i="16"/>
  <c r="B40" i="16"/>
  <c r="L23" i="16"/>
  <c r="L22" i="16"/>
  <c r="D22" i="16"/>
  <c r="E22" i="16" s="1"/>
  <c r="G22" i="16" s="1"/>
  <c r="H22" i="16" s="1"/>
  <c r="L21" i="16"/>
  <c r="E21" i="16"/>
  <c r="D21" i="16"/>
  <c r="L20" i="16"/>
  <c r="D20" i="16"/>
  <c r="E20" i="16" s="1"/>
  <c r="K21" i="16" s="1"/>
  <c r="L19" i="16"/>
  <c r="G19" i="16"/>
  <c r="H19" i="16" s="1"/>
  <c r="D19" i="16"/>
  <c r="E19" i="16" s="1"/>
  <c r="L18" i="16"/>
  <c r="D18" i="16"/>
  <c r="E18" i="16" s="1"/>
  <c r="K19" i="16" s="1"/>
  <c r="M19" i="16" s="1"/>
  <c r="L17" i="16"/>
  <c r="E17" i="16"/>
  <c r="F17" i="16" s="1"/>
  <c r="D17" i="16"/>
  <c r="L16" i="16"/>
  <c r="E16" i="16"/>
  <c r="D16" i="16"/>
  <c r="M15" i="16"/>
  <c r="O15" i="16" s="1"/>
  <c r="P15" i="16" s="1"/>
  <c r="L15" i="16"/>
  <c r="D15" i="16"/>
  <c r="E15" i="16" s="1"/>
  <c r="F15" i="16" s="1"/>
  <c r="L14" i="16"/>
  <c r="G14" i="16"/>
  <c r="H14" i="16" s="1"/>
  <c r="F14" i="16"/>
  <c r="D14" i="16"/>
  <c r="E14" i="16" s="1"/>
  <c r="K15" i="16" s="1"/>
  <c r="L13" i="16"/>
  <c r="E13" i="16"/>
  <c r="D13" i="16"/>
  <c r="L12" i="16"/>
  <c r="D12" i="16"/>
  <c r="E12" i="16" s="1"/>
  <c r="L11" i="16"/>
  <c r="D11" i="16"/>
  <c r="E11" i="16" s="1"/>
  <c r="F11" i="16" s="1"/>
  <c r="L10" i="16"/>
  <c r="D10" i="16"/>
  <c r="E10" i="16" s="1"/>
  <c r="K11" i="16" s="1"/>
  <c r="M11" i="16" s="1"/>
  <c r="L9" i="16"/>
  <c r="E9" i="16"/>
  <c r="F9" i="16" s="1"/>
  <c r="D9" i="16"/>
  <c r="L8" i="16"/>
  <c r="K8" i="16"/>
  <c r="M7" i="16" s="1"/>
  <c r="O7" i="16" s="1"/>
  <c r="P7" i="16" s="1"/>
  <c r="E8" i="16"/>
  <c r="D8" i="16"/>
  <c r="L7" i="16"/>
  <c r="G7" i="16"/>
  <c r="H7" i="16" s="1"/>
  <c r="F7" i="16"/>
  <c r="E7" i="16"/>
  <c r="D7" i="16"/>
  <c r="J6" i="16"/>
  <c r="B6" i="16"/>
  <c r="BB206" i="14"/>
  <c r="BB205" i="14"/>
  <c r="AS205" i="14"/>
  <c r="BB204" i="14"/>
  <c r="AS204" i="14"/>
  <c r="BB203" i="14"/>
  <c r="AS203" i="14"/>
  <c r="BB202" i="14"/>
  <c r="AS202" i="14"/>
  <c r="BB172" i="14"/>
  <c r="BB171" i="14"/>
  <c r="AS171" i="14"/>
  <c r="BB170" i="14"/>
  <c r="AS170" i="14"/>
  <c r="BB169" i="14"/>
  <c r="AS169" i="14"/>
  <c r="BB168" i="14"/>
  <c r="AS168" i="14"/>
  <c r="BB138" i="14"/>
  <c r="BB137" i="14"/>
  <c r="AS137" i="14"/>
  <c r="BB136" i="14"/>
  <c r="AS136" i="14"/>
  <c r="BB135" i="14"/>
  <c r="AS135" i="14"/>
  <c r="BB134" i="14"/>
  <c r="AS134" i="14"/>
  <c r="BB104" i="14"/>
  <c r="BB103" i="14"/>
  <c r="AS103" i="14"/>
  <c r="BB102" i="14"/>
  <c r="AS102" i="14"/>
  <c r="BB101" i="14"/>
  <c r="AS101" i="14"/>
  <c r="BB100" i="14"/>
  <c r="AS100" i="14"/>
  <c r="BB70" i="14"/>
  <c r="BB69" i="14"/>
  <c r="AS69" i="14"/>
  <c r="BB68" i="14"/>
  <c r="AS68" i="14"/>
  <c r="BB67" i="14"/>
  <c r="AS67" i="14"/>
  <c r="BB66" i="14"/>
  <c r="AS66" i="14"/>
  <c r="BB36" i="14"/>
  <c r="BB35" i="14"/>
  <c r="AS35" i="14"/>
  <c r="BB34" i="14"/>
  <c r="AS34" i="14"/>
  <c r="BB33" i="14"/>
  <c r="AS33" i="14"/>
  <c r="BB32" i="14"/>
  <c r="AS32" i="14"/>
  <c r="AK202" i="14"/>
  <c r="AJ202" i="14"/>
  <c r="AL202" i="14" s="1"/>
  <c r="AR205" i="14" s="1"/>
  <c r="AK201" i="14"/>
  <c r="AK200" i="14"/>
  <c r="AK168" i="14"/>
  <c r="AK167" i="14"/>
  <c r="AK166" i="14"/>
  <c r="AK134" i="14"/>
  <c r="AJ134" i="14"/>
  <c r="AL134" i="14" s="1"/>
  <c r="AK133" i="14"/>
  <c r="AK132" i="14"/>
  <c r="AK100" i="14"/>
  <c r="AJ100" i="14"/>
  <c r="AK99" i="14"/>
  <c r="AK98" i="14"/>
  <c r="AK66" i="14"/>
  <c r="AJ66" i="14"/>
  <c r="AK65" i="14"/>
  <c r="AK64" i="14"/>
  <c r="AK32" i="14"/>
  <c r="AJ32" i="14"/>
  <c r="AK31" i="14"/>
  <c r="AK30" i="14"/>
  <c r="AD199" i="14"/>
  <c r="AD165" i="14"/>
  <c r="AF165" i="14" s="1"/>
  <c r="AG165" i="14" s="1"/>
  <c r="AD131" i="14"/>
  <c r="AD97" i="14"/>
  <c r="AF97" i="14" s="1"/>
  <c r="AG97" i="14" s="1"/>
  <c r="AD63" i="14"/>
  <c r="AF63" i="14" s="1"/>
  <c r="AG63" i="14" s="1"/>
  <c r="AD29" i="14"/>
  <c r="AF29" i="14" s="1"/>
  <c r="AG29" i="14" s="1"/>
  <c r="S196" i="14"/>
  <c r="U196" i="14" s="1"/>
  <c r="S162" i="14"/>
  <c r="U162" i="14" s="1"/>
  <c r="S128" i="14"/>
  <c r="U128" i="14" s="1"/>
  <c r="U94" i="14"/>
  <c r="W94" i="14" s="1"/>
  <c r="X94" i="14" s="1"/>
  <c r="S94" i="14"/>
  <c r="U60" i="14"/>
  <c r="W60" i="14" s="1"/>
  <c r="X60" i="14" s="1"/>
  <c r="S60" i="14"/>
  <c r="U26" i="14"/>
  <c r="W26" i="14" s="1"/>
  <c r="X26" i="14" s="1"/>
  <c r="S2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L193" i="14"/>
  <c r="L192" i="14"/>
  <c r="F192" i="14"/>
  <c r="E192" i="14"/>
  <c r="G192" i="14" s="1"/>
  <c r="H192" i="14" s="1"/>
  <c r="D192" i="14"/>
  <c r="L191" i="14"/>
  <c r="E191" i="14"/>
  <c r="D191" i="14"/>
  <c r="L190" i="14"/>
  <c r="D190" i="14"/>
  <c r="E190" i="14" s="1"/>
  <c r="K192" i="14" s="1"/>
  <c r="L189" i="14"/>
  <c r="E189" i="14"/>
  <c r="K190" i="14" s="1"/>
  <c r="M190" i="14" s="1"/>
  <c r="D189" i="14"/>
  <c r="L188" i="14"/>
  <c r="E188" i="14"/>
  <c r="D188" i="14"/>
  <c r="L187" i="14"/>
  <c r="E187" i="14"/>
  <c r="D187" i="14"/>
  <c r="L186" i="14"/>
  <c r="G186" i="14"/>
  <c r="H186" i="14" s="1"/>
  <c r="D186" i="14"/>
  <c r="E186" i="14" s="1"/>
  <c r="F186" i="14" s="1"/>
  <c r="L185" i="14"/>
  <c r="F185" i="14"/>
  <c r="E185" i="14"/>
  <c r="K186" i="14" s="1"/>
  <c r="M186" i="14" s="1"/>
  <c r="D185" i="14"/>
  <c r="L184" i="14"/>
  <c r="E184" i="14"/>
  <c r="D184" i="14"/>
  <c r="L183" i="14"/>
  <c r="D183" i="14"/>
  <c r="E183" i="14" s="1"/>
  <c r="L182" i="14"/>
  <c r="D182" i="14"/>
  <c r="E182" i="14" s="1"/>
  <c r="F182" i="14" s="1"/>
  <c r="L181" i="14"/>
  <c r="E181" i="14"/>
  <c r="K182" i="14" s="1"/>
  <c r="M182" i="14" s="1"/>
  <c r="O182" i="14" s="1"/>
  <c r="P182" i="14" s="1"/>
  <c r="D181" i="14"/>
  <c r="L180" i="14"/>
  <c r="F180" i="14"/>
  <c r="E180" i="14"/>
  <c r="D180" i="14"/>
  <c r="L179" i="14"/>
  <c r="E179" i="14"/>
  <c r="K180" i="14" s="1"/>
  <c r="D179" i="14"/>
  <c r="L178" i="14"/>
  <c r="D178" i="14"/>
  <c r="E178" i="14" s="1"/>
  <c r="F178" i="14" s="1"/>
  <c r="L177" i="14"/>
  <c r="F177" i="14"/>
  <c r="E177" i="14"/>
  <c r="D177" i="14"/>
  <c r="J176" i="14"/>
  <c r="B176" i="14"/>
  <c r="L159" i="14"/>
  <c r="L158" i="14"/>
  <c r="K158" i="14"/>
  <c r="E158" i="14"/>
  <c r="D158" i="14"/>
  <c r="M157" i="14"/>
  <c r="O157" i="14" s="1"/>
  <c r="P157" i="14" s="1"/>
  <c r="L157" i="14"/>
  <c r="D157" i="14"/>
  <c r="E157" i="14" s="1"/>
  <c r="L156" i="14"/>
  <c r="G156" i="14"/>
  <c r="H156" i="14" s="1"/>
  <c r="F156" i="14"/>
  <c r="D156" i="14"/>
  <c r="E156" i="14" s="1"/>
  <c r="K157" i="14" s="1"/>
  <c r="L155" i="14"/>
  <c r="E155" i="14"/>
  <c r="F155" i="14" s="1"/>
  <c r="D155" i="14"/>
  <c r="L154" i="14"/>
  <c r="D154" i="14"/>
  <c r="E154" i="14" s="1"/>
  <c r="L153" i="14"/>
  <c r="D153" i="14"/>
  <c r="E153" i="14" s="1"/>
  <c r="F153" i="14" s="1"/>
  <c r="L152" i="14"/>
  <c r="D152" i="14"/>
  <c r="E152" i="14" s="1"/>
  <c r="L151" i="14"/>
  <c r="K151" i="14"/>
  <c r="E151" i="14"/>
  <c r="F151" i="14" s="1"/>
  <c r="D151" i="14"/>
  <c r="L150" i="14"/>
  <c r="E150" i="14"/>
  <c r="D150" i="14"/>
  <c r="L149" i="14"/>
  <c r="D149" i="14"/>
  <c r="E149" i="14" s="1"/>
  <c r="K150" i="14" s="1"/>
  <c r="L148" i="14"/>
  <c r="D148" i="14"/>
  <c r="E148" i="14" s="1"/>
  <c r="K149" i="14" s="1"/>
  <c r="M149" i="14" s="1"/>
  <c r="L147" i="14"/>
  <c r="E147" i="14"/>
  <c r="F147" i="14" s="1"/>
  <c r="D147" i="14"/>
  <c r="L146" i="14"/>
  <c r="D146" i="14"/>
  <c r="E146" i="14" s="1"/>
  <c r="L145" i="14"/>
  <c r="D145" i="14"/>
  <c r="E145" i="14" s="1"/>
  <c r="F145" i="14" s="1"/>
  <c r="L144" i="14"/>
  <c r="D144" i="14"/>
  <c r="E144" i="14" s="1"/>
  <c r="L143" i="14"/>
  <c r="E143" i="14"/>
  <c r="D143" i="14"/>
  <c r="J142" i="14"/>
  <c r="B142" i="14"/>
  <c r="L125" i="14"/>
  <c r="L124" i="14"/>
  <c r="G124" i="14"/>
  <c r="H124" i="14" s="1"/>
  <c r="D124" i="14"/>
  <c r="E124" i="14" s="1"/>
  <c r="F124" i="14" s="1"/>
  <c r="L123" i="14"/>
  <c r="D123" i="14"/>
  <c r="E123" i="14" s="1"/>
  <c r="G123" i="14" s="1"/>
  <c r="H123" i="14" s="1"/>
  <c r="L122" i="14"/>
  <c r="E122" i="14"/>
  <c r="F122" i="14" s="1"/>
  <c r="D122" i="14"/>
  <c r="L121" i="14"/>
  <c r="E121" i="14"/>
  <c r="K122" i="14" s="1"/>
  <c r="D121" i="14"/>
  <c r="L120" i="14"/>
  <c r="K120" i="14"/>
  <c r="M120" i="14" s="1"/>
  <c r="D120" i="14"/>
  <c r="E120" i="14" s="1"/>
  <c r="K121" i="14" s="1"/>
  <c r="L119" i="14"/>
  <c r="E119" i="14"/>
  <c r="G119" i="14" s="1"/>
  <c r="H119" i="14" s="1"/>
  <c r="D119" i="14"/>
  <c r="L118" i="14"/>
  <c r="D118" i="14"/>
  <c r="E118" i="14" s="1"/>
  <c r="N117" i="14"/>
  <c r="L117" i="14"/>
  <c r="D117" i="14"/>
  <c r="E117" i="14" s="1"/>
  <c r="F117" i="14" s="1"/>
  <c r="L116" i="14"/>
  <c r="G116" i="14"/>
  <c r="H116" i="14" s="1"/>
  <c r="E116" i="14"/>
  <c r="K117" i="14" s="1"/>
  <c r="M117" i="14" s="1"/>
  <c r="O117" i="14" s="1"/>
  <c r="P117" i="14" s="1"/>
  <c r="D116" i="14"/>
  <c r="L115" i="14"/>
  <c r="E115" i="14"/>
  <c r="F115" i="14" s="1"/>
  <c r="D115" i="14"/>
  <c r="L114" i="14"/>
  <c r="E114" i="14"/>
  <c r="K115" i="14" s="1"/>
  <c r="D114" i="14"/>
  <c r="M113" i="14"/>
  <c r="L113" i="14"/>
  <c r="D113" i="14"/>
  <c r="E113" i="14" s="1"/>
  <c r="L112" i="14"/>
  <c r="G112" i="14"/>
  <c r="H112" i="14" s="1"/>
  <c r="E112" i="14"/>
  <c r="K113" i="14" s="1"/>
  <c r="D112" i="14"/>
  <c r="L111" i="14"/>
  <c r="E111" i="14"/>
  <c r="F111" i="14" s="1"/>
  <c r="D111" i="14"/>
  <c r="O110" i="14"/>
  <c r="P110" i="14" s="1"/>
  <c r="L110" i="14"/>
  <c r="K110" i="14"/>
  <c r="M110" i="14" s="1"/>
  <c r="N110" i="14" s="1"/>
  <c r="E110" i="14"/>
  <c r="D110" i="14"/>
  <c r="L109" i="14"/>
  <c r="G109" i="14"/>
  <c r="H109" i="14" s="1"/>
  <c r="E109" i="14"/>
  <c r="F109" i="14" s="1"/>
  <c r="D109" i="14"/>
  <c r="J108" i="14"/>
  <c r="B108" i="14"/>
  <c r="L91" i="14"/>
  <c r="L90" i="14"/>
  <c r="E90" i="14"/>
  <c r="G90" i="14" s="1"/>
  <c r="H90" i="14" s="1"/>
  <c r="D90" i="14"/>
  <c r="L89" i="14"/>
  <c r="D89" i="14"/>
  <c r="E89" i="14" s="1"/>
  <c r="L88" i="14"/>
  <c r="D88" i="14"/>
  <c r="E88" i="14" s="1"/>
  <c r="F88" i="14" s="1"/>
  <c r="L87" i="14"/>
  <c r="G87" i="14"/>
  <c r="H87" i="14" s="1"/>
  <c r="E87" i="14"/>
  <c r="K88" i="14" s="1"/>
  <c r="M88" i="14" s="1"/>
  <c r="O88" i="14" s="1"/>
  <c r="P88" i="14" s="1"/>
  <c r="D87" i="14"/>
  <c r="L86" i="14"/>
  <c r="E86" i="14"/>
  <c r="F86" i="14" s="1"/>
  <c r="D86" i="14"/>
  <c r="L85" i="14"/>
  <c r="E85" i="14"/>
  <c r="K86" i="14" s="1"/>
  <c r="D85" i="14"/>
  <c r="M84" i="14"/>
  <c r="L84" i="14"/>
  <c r="D84" i="14"/>
  <c r="E84" i="14" s="1"/>
  <c r="L83" i="14"/>
  <c r="G83" i="14"/>
  <c r="H83" i="14" s="1"/>
  <c r="E83" i="14"/>
  <c r="K84" i="14" s="1"/>
  <c r="D83" i="14"/>
  <c r="L82" i="14"/>
  <c r="E82" i="14"/>
  <c r="F82" i="14" s="1"/>
  <c r="D82" i="14"/>
  <c r="L81" i="14"/>
  <c r="E81" i="14"/>
  <c r="D81" i="14"/>
  <c r="M80" i="14"/>
  <c r="O80" i="14" s="1"/>
  <c r="P80" i="14" s="1"/>
  <c r="L80" i="14"/>
  <c r="D80" i="14"/>
  <c r="E80" i="14" s="1"/>
  <c r="F80" i="14" s="1"/>
  <c r="L79" i="14"/>
  <c r="G79" i="14"/>
  <c r="H79" i="14" s="1"/>
  <c r="F79" i="14"/>
  <c r="E79" i="14"/>
  <c r="K80" i="14" s="1"/>
  <c r="D79" i="14"/>
  <c r="L78" i="14"/>
  <c r="E78" i="14"/>
  <c r="D78" i="14"/>
  <c r="L77" i="14"/>
  <c r="K77" i="14"/>
  <c r="M77" i="14" s="1"/>
  <c r="O77" i="14" s="1"/>
  <c r="P77" i="14" s="1"/>
  <c r="D77" i="14"/>
  <c r="E77" i="14" s="1"/>
  <c r="L76" i="14"/>
  <c r="H76" i="14"/>
  <c r="G76" i="14"/>
  <c r="D76" i="14"/>
  <c r="E76" i="14" s="1"/>
  <c r="F76" i="14" s="1"/>
  <c r="L75" i="14"/>
  <c r="E75" i="14"/>
  <c r="D75" i="14"/>
  <c r="J74" i="14"/>
  <c r="B74" i="14"/>
  <c r="L57" i="14"/>
  <c r="L56" i="14"/>
  <c r="E56" i="14"/>
  <c r="D56" i="14"/>
  <c r="L55" i="14"/>
  <c r="G55" i="14"/>
  <c r="H55" i="14" s="1"/>
  <c r="F55" i="14"/>
  <c r="D55" i="14"/>
  <c r="E55" i="14" s="1"/>
  <c r="K57" i="14" s="1"/>
  <c r="L54" i="14"/>
  <c r="G54" i="14"/>
  <c r="H54" i="14" s="1"/>
  <c r="F54" i="14"/>
  <c r="E54" i="14"/>
  <c r="K55" i="14" s="1"/>
  <c r="M55" i="14" s="1"/>
  <c r="D54" i="14"/>
  <c r="L53" i="14"/>
  <c r="E53" i="14"/>
  <c r="D53" i="14"/>
  <c r="L52" i="14"/>
  <c r="D52" i="14"/>
  <c r="E52" i="14" s="1"/>
  <c r="K53" i="14" s="1"/>
  <c r="L51" i="14"/>
  <c r="D51" i="14"/>
  <c r="E51" i="14" s="1"/>
  <c r="G51" i="14" s="1"/>
  <c r="H51" i="14" s="1"/>
  <c r="L50" i="14"/>
  <c r="E50" i="14"/>
  <c r="K51" i="14" s="1"/>
  <c r="M51" i="14" s="1"/>
  <c r="D50" i="14"/>
  <c r="L49" i="14"/>
  <c r="E49" i="14"/>
  <c r="D49" i="14"/>
  <c r="L48" i="14"/>
  <c r="D48" i="14"/>
  <c r="E48" i="14" s="1"/>
  <c r="K49" i="14" s="1"/>
  <c r="L47" i="14"/>
  <c r="D47" i="14"/>
  <c r="E47" i="14" s="1"/>
  <c r="G47" i="14" s="1"/>
  <c r="H47" i="14" s="1"/>
  <c r="L46" i="14"/>
  <c r="E46" i="14"/>
  <c r="K47" i="14" s="1"/>
  <c r="M47" i="14" s="1"/>
  <c r="D46" i="14"/>
  <c r="L45" i="14"/>
  <c r="E45" i="14"/>
  <c r="D45" i="14"/>
  <c r="L44" i="14"/>
  <c r="D44" i="14"/>
  <c r="E44" i="14" s="1"/>
  <c r="K45" i="14" s="1"/>
  <c r="L43" i="14"/>
  <c r="D43" i="14"/>
  <c r="E43" i="14" s="1"/>
  <c r="L42" i="14"/>
  <c r="E42" i="14"/>
  <c r="K43" i="14" s="1"/>
  <c r="M43" i="14" s="1"/>
  <c r="D42" i="14"/>
  <c r="L41" i="14"/>
  <c r="E41" i="14"/>
  <c r="K42" i="14" s="1"/>
  <c r="M41" i="14" s="1"/>
  <c r="N41" i="14" s="1"/>
  <c r="D41" i="14"/>
  <c r="J40" i="14"/>
  <c r="B40" i="14"/>
  <c r="L23" i="14"/>
  <c r="L22" i="14"/>
  <c r="D22" i="14"/>
  <c r="E22" i="14" s="1"/>
  <c r="F22" i="14" s="1"/>
  <c r="L21" i="14"/>
  <c r="E21" i="14"/>
  <c r="K23" i="14" s="1"/>
  <c r="D21" i="14"/>
  <c r="L20" i="14"/>
  <c r="E20" i="14"/>
  <c r="D20" i="14"/>
  <c r="L19" i="14"/>
  <c r="D19" i="14"/>
  <c r="E19" i="14" s="1"/>
  <c r="K20" i="14" s="1"/>
  <c r="L18" i="14"/>
  <c r="D18" i="14"/>
  <c r="E18" i="14" s="1"/>
  <c r="L17" i="14"/>
  <c r="D17" i="14"/>
  <c r="E17" i="14" s="1"/>
  <c r="L16" i="14"/>
  <c r="E16" i="14"/>
  <c r="D16" i="14"/>
  <c r="L15" i="14"/>
  <c r="D15" i="14"/>
  <c r="E15" i="14" s="1"/>
  <c r="L14" i="14"/>
  <c r="D14" i="14"/>
  <c r="E14" i="14" s="1"/>
  <c r="F14" i="14" s="1"/>
  <c r="L13" i="14"/>
  <c r="D13" i="14"/>
  <c r="E13" i="14" s="1"/>
  <c r="K14" i="14" s="1"/>
  <c r="M14" i="14" s="1"/>
  <c r="L12" i="14"/>
  <c r="E12" i="14"/>
  <c r="F12" i="14" s="1"/>
  <c r="D12" i="14"/>
  <c r="L11" i="14"/>
  <c r="E11" i="14"/>
  <c r="K12" i="14" s="1"/>
  <c r="D11" i="14"/>
  <c r="L10" i="14"/>
  <c r="D10" i="14"/>
  <c r="E10" i="14" s="1"/>
  <c r="F10" i="14" s="1"/>
  <c r="L9" i="14"/>
  <c r="D9" i="14"/>
  <c r="E9" i="14" s="1"/>
  <c r="K10" i="14" s="1"/>
  <c r="M10" i="14" s="1"/>
  <c r="O10" i="14" s="1"/>
  <c r="P10" i="14" s="1"/>
  <c r="L8" i="14"/>
  <c r="E8" i="14"/>
  <c r="D8" i="14"/>
  <c r="L7" i="14"/>
  <c r="E7" i="14"/>
  <c r="F7" i="14" s="1"/>
  <c r="D7" i="14"/>
  <c r="J6" i="14"/>
  <c r="B6" i="14"/>
  <c r="BB206" i="12"/>
  <c r="BB205" i="12"/>
  <c r="BC205" i="12" s="1"/>
  <c r="BB204" i="12"/>
  <c r="BC204" i="12" s="1"/>
  <c r="BC203" i="12"/>
  <c r="BB203" i="12"/>
  <c r="BB202" i="12"/>
  <c r="BC202" i="12" s="1"/>
  <c r="BB172" i="12"/>
  <c r="BC171" i="12"/>
  <c r="BB171" i="12"/>
  <c r="BB170" i="12"/>
  <c r="BC170" i="12" s="1"/>
  <c r="BB169" i="12"/>
  <c r="BC169" i="12" s="1"/>
  <c r="BB168" i="12"/>
  <c r="BC168" i="12" s="1"/>
  <c r="BB138" i="12"/>
  <c r="BB137" i="12"/>
  <c r="BC137" i="12" s="1"/>
  <c r="BB136" i="12"/>
  <c r="BC136" i="12" s="1"/>
  <c r="BC135" i="12"/>
  <c r="BB135" i="12"/>
  <c r="BB134" i="12"/>
  <c r="BC134" i="12" s="1"/>
  <c r="BB104" i="12"/>
  <c r="BB103" i="12"/>
  <c r="BC103" i="12" s="1"/>
  <c r="BB102" i="12"/>
  <c r="BC102" i="12" s="1"/>
  <c r="BC101" i="12"/>
  <c r="BB101" i="12"/>
  <c r="BB100" i="12"/>
  <c r="BC100" i="12" s="1"/>
  <c r="BB70" i="12"/>
  <c r="BC69" i="12"/>
  <c r="BB69" i="12"/>
  <c r="BB68" i="12"/>
  <c r="BC68" i="12" s="1"/>
  <c r="BB67" i="12"/>
  <c r="BC67" i="12" s="1"/>
  <c r="BB66" i="12"/>
  <c r="BC66" i="12" s="1"/>
  <c r="BB36" i="12"/>
  <c r="BB35" i="12"/>
  <c r="BC35" i="12"/>
  <c r="BB34" i="12"/>
  <c r="BC34" i="12" s="1"/>
  <c r="BC33" i="12"/>
  <c r="BD33" i="12" s="1"/>
  <c r="BB33" i="12"/>
  <c r="BB32" i="12"/>
  <c r="BC32" i="12" s="1"/>
  <c r="AS205" i="12"/>
  <c r="AS204" i="12"/>
  <c r="AT204" i="12" s="1"/>
  <c r="AR204" i="12"/>
  <c r="AS203" i="12"/>
  <c r="AT203" i="12" s="1"/>
  <c r="AR203" i="12"/>
  <c r="AT202" i="12"/>
  <c r="AS202" i="12"/>
  <c r="AR202" i="12"/>
  <c r="AS171" i="12"/>
  <c r="AS170" i="12"/>
  <c r="AT170" i="12" s="1"/>
  <c r="AR170" i="12"/>
  <c r="AS169" i="12"/>
  <c r="AT169" i="12" s="1"/>
  <c r="AR169" i="12"/>
  <c r="AT168" i="12"/>
  <c r="AS168" i="12"/>
  <c r="AR168" i="12"/>
  <c r="AS137" i="12"/>
  <c r="AS136" i="12"/>
  <c r="AT136" i="12" s="1"/>
  <c r="AR136" i="12"/>
  <c r="AS135" i="12"/>
  <c r="AT135" i="12" s="1"/>
  <c r="AR135" i="12"/>
  <c r="AT134" i="12"/>
  <c r="AS134" i="12"/>
  <c r="AR134" i="12"/>
  <c r="AS103" i="12"/>
  <c r="AS102" i="12"/>
  <c r="AT102" i="12" s="1"/>
  <c r="AR102" i="12"/>
  <c r="AS101" i="12"/>
  <c r="AT101" i="12" s="1"/>
  <c r="AR101" i="12"/>
  <c r="AT100" i="12"/>
  <c r="AS100" i="12"/>
  <c r="AR100" i="12"/>
  <c r="AS69" i="12"/>
  <c r="AS68" i="12"/>
  <c r="AR68" i="12"/>
  <c r="AT68" i="12" s="1"/>
  <c r="AS67" i="12"/>
  <c r="AT67" i="12" s="1"/>
  <c r="AR67" i="12"/>
  <c r="AS66" i="12"/>
  <c r="AR66" i="12"/>
  <c r="AT66" i="12" s="1"/>
  <c r="AS35" i="12"/>
  <c r="AS34" i="12"/>
  <c r="AT34" i="12" s="1"/>
  <c r="AR34" i="12"/>
  <c r="AS33" i="12"/>
  <c r="AT33" i="12" s="1"/>
  <c r="AR33" i="12"/>
  <c r="AT32" i="12"/>
  <c r="AS32" i="12"/>
  <c r="AR32" i="12"/>
  <c r="AK32" i="12"/>
  <c r="AK31" i="12"/>
  <c r="AL31" i="12" s="1"/>
  <c r="AJ31" i="12"/>
  <c r="AL30" i="12"/>
  <c r="AN30" i="12" s="1"/>
  <c r="AO30" i="12" s="1"/>
  <c r="AK30" i="12"/>
  <c r="AJ30" i="12"/>
  <c r="AK66" i="12"/>
  <c r="AL65" i="12"/>
  <c r="AN65" i="12" s="1"/>
  <c r="AO65" i="12" s="1"/>
  <c r="AK65" i="12"/>
  <c r="AJ65" i="12"/>
  <c r="AK64" i="12"/>
  <c r="AL64" i="12" s="1"/>
  <c r="AJ64" i="12"/>
  <c r="AK100" i="12"/>
  <c r="AJ100" i="12"/>
  <c r="AL99" i="12"/>
  <c r="AN99" i="12" s="1"/>
  <c r="AO99" i="12" s="1"/>
  <c r="AK99" i="12"/>
  <c r="AJ99" i="12"/>
  <c r="AK98" i="12"/>
  <c r="AL98" i="12" s="1"/>
  <c r="AJ98" i="12"/>
  <c r="AK202" i="12"/>
  <c r="AJ202" i="12"/>
  <c r="AL201" i="12"/>
  <c r="AN201" i="12" s="1"/>
  <c r="AO201" i="12" s="1"/>
  <c r="AK201" i="12"/>
  <c r="AJ201" i="12"/>
  <c r="AK200" i="12"/>
  <c r="AL200" i="12" s="1"/>
  <c r="AJ200" i="12"/>
  <c r="AK168" i="12"/>
  <c r="AJ168" i="12"/>
  <c r="AL168" i="12" s="1"/>
  <c r="AK167" i="12"/>
  <c r="AL167" i="12" s="1"/>
  <c r="AJ167" i="12"/>
  <c r="AL166" i="12"/>
  <c r="AN166" i="12" s="1"/>
  <c r="AO166" i="12" s="1"/>
  <c r="AK166" i="12"/>
  <c r="AJ166" i="12"/>
  <c r="AK134" i="12"/>
  <c r="AK133" i="12"/>
  <c r="AL133" i="12" s="1"/>
  <c r="AJ133" i="12"/>
  <c r="AL132" i="12"/>
  <c r="AN132" i="12" s="1"/>
  <c r="AO132" i="12" s="1"/>
  <c r="AK132" i="12"/>
  <c r="AJ132" i="12"/>
  <c r="AD199" i="12"/>
  <c r="AF199" i="12" s="1"/>
  <c r="AG199" i="12" s="1"/>
  <c r="AB198" i="12"/>
  <c r="AD198" i="12" s="1"/>
  <c r="AD165" i="12"/>
  <c r="AF165" i="12" s="1"/>
  <c r="AG165" i="12" s="1"/>
  <c r="AB164" i="12"/>
  <c r="AD164" i="12" s="1"/>
  <c r="AD131" i="12"/>
  <c r="AF131" i="12" s="1"/>
  <c r="AG131" i="12" s="1"/>
  <c r="AB130" i="12"/>
  <c r="AD130" i="12" s="1"/>
  <c r="AD97" i="12"/>
  <c r="AF97" i="12" s="1"/>
  <c r="AG97" i="12" s="1"/>
  <c r="AB96" i="12"/>
  <c r="AD96" i="12" s="1"/>
  <c r="AD63" i="12"/>
  <c r="AF63" i="12" s="1"/>
  <c r="AG63" i="12" s="1"/>
  <c r="AB62" i="12"/>
  <c r="AD62" i="12" s="1"/>
  <c r="AD29" i="12"/>
  <c r="AF29" i="12" s="1"/>
  <c r="AG29" i="12" s="1"/>
  <c r="AB28" i="12"/>
  <c r="AD28" i="12" s="1"/>
  <c r="U196" i="12"/>
  <c r="W196" i="12" s="1"/>
  <c r="X196" i="12" s="1"/>
  <c r="S196" i="12"/>
  <c r="S162" i="12"/>
  <c r="U162" i="12" s="1"/>
  <c r="S128" i="12"/>
  <c r="U128" i="12" s="1"/>
  <c r="U94" i="12"/>
  <c r="W94" i="12" s="1"/>
  <c r="X94" i="12" s="1"/>
  <c r="S94" i="12"/>
  <c r="S60" i="12"/>
  <c r="U60" i="12" s="1"/>
  <c r="U26" i="12"/>
  <c r="W26" i="12" s="1"/>
  <c r="X26" i="12" s="1"/>
  <c r="S2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U177" i="12"/>
  <c r="W177" i="12" s="1"/>
  <c r="X177" i="12" s="1"/>
  <c r="U192" i="12"/>
  <c r="AB194" i="12" s="1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U149" i="12" s="1"/>
  <c r="S148" i="12"/>
  <c r="S147" i="12"/>
  <c r="S146" i="12"/>
  <c r="S145" i="12"/>
  <c r="S144" i="12"/>
  <c r="U160" i="12"/>
  <c r="W160" i="12" s="1"/>
  <c r="X160" i="12" s="1"/>
  <c r="U155" i="12"/>
  <c r="V155" i="12" s="1"/>
  <c r="U143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U109" i="12" s="1"/>
  <c r="W109" i="12" s="1"/>
  <c r="X109" i="12" s="1"/>
  <c r="U126" i="12"/>
  <c r="W126" i="12" s="1"/>
  <c r="X126" i="12" s="1"/>
  <c r="U12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U75" i="12" s="1"/>
  <c r="U83" i="12"/>
  <c r="W83" i="12" s="1"/>
  <c r="X83" i="12" s="1"/>
  <c r="U93" i="12"/>
  <c r="U85" i="12"/>
  <c r="S59" i="12"/>
  <c r="S58" i="12"/>
  <c r="S57" i="12"/>
  <c r="S56" i="12"/>
  <c r="S55" i="12"/>
  <c r="S54" i="12"/>
  <c r="S53" i="12"/>
  <c r="U53" i="12" s="1"/>
  <c r="S52" i="12"/>
  <c r="S51" i="12"/>
  <c r="S50" i="12"/>
  <c r="S49" i="12"/>
  <c r="S48" i="12"/>
  <c r="S47" i="12"/>
  <c r="S46" i="12"/>
  <c r="S45" i="12"/>
  <c r="S44" i="12"/>
  <c r="S43" i="12"/>
  <c r="S42" i="12"/>
  <c r="U41" i="12"/>
  <c r="AD41" i="12" s="1"/>
  <c r="AE41" i="12" s="1"/>
  <c r="U57" i="12"/>
  <c r="S25" i="12"/>
  <c r="U25" i="12" s="1"/>
  <c r="S24" i="12"/>
  <c r="U24" i="12" s="1"/>
  <c r="S23" i="12"/>
  <c r="S22" i="12"/>
  <c r="S21" i="12"/>
  <c r="S20" i="12"/>
  <c r="U20" i="12" s="1"/>
  <c r="S19" i="12"/>
  <c r="S18" i="12"/>
  <c r="S17" i="12"/>
  <c r="U17" i="12" s="1"/>
  <c r="S16" i="12"/>
  <c r="U16" i="12" s="1"/>
  <c r="S15" i="12"/>
  <c r="S14" i="12"/>
  <c r="S13" i="12"/>
  <c r="S12" i="12"/>
  <c r="U12" i="12" s="1"/>
  <c r="S11" i="12"/>
  <c r="S10" i="12"/>
  <c r="S9" i="12"/>
  <c r="U9" i="12" s="1"/>
  <c r="S8" i="12"/>
  <c r="U8" i="12" s="1"/>
  <c r="L193" i="12"/>
  <c r="L192" i="12"/>
  <c r="E192" i="12"/>
  <c r="G192" i="12" s="1"/>
  <c r="H192" i="12" s="1"/>
  <c r="D192" i="12"/>
  <c r="L191" i="12"/>
  <c r="K191" i="12"/>
  <c r="M191" i="12" s="1"/>
  <c r="O191" i="12" s="1"/>
  <c r="P191" i="12" s="1"/>
  <c r="E191" i="12"/>
  <c r="D191" i="12"/>
  <c r="L190" i="12"/>
  <c r="D190" i="12"/>
  <c r="E190" i="12" s="1"/>
  <c r="F190" i="12" s="1"/>
  <c r="L189" i="12"/>
  <c r="D189" i="12"/>
  <c r="E189" i="12" s="1"/>
  <c r="F189" i="12" s="1"/>
  <c r="L188" i="12"/>
  <c r="E188" i="12"/>
  <c r="F188" i="12" s="1"/>
  <c r="D188" i="12"/>
  <c r="L187" i="12"/>
  <c r="E187" i="12"/>
  <c r="K188" i="12" s="1"/>
  <c r="D187" i="12"/>
  <c r="L186" i="12"/>
  <c r="D186" i="12"/>
  <c r="E186" i="12" s="1"/>
  <c r="F186" i="12" s="1"/>
  <c r="L185" i="12"/>
  <c r="D185" i="12"/>
  <c r="E185" i="12" s="1"/>
  <c r="K186" i="12" s="1"/>
  <c r="M186" i="12" s="1"/>
  <c r="L184" i="12"/>
  <c r="E184" i="12"/>
  <c r="F184" i="12" s="1"/>
  <c r="D184" i="12"/>
  <c r="L183" i="12"/>
  <c r="E183" i="12"/>
  <c r="D183" i="12"/>
  <c r="L182" i="12"/>
  <c r="D182" i="12"/>
  <c r="E182" i="12" s="1"/>
  <c r="F182" i="12" s="1"/>
  <c r="L181" i="12"/>
  <c r="D181" i="12"/>
  <c r="E181" i="12" s="1"/>
  <c r="F181" i="12" s="1"/>
  <c r="L180" i="12"/>
  <c r="E180" i="12"/>
  <c r="F180" i="12" s="1"/>
  <c r="D180" i="12"/>
  <c r="L179" i="12"/>
  <c r="E179" i="12"/>
  <c r="K180" i="12" s="1"/>
  <c r="D179" i="12"/>
  <c r="L178" i="12"/>
  <c r="D178" i="12"/>
  <c r="E178" i="12" s="1"/>
  <c r="F178" i="12" s="1"/>
  <c r="L177" i="12"/>
  <c r="E177" i="12"/>
  <c r="F177" i="12" s="1"/>
  <c r="D177" i="12"/>
  <c r="J176" i="12"/>
  <c r="B176" i="12"/>
  <c r="L159" i="12"/>
  <c r="L158" i="12"/>
  <c r="E158" i="12"/>
  <c r="D158" i="12"/>
  <c r="L157" i="12"/>
  <c r="D157" i="12"/>
  <c r="E157" i="12" s="1"/>
  <c r="G157" i="12" s="1"/>
  <c r="H157" i="12" s="1"/>
  <c r="L156" i="12"/>
  <c r="D156" i="12"/>
  <c r="E156" i="12" s="1"/>
  <c r="K157" i="12" s="1"/>
  <c r="M157" i="12" s="1"/>
  <c r="O157" i="12" s="1"/>
  <c r="P157" i="12" s="1"/>
  <c r="L155" i="12"/>
  <c r="E155" i="12"/>
  <c r="D155" i="12"/>
  <c r="L154" i="12"/>
  <c r="E154" i="12"/>
  <c r="D154" i="12"/>
  <c r="L153" i="12"/>
  <c r="D153" i="12"/>
  <c r="E153" i="12" s="1"/>
  <c r="F153" i="12" s="1"/>
  <c r="L152" i="12"/>
  <c r="D152" i="12"/>
  <c r="E152" i="12" s="1"/>
  <c r="L151" i="12"/>
  <c r="E151" i="12"/>
  <c r="F151" i="12" s="1"/>
  <c r="D151" i="12"/>
  <c r="L150" i="12"/>
  <c r="E150" i="12"/>
  <c r="D150" i="12"/>
  <c r="L149" i="12"/>
  <c r="D149" i="12"/>
  <c r="E149" i="12" s="1"/>
  <c r="F149" i="12" s="1"/>
  <c r="L148" i="12"/>
  <c r="D148" i="12"/>
  <c r="E148" i="12" s="1"/>
  <c r="K149" i="12" s="1"/>
  <c r="M149" i="12" s="1"/>
  <c r="O149" i="12" s="1"/>
  <c r="P149" i="12" s="1"/>
  <c r="L147" i="12"/>
  <c r="E147" i="12"/>
  <c r="D147" i="12"/>
  <c r="L146" i="12"/>
  <c r="E146" i="12"/>
  <c r="D146" i="12"/>
  <c r="L145" i="12"/>
  <c r="D145" i="12"/>
  <c r="E145" i="12" s="1"/>
  <c r="F145" i="12" s="1"/>
  <c r="L144" i="12"/>
  <c r="E144" i="12"/>
  <c r="K145" i="12" s="1"/>
  <c r="M145" i="12" s="1"/>
  <c r="O145" i="12" s="1"/>
  <c r="P145" i="12" s="1"/>
  <c r="D144" i="12"/>
  <c r="L143" i="12"/>
  <c r="E143" i="12"/>
  <c r="D143" i="12"/>
  <c r="J142" i="12"/>
  <c r="B142" i="12"/>
  <c r="L125" i="12"/>
  <c r="L124" i="12"/>
  <c r="D124" i="12"/>
  <c r="E124" i="12" s="1"/>
  <c r="L123" i="12"/>
  <c r="G123" i="12"/>
  <c r="H123" i="12" s="1"/>
  <c r="E123" i="12"/>
  <c r="K125" i="12" s="1"/>
  <c r="D123" i="12"/>
  <c r="L122" i="12"/>
  <c r="E122" i="12"/>
  <c r="D122" i="12"/>
  <c r="L121" i="12"/>
  <c r="E121" i="12"/>
  <c r="D121" i="12"/>
  <c r="L120" i="12"/>
  <c r="E120" i="12"/>
  <c r="D120" i="12"/>
  <c r="L119" i="12"/>
  <c r="G119" i="12"/>
  <c r="H119" i="12" s="1"/>
  <c r="E119" i="12"/>
  <c r="F119" i="12" s="1"/>
  <c r="D119" i="12"/>
  <c r="L118" i="12"/>
  <c r="F118" i="12"/>
  <c r="D118" i="12"/>
  <c r="E118" i="12" s="1"/>
  <c r="K119" i="12" s="1"/>
  <c r="M119" i="12" s="1"/>
  <c r="L117" i="12"/>
  <c r="F117" i="12"/>
  <c r="E117" i="12"/>
  <c r="K118" i="12" s="1"/>
  <c r="M118" i="12" s="1"/>
  <c r="D117" i="12"/>
  <c r="L116" i="12"/>
  <c r="D116" i="12"/>
  <c r="E116" i="12" s="1"/>
  <c r="L115" i="12"/>
  <c r="E115" i="12"/>
  <c r="F115" i="12" s="1"/>
  <c r="D115" i="12"/>
  <c r="L114" i="12"/>
  <c r="D114" i="12"/>
  <c r="E114" i="12" s="1"/>
  <c r="K115" i="12" s="1"/>
  <c r="M115" i="12" s="1"/>
  <c r="L113" i="12"/>
  <c r="E113" i="12"/>
  <c r="K114" i="12" s="1"/>
  <c r="M114" i="12" s="1"/>
  <c r="O114" i="12" s="1"/>
  <c r="P114" i="12" s="1"/>
  <c r="D113" i="12"/>
  <c r="L112" i="12"/>
  <c r="D112" i="12"/>
  <c r="E112" i="12" s="1"/>
  <c r="L111" i="12"/>
  <c r="E111" i="12"/>
  <c r="K112" i="12" s="1"/>
  <c r="D111" i="12"/>
  <c r="L110" i="12"/>
  <c r="D110" i="12"/>
  <c r="E110" i="12" s="1"/>
  <c r="G110" i="12" s="1"/>
  <c r="H110" i="12" s="1"/>
  <c r="L109" i="12"/>
  <c r="E109" i="12"/>
  <c r="D109" i="12"/>
  <c r="J108" i="12"/>
  <c r="B108" i="12"/>
  <c r="L91" i="12"/>
  <c r="L90" i="12"/>
  <c r="D90" i="12"/>
  <c r="E90" i="12" s="1"/>
  <c r="L89" i="12"/>
  <c r="D89" i="12"/>
  <c r="E89" i="12" s="1"/>
  <c r="G89" i="12" s="1"/>
  <c r="H89" i="12" s="1"/>
  <c r="L88" i="12"/>
  <c r="E88" i="12"/>
  <c r="K90" i="12" s="1"/>
  <c r="M90" i="12" s="1"/>
  <c r="D88" i="12"/>
  <c r="L87" i="12"/>
  <c r="E87" i="12"/>
  <c r="G87" i="12" s="1"/>
  <c r="H87" i="12" s="1"/>
  <c r="D87" i="12"/>
  <c r="L86" i="12"/>
  <c r="K86" i="12"/>
  <c r="M86" i="12" s="1"/>
  <c r="O86" i="12" s="1"/>
  <c r="P86" i="12" s="1"/>
  <c r="D86" i="12"/>
  <c r="E86" i="12" s="1"/>
  <c r="L85" i="12"/>
  <c r="M85" i="12" s="1"/>
  <c r="D85" i="12"/>
  <c r="E85" i="12" s="1"/>
  <c r="L84" i="12"/>
  <c r="G84" i="12"/>
  <c r="H84" i="12" s="1"/>
  <c r="F84" i="12"/>
  <c r="E84" i="12"/>
  <c r="K85" i="12" s="1"/>
  <c r="D84" i="12"/>
  <c r="L83" i="12"/>
  <c r="E83" i="12"/>
  <c r="D83" i="12"/>
  <c r="L82" i="12"/>
  <c r="D82" i="12"/>
  <c r="E82" i="12" s="1"/>
  <c r="L81" i="12"/>
  <c r="D81" i="12"/>
  <c r="E81" i="12" s="1"/>
  <c r="F81" i="12" s="1"/>
  <c r="L80" i="12"/>
  <c r="E80" i="12"/>
  <c r="K81" i="12" s="1"/>
  <c r="M81" i="12" s="1"/>
  <c r="D80" i="12"/>
  <c r="L79" i="12"/>
  <c r="E79" i="12"/>
  <c r="D79" i="12"/>
  <c r="L78" i="12"/>
  <c r="D78" i="12"/>
  <c r="E78" i="12" s="1"/>
  <c r="L77" i="12"/>
  <c r="D77" i="12"/>
  <c r="E77" i="12" s="1"/>
  <c r="F77" i="12" s="1"/>
  <c r="L76" i="12"/>
  <c r="E76" i="12"/>
  <c r="K77" i="12" s="1"/>
  <c r="M77" i="12" s="1"/>
  <c r="O77" i="12" s="1"/>
  <c r="P77" i="12" s="1"/>
  <c r="D76" i="12"/>
  <c r="L75" i="12"/>
  <c r="E75" i="12"/>
  <c r="D75" i="12"/>
  <c r="J74" i="12"/>
  <c r="B74" i="12"/>
  <c r="L57" i="12"/>
  <c r="L56" i="12"/>
  <c r="D56" i="12"/>
  <c r="E56" i="12" s="1"/>
  <c r="F56" i="12" s="1"/>
  <c r="L55" i="12"/>
  <c r="E55" i="12"/>
  <c r="G55" i="12" s="1"/>
  <c r="H55" i="12" s="1"/>
  <c r="D55" i="12"/>
  <c r="L54" i="12"/>
  <c r="E54" i="12"/>
  <c r="F54" i="12" s="1"/>
  <c r="D54" i="12"/>
  <c r="L53" i="12"/>
  <c r="E53" i="12"/>
  <c r="K54" i="12" s="1"/>
  <c r="D53" i="12"/>
  <c r="L52" i="12"/>
  <c r="D52" i="12"/>
  <c r="E52" i="12" s="1"/>
  <c r="F52" i="12" s="1"/>
  <c r="L51" i="12"/>
  <c r="E51" i="12"/>
  <c r="K52" i="12" s="1"/>
  <c r="M52" i="12" s="1"/>
  <c r="O52" i="12" s="1"/>
  <c r="P52" i="12" s="1"/>
  <c r="D51" i="12"/>
  <c r="L50" i="12"/>
  <c r="E50" i="12"/>
  <c r="F50" i="12" s="1"/>
  <c r="D50" i="12"/>
  <c r="L49" i="12"/>
  <c r="E49" i="12"/>
  <c r="D49" i="12"/>
  <c r="L48" i="12"/>
  <c r="D48" i="12"/>
  <c r="E48" i="12" s="1"/>
  <c r="F48" i="12" s="1"/>
  <c r="L47" i="12"/>
  <c r="E47" i="12"/>
  <c r="K48" i="12" s="1"/>
  <c r="M48" i="12" s="1"/>
  <c r="O48" i="12" s="1"/>
  <c r="P48" i="12" s="1"/>
  <c r="D47" i="12"/>
  <c r="L46" i="12"/>
  <c r="E46" i="12"/>
  <c r="D46" i="12"/>
  <c r="L45" i="12"/>
  <c r="D45" i="12"/>
  <c r="E45" i="12" s="1"/>
  <c r="L44" i="12"/>
  <c r="D44" i="12"/>
  <c r="E44" i="12" s="1"/>
  <c r="F44" i="12" s="1"/>
  <c r="L43" i="12"/>
  <c r="E43" i="12"/>
  <c r="K44" i="12" s="1"/>
  <c r="M44" i="12" s="1"/>
  <c r="D43" i="12"/>
  <c r="L42" i="12"/>
  <c r="E42" i="12"/>
  <c r="D42" i="12"/>
  <c r="L41" i="12"/>
  <c r="E41" i="12"/>
  <c r="G41" i="12" s="1"/>
  <c r="H41" i="12" s="1"/>
  <c r="D41" i="12"/>
  <c r="J40" i="12"/>
  <c r="B40" i="12"/>
  <c r="L23" i="12"/>
  <c r="L22" i="12"/>
  <c r="E22" i="12"/>
  <c r="F22" i="12" s="1"/>
  <c r="D22" i="12"/>
  <c r="L21" i="12"/>
  <c r="E21" i="12"/>
  <c r="G21" i="12" s="1"/>
  <c r="H21" i="12" s="1"/>
  <c r="D21" i="12"/>
  <c r="L20" i="12"/>
  <c r="D20" i="12"/>
  <c r="E20" i="12" s="1"/>
  <c r="L19" i="12"/>
  <c r="D19" i="12"/>
  <c r="E19" i="12" s="1"/>
  <c r="F19" i="12" s="1"/>
  <c r="L18" i="12"/>
  <c r="E18" i="12"/>
  <c r="K19" i="12" s="1"/>
  <c r="M19" i="12" s="1"/>
  <c r="D18" i="12"/>
  <c r="L17" i="12"/>
  <c r="F17" i="12"/>
  <c r="E17" i="12"/>
  <c r="D17" i="12"/>
  <c r="L16" i="12"/>
  <c r="E16" i="12"/>
  <c r="K17" i="12" s="1"/>
  <c r="D16" i="12"/>
  <c r="L15" i="12"/>
  <c r="D15" i="12"/>
  <c r="E15" i="12" s="1"/>
  <c r="F15" i="12" s="1"/>
  <c r="L14" i="12"/>
  <c r="E14" i="12"/>
  <c r="K15" i="12" s="1"/>
  <c r="M15" i="12" s="1"/>
  <c r="O15" i="12" s="1"/>
  <c r="P15" i="12" s="1"/>
  <c r="D14" i="12"/>
  <c r="L13" i="12"/>
  <c r="E13" i="12"/>
  <c r="F13" i="12" s="1"/>
  <c r="D13" i="12"/>
  <c r="L12" i="12"/>
  <c r="E12" i="12"/>
  <c r="K13" i="12" s="1"/>
  <c r="D12" i="12"/>
  <c r="L11" i="12"/>
  <c r="D11" i="12"/>
  <c r="E11" i="12" s="1"/>
  <c r="F11" i="12" s="1"/>
  <c r="L10" i="12"/>
  <c r="F10" i="12"/>
  <c r="E10" i="12"/>
  <c r="K11" i="12" s="1"/>
  <c r="M11" i="12" s="1"/>
  <c r="O11" i="12" s="1"/>
  <c r="P11" i="12" s="1"/>
  <c r="D10" i="12"/>
  <c r="L9" i="12"/>
  <c r="E9" i="12"/>
  <c r="D9" i="12"/>
  <c r="L8" i="12"/>
  <c r="D8" i="12"/>
  <c r="E8" i="12" s="1"/>
  <c r="L7" i="12"/>
  <c r="E7" i="12"/>
  <c r="K8" i="12" s="1"/>
  <c r="D7" i="12"/>
  <c r="J6" i="12"/>
  <c r="B6" i="12"/>
  <c r="AA6" i="12"/>
  <c r="AC7" i="12"/>
  <c r="AC8" i="12"/>
  <c r="AC9" i="12"/>
  <c r="U10" i="12"/>
  <c r="W10" i="12" s="1"/>
  <c r="V10" i="12"/>
  <c r="X10" i="12"/>
  <c r="AC10" i="12"/>
  <c r="U11" i="12"/>
  <c r="W11" i="12" s="1"/>
  <c r="X11" i="12" s="1"/>
  <c r="AB11" i="12"/>
  <c r="AC11" i="12"/>
  <c r="AD11" i="12" s="1"/>
  <c r="AE11" i="12"/>
  <c r="AB12" i="12"/>
  <c r="AC12" i="12"/>
  <c r="U13" i="12"/>
  <c r="W13" i="12" s="1"/>
  <c r="X13" i="12" s="1"/>
  <c r="V13" i="12"/>
  <c r="AC13" i="12"/>
  <c r="U14" i="12"/>
  <c r="W14" i="12" s="1"/>
  <c r="X14" i="12" s="1"/>
  <c r="AB14" i="12"/>
  <c r="AC14" i="12"/>
  <c r="AD14" i="12" s="1"/>
  <c r="AE14" i="12" s="1"/>
  <c r="U15" i="12"/>
  <c r="W15" i="12" s="1"/>
  <c r="X15" i="12" s="1"/>
  <c r="V15" i="12"/>
  <c r="AB15" i="12"/>
  <c r="AC15" i="12"/>
  <c r="AB16" i="12"/>
  <c r="AC16" i="12"/>
  <c r="AD16" i="12" s="1"/>
  <c r="AE16" i="12"/>
  <c r="AC17" i="12"/>
  <c r="U18" i="12"/>
  <c r="W18" i="12" s="1"/>
  <c r="V18" i="12"/>
  <c r="X18" i="12"/>
  <c r="AC18" i="12"/>
  <c r="U19" i="12"/>
  <c r="W19" i="12" s="1"/>
  <c r="X19" i="12" s="1"/>
  <c r="AB19" i="12"/>
  <c r="AC19" i="12"/>
  <c r="AD19" i="12" s="1"/>
  <c r="AE19" i="12"/>
  <c r="AB20" i="12"/>
  <c r="AC20" i="12"/>
  <c r="U21" i="12"/>
  <c r="W21" i="12" s="1"/>
  <c r="X21" i="12" s="1"/>
  <c r="V21" i="12"/>
  <c r="AC21" i="12"/>
  <c r="U22" i="12"/>
  <c r="W22" i="12" s="1"/>
  <c r="X22" i="12" s="1"/>
  <c r="AB22" i="12"/>
  <c r="AC22" i="12"/>
  <c r="AD22" i="12" s="1"/>
  <c r="AE22" i="12" s="1"/>
  <c r="U23" i="12"/>
  <c r="W23" i="12" s="1"/>
  <c r="X23" i="12" s="1"/>
  <c r="V23" i="12"/>
  <c r="AB23" i="12"/>
  <c r="AC23" i="12"/>
  <c r="AC24" i="12"/>
  <c r="AB25" i="12"/>
  <c r="AC25" i="12"/>
  <c r="AD25" i="12" s="1"/>
  <c r="AE25" i="12" s="1"/>
  <c r="AC26" i="12"/>
  <c r="AC27" i="12"/>
  <c r="AA40" i="12"/>
  <c r="T41" i="12"/>
  <c r="T42" i="12"/>
  <c r="T43" i="12"/>
  <c r="U43" i="12"/>
  <c r="W43" i="12" s="1"/>
  <c r="X43" i="12" s="1"/>
  <c r="AC43" i="12"/>
  <c r="T44" i="12"/>
  <c r="T45" i="12"/>
  <c r="AC45" i="12" s="1"/>
  <c r="U45" i="12"/>
  <c r="T46" i="12"/>
  <c r="T47" i="12"/>
  <c r="U47" i="12"/>
  <c r="AC47" i="12"/>
  <c r="T48" i="12"/>
  <c r="U48" i="12" s="1"/>
  <c r="W48" i="12" s="1"/>
  <c r="X48" i="12" s="1"/>
  <c r="AC48" i="12"/>
  <c r="T49" i="12"/>
  <c r="AC49" i="12" s="1"/>
  <c r="U49" i="12"/>
  <c r="W49" i="12" s="1"/>
  <c r="X49" i="12" s="1"/>
  <c r="T50" i="12"/>
  <c r="AC50" i="12"/>
  <c r="T51" i="12"/>
  <c r="U51" i="12"/>
  <c r="W51" i="12" s="1"/>
  <c r="X51" i="12" s="1"/>
  <c r="AC51" i="12"/>
  <c r="T52" i="12"/>
  <c r="T53" i="12"/>
  <c r="AC53" i="12" s="1"/>
  <c r="T54" i="12"/>
  <c r="T55" i="12"/>
  <c r="U55" i="12"/>
  <c r="AC55" i="12"/>
  <c r="T56" i="12"/>
  <c r="AC56" i="12"/>
  <c r="T57" i="12"/>
  <c r="T58" i="12"/>
  <c r="AC58" i="12"/>
  <c r="T59" i="12"/>
  <c r="U59" i="12"/>
  <c r="V59" i="12" s="1"/>
  <c r="AC61" i="12"/>
  <c r="AA74" i="12"/>
  <c r="T77" i="12"/>
  <c r="AC77" i="12"/>
  <c r="T79" i="12"/>
  <c r="U79" i="12"/>
  <c r="AC79" i="12"/>
  <c r="T81" i="12"/>
  <c r="AC81" i="12" s="1"/>
  <c r="U81" i="12"/>
  <c r="W81" i="12" s="1"/>
  <c r="X81" i="12" s="1"/>
  <c r="T82" i="12"/>
  <c r="AC82" i="12"/>
  <c r="T83" i="12"/>
  <c r="AC83" i="12"/>
  <c r="T84" i="12"/>
  <c r="T85" i="12"/>
  <c r="AC85" i="12" s="1"/>
  <c r="T86" i="12"/>
  <c r="T87" i="12"/>
  <c r="U87" i="12"/>
  <c r="AC87" i="12"/>
  <c r="T89" i="12"/>
  <c r="AC89" i="12" s="1"/>
  <c r="U89" i="12"/>
  <c r="W89" i="12" s="1"/>
  <c r="X89" i="12" s="1"/>
  <c r="T90" i="12"/>
  <c r="AC90" i="12"/>
  <c r="T91" i="12"/>
  <c r="U91" i="12"/>
  <c r="V91" i="12" s="1"/>
  <c r="T92" i="12"/>
  <c r="AC92" i="12"/>
  <c r="T93" i="12"/>
  <c r="AC95" i="12"/>
  <c r="AA108" i="12"/>
  <c r="T111" i="12"/>
  <c r="U111" i="12" s="1"/>
  <c r="W111" i="12" s="1"/>
  <c r="X111" i="12" s="1"/>
  <c r="AC111" i="12"/>
  <c r="T113" i="12"/>
  <c r="U113" i="12" s="1"/>
  <c r="W113" i="12" s="1"/>
  <c r="X113" i="12" s="1"/>
  <c r="T115" i="12"/>
  <c r="AC115" i="12"/>
  <c r="T117" i="12"/>
  <c r="T119" i="12"/>
  <c r="AC119" i="12"/>
  <c r="T121" i="12"/>
  <c r="AC121" i="12"/>
  <c r="T123" i="12"/>
  <c r="AC123" i="12"/>
  <c r="T124" i="12"/>
  <c r="AC124" i="12"/>
  <c r="T125" i="12"/>
  <c r="AC125" i="12"/>
  <c r="T126" i="12"/>
  <c r="T127" i="12"/>
  <c r="U127" i="12" s="1"/>
  <c r="W127" i="12" s="1"/>
  <c r="X127" i="12" s="1"/>
  <c r="AC127" i="12"/>
  <c r="AC128" i="12"/>
  <c r="AA142" i="12"/>
  <c r="T145" i="12"/>
  <c r="U145" i="12"/>
  <c r="AC145" i="12"/>
  <c r="T149" i="12"/>
  <c r="AC149" i="12"/>
  <c r="T153" i="12"/>
  <c r="U153" i="12"/>
  <c r="AC153" i="12"/>
  <c r="T155" i="12"/>
  <c r="AC155" i="12" s="1"/>
  <c r="T157" i="12"/>
  <c r="AC157" i="12" s="1"/>
  <c r="U157" i="12"/>
  <c r="W157" i="12" s="1"/>
  <c r="X157" i="12" s="1"/>
  <c r="T158" i="12"/>
  <c r="AC158" i="12"/>
  <c r="AC159" i="12"/>
  <c r="T160" i="12"/>
  <c r="AA176" i="12"/>
  <c r="T179" i="12"/>
  <c r="U179" i="12"/>
  <c r="W179" i="12" s="1"/>
  <c r="X179" i="12" s="1"/>
  <c r="AC179" i="12"/>
  <c r="T183" i="12"/>
  <c r="U183" i="12"/>
  <c r="W183" i="12" s="1"/>
  <c r="X183" i="12" s="1"/>
  <c r="AC183" i="12"/>
  <c r="T187" i="12"/>
  <c r="U187" i="12"/>
  <c r="W187" i="12" s="1"/>
  <c r="X187" i="12" s="1"/>
  <c r="AC187" i="12"/>
  <c r="T189" i="12"/>
  <c r="AC189" i="12"/>
  <c r="T191" i="12"/>
  <c r="U191" i="12" s="1"/>
  <c r="T192" i="12"/>
  <c r="AC192" i="12" s="1"/>
  <c r="BB206" i="1"/>
  <c r="BB205" i="1"/>
  <c r="BC205" i="1" s="1"/>
  <c r="BB204" i="1"/>
  <c r="BC204" i="1" s="1"/>
  <c r="BC203" i="1"/>
  <c r="BB203" i="1"/>
  <c r="BB202" i="1"/>
  <c r="BC202" i="1" s="1"/>
  <c r="AS205" i="1"/>
  <c r="AS204" i="1"/>
  <c r="AT204" i="1" s="1"/>
  <c r="AR204" i="1"/>
  <c r="AS203" i="1"/>
  <c r="AT203" i="1" s="1"/>
  <c r="AR203" i="1"/>
  <c r="AT202" i="1"/>
  <c r="AS202" i="1"/>
  <c r="AR202" i="1"/>
  <c r="AK202" i="1"/>
  <c r="AL201" i="1"/>
  <c r="AN201" i="1" s="1"/>
  <c r="AO201" i="1" s="1"/>
  <c r="AK201" i="1"/>
  <c r="AJ201" i="1"/>
  <c r="AK200" i="1"/>
  <c r="AL200" i="1" s="1"/>
  <c r="AJ200" i="1"/>
  <c r="AD199" i="1"/>
  <c r="AJ202" i="1" s="1"/>
  <c r="AB198" i="1"/>
  <c r="AD198" i="1" s="1"/>
  <c r="AB192" i="1"/>
  <c r="S172" i="1"/>
  <c r="U178" i="1"/>
  <c r="V178" i="1" s="1"/>
  <c r="S178" i="1"/>
  <c r="V177" i="1"/>
  <c r="U177" i="1"/>
  <c r="W177" i="1" s="1"/>
  <c r="X177" i="1" s="1"/>
  <c r="S144" i="1"/>
  <c r="U144" i="1" s="1"/>
  <c r="V144" i="1" s="1"/>
  <c r="U143" i="1"/>
  <c r="W143" i="1" s="1"/>
  <c r="X143" i="1" s="1"/>
  <c r="L193" i="1"/>
  <c r="L192" i="1"/>
  <c r="D192" i="1"/>
  <c r="E192" i="1" s="1"/>
  <c r="L191" i="1"/>
  <c r="D191" i="1"/>
  <c r="E191" i="1" s="1"/>
  <c r="L190" i="1"/>
  <c r="D190" i="1"/>
  <c r="E190" i="1" s="1"/>
  <c r="G190" i="1" s="1"/>
  <c r="H190" i="1" s="1"/>
  <c r="L189" i="1"/>
  <c r="D189" i="1"/>
  <c r="E189" i="1" s="1"/>
  <c r="F189" i="1" s="1"/>
  <c r="L188" i="1"/>
  <c r="D188" i="1"/>
  <c r="E188" i="1" s="1"/>
  <c r="L187" i="1"/>
  <c r="D187" i="1"/>
  <c r="E187" i="1" s="1"/>
  <c r="L186" i="1"/>
  <c r="D186" i="1"/>
  <c r="E186" i="1" s="1"/>
  <c r="F186" i="1" s="1"/>
  <c r="L185" i="1"/>
  <c r="D185" i="1"/>
  <c r="E185" i="1" s="1"/>
  <c r="K186" i="1" s="1"/>
  <c r="L184" i="1"/>
  <c r="D184" i="1"/>
  <c r="E184" i="1" s="1"/>
  <c r="L183" i="1"/>
  <c r="D183" i="1"/>
  <c r="E183" i="1" s="1"/>
  <c r="L182" i="1"/>
  <c r="D182" i="1"/>
  <c r="E182" i="1" s="1"/>
  <c r="F182" i="1" s="1"/>
  <c r="L181" i="1"/>
  <c r="D181" i="1"/>
  <c r="E181" i="1" s="1"/>
  <c r="K182" i="1" s="1"/>
  <c r="L180" i="1"/>
  <c r="D180" i="1"/>
  <c r="E180" i="1" s="1"/>
  <c r="L179" i="1"/>
  <c r="D179" i="1"/>
  <c r="E179" i="1" s="1"/>
  <c r="L178" i="1"/>
  <c r="D178" i="1"/>
  <c r="E178" i="1" s="1"/>
  <c r="F178" i="1" s="1"/>
  <c r="L177" i="1"/>
  <c r="E177" i="1"/>
  <c r="F177" i="1" s="1"/>
  <c r="D177" i="1"/>
  <c r="J176" i="1"/>
  <c r="B176" i="1"/>
  <c r="BB172" i="1"/>
  <c r="BB171" i="1"/>
  <c r="BB170" i="1"/>
  <c r="BB169" i="1"/>
  <c r="BB168" i="1"/>
  <c r="AS171" i="1"/>
  <c r="AS170" i="1"/>
  <c r="AS169" i="1"/>
  <c r="AS168" i="1"/>
  <c r="AK168" i="1"/>
  <c r="AK167" i="1"/>
  <c r="AK166" i="1"/>
  <c r="L159" i="1"/>
  <c r="L158" i="1"/>
  <c r="D158" i="1"/>
  <c r="E158" i="1" s="1"/>
  <c r="F158" i="1" s="1"/>
  <c r="L157" i="1"/>
  <c r="D157" i="1"/>
  <c r="E157" i="1" s="1"/>
  <c r="G157" i="1" s="1"/>
  <c r="H157" i="1" s="1"/>
  <c r="L156" i="1"/>
  <c r="D156" i="1"/>
  <c r="E156" i="1" s="1"/>
  <c r="L155" i="1"/>
  <c r="D155" i="1"/>
  <c r="E155" i="1" s="1"/>
  <c r="K156" i="1" s="1"/>
  <c r="L154" i="1"/>
  <c r="D154" i="1"/>
  <c r="E154" i="1" s="1"/>
  <c r="L153" i="1"/>
  <c r="D153" i="1"/>
  <c r="E153" i="1" s="1"/>
  <c r="K154" i="1" s="1"/>
  <c r="L152" i="1"/>
  <c r="D152" i="1"/>
  <c r="E152" i="1" s="1"/>
  <c r="L151" i="1"/>
  <c r="D151" i="1"/>
  <c r="E151" i="1" s="1"/>
  <c r="L150" i="1"/>
  <c r="D150" i="1"/>
  <c r="E150" i="1" s="1"/>
  <c r="F150" i="1" s="1"/>
  <c r="L149" i="1"/>
  <c r="D149" i="1"/>
  <c r="E149" i="1" s="1"/>
  <c r="K150" i="1" s="1"/>
  <c r="L148" i="1"/>
  <c r="D148" i="1"/>
  <c r="E148" i="1" s="1"/>
  <c r="L147" i="1"/>
  <c r="D147" i="1"/>
  <c r="E147" i="1" s="1"/>
  <c r="L146" i="1"/>
  <c r="D146" i="1"/>
  <c r="E146" i="1" s="1"/>
  <c r="F146" i="1" s="1"/>
  <c r="L145" i="1"/>
  <c r="D145" i="1"/>
  <c r="E145" i="1" s="1"/>
  <c r="K146" i="1" s="1"/>
  <c r="L144" i="1"/>
  <c r="D144" i="1"/>
  <c r="E144" i="1" s="1"/>
  <c r="L143" i="1"/>
  <c r="E143" i="1"/>
  <c r="F143" i="1" s="1"/>
  <c r="D143" i="1"/>
  <c r="J142" i="1"/>
  <c r="B142" i="1"/>
  <c r="BB138" i="1"/>
  <c r="BB137" i="1"/>
  <c r="BB136" i="1"/>
  <c r="BB135" i="1"/>
  <c r="BB134" i="1"/>
  <c r="AS137" i="1"/>
  <c r="AS136" i="1"/>
  <c r="AS135" i="1"/>
  <c r="AS134" i="1"/>
  <c r="AK134" i="1"/>
  <c r="AK133" i="1"/>
  <c r="AK132" i="1"/>
  <c r="L125" i="1"/>
  <c r="L124" i="1"/>
  <c r="D124" i="1"/>
  <c r="E124" i="1" s="1"/>
  <c r="F124" i="1" s="1"/>
  <c r="L123" i="1"/>
  <c r="D123" i="1"/>
  <c r="E123" i="1" s="1"/>
  <c r="G123" i="1" s="1"/>
  <c r="H123" i="1" s="1"/>
  <c r="L122" i="1"/>
  <c r="D122" i="1"/>
  <c r="E122" i="1" s="1"/>
  <c r="L121" i="1"/>
  <c r="D121" i="1"/>
  <c r="E121" i="1" s="1"/>
  <c r="K122" i="1" s="1"/>
  <c r="L120" i="1"/>
  <c r="D120" i="1"/>
  <c r="E120" i="1" s="1"/>
  <c r="L119" i="1"/>
  <c r="D119" i="1"/>
  <c r="E119" i="1" s="1"/>
  <c r="K120" i="1" s="1"/>
  <c r="L118" i="1"/>
  <c r="D118" i="1"/>
  <c r="E118" i="1" s="1"/>
  <c r="L117" i="1"/>
  <c r="D117" i="1"/>
  <c r="E117" i="1" s="1"/>
  <c r="L116" i="1"/>
  <c r="D116" i="1"/>
  <c r="E116" i="1" s="1"/>
  <c r="F116" i="1" s="1"/>
  <c r="L115" i="1"/>
  <c r="D115" i="1"/>
  <c r="E115" i="1" s="1"/>
  <c r="K116" i="1" s="1"/>
  <c r="L114" i="1"/>
  <c r="D114" i="1"/>
  <c r="E114" i="1" s="1"/>
  <c r="L113" i="1"/>
  <c r="D113" i="1"/>
  <c r="E113" i="1" s="1"/>
  <c r="L112" i="1"/>
  <c r="D112" i="1"/>
  <c r="E112" i="1" s="1"/>
  <c r="F112" i="1" s="1"/>
  <c r="L111" i="1"/>
  <c r="D111" i="1"/>
  <c r="E111" i="1" s="1"/>
  <c r="K112" i="1" s="1"/>
  <c r="L110" i="1"/>
  <c r="D110" i="1"/>
  <c r="E110" i="1" s="1"/>
  <c r="L109" i="1"/>
  <c r="E109" i="1"/>
  <c r="F109" i="1" s="1"/>
  <c r="D109" i="1"/>
  <c r="J108" i="1"/>
  <c r="B108" i="1"/>
  <c r="BB104" i="1"/>
  <c r="BB103" i="1"/>
  <c r="BB102" i="1"/>
  <c r="BB101" i="1"/>
  <c r="BB100" i="1"/>
  <c r="AS103" i="1"/>
  <c r="AS102" i="1"/>
  <c r="AS101" i="1"/>
  <c r="AS100" i="1"/>
  <c r="AK100" i="1"/>
  <c r="AK99" i="1"/>
  <c r="AK98" i="1"/>
  <c r="L91" i="1"/>
  <c r="L90" i="1"/>
  <c r="D90" i="1"/>
  <c r="E90" i="1" s="1"/>
  <c r="L89" i="1"/>
  <c r="D89" i="1"/>
  <c r="E89" i="1" s="1"/>
  <c r="L88" i="1"/>
  <c r="D88" i="1"/>
  <c r="E88" i="1" s="1"/>
  <c r="K89" i="1" s="1"/>
  <c r="L87" i="1"/>
  <c r="D87" i="1"/>
  <c r="E87" i="1" s="1"/>
  <c r="K88" i="1" s="1"/>
  <c r="L86" i="1"/>
  <c r="D86" i="1"/>
  <c r="E86" i="1" s="1"/>
  <c r="L85" i="1"/>
  <c r="D85" i="1"/>
  <c r="E85" i="1" s="1"/>
  <c r="L84" i="1"/>
  <c r="D84" i="1"/>
  <c r="E84" i="1" s="1"/>
  <c r="K85" i="1" s="1"/>
  <c r="L83" i="1"/>
  <c r="D83" i="1"/>
  <c r="E83" i="1" s="1"/>
  <c r="K84" i="1" s="1"/>
  <c r="L82" i="1"/>
  <c r="D82" i="1"/>
  <c r="E82" i="1" s="1"/>
  <c r="L81" i="1"/>
  <c r="D81" i="1"/>
  <c r="E81" i="1" s="1"/>
  <c r="L80" i="1"/>
  <c r="D80" i="1"/>
  <c r="E80" i="1" s="1"/>
  <c r="K81" i="1" s="1"/>
  <c r="L79" i="1"/>
  <c r="D79" i="1"/>
  <c r="E79" i="1" s="1"/>
  <c r="K80" i="1" s="1"/>
  <c r="L78" i="1"/>
  <c r="D78" i="1"/>
  <c r="E78" i="1" s="1"/>
  <c r="L77" i="1"/>
  <c r="D77" i="1"/>
  <c r="E77" i="1" s="1"/>
  <c r="L76" i="1"/>
  <c r="D76" i="1"/>
  <c r="E76" i="1" s="1"/>
  <c r="K77" i="1" s="1"/>
  <c r="L75" i="1"/>
  <c r="E75" i="1"/>
  <c r="K76" i="1" s="1"/>
  <c r="M75" i="1" s="1"/>
  <c r="S76" i="1" s="1"/>
  <c r="D75" i="1"/>
  <c r="J74" i="1"/>
  <c r="B74" i="1"/>
  <c r="BB70" i="1"/>
  <c r="BB69" i="1"/>
  <c r="BB68" i="1"/>
  <c r="BB67" i="1"/>
  <c r="BB66" i="1"/>
  <c r="AS69" i="1"/>
  <c r="AS68" i="1"/>
  <c r="AS67" i="1"/>
  <c r="AS66" i="1"/>
  <c r="AK66" i="1"/>
  <c r="AK65" i="1"/>
  <c r="AK64" i="1"/>
  <c r="B40" i="1"/>
  <c r="J40" i="1"/>
  <c r="B6" i="1"/>
  <c r="J6" i="1"/>
  <c r="L57" i="1"/>
  <c r="L56" i="1"/>
  <c r="E56" i="1"/>
  <c r="D56" i="1"/>
  <c r="L55" i="1"/>
  <c r="D55" i="1"/>
  <c r="E55" i="1" s="1"/>
  <c r="L54" i="1"/>
  <c r="D54" i="1"/>
  <c r="E54" i="1" s="1"/>
  <c r="L53" i="1"/>
  <c r="D53" i="1"/>
  <c r="E53" i="1" s="1"/>
  <c r="L52" i="1"/>
  <c r="D52" i="1"/>
  <c r="E52" i="1" s="1"/>
  <c r="L51" i="1"/>
  <c r="D51" i="1"/>
  <c r="E51" i="1" s="1"/>
  <c r="L50" i="1"/>
  <c r="D50" i="1"/>
  <c r="E50" i="1" s="1"/>
  <c r="F50" i="1" s="1"/>
  <c r="L49" i="1"/>
  <c r="D49" i="1"/>
  <c r="E49" i="1" s="1"/>
  <c r="K50" i="1" s="1"/>
  <c r="M50" i="1" s="1"/>
  <c r="S51" i="1" s="1"/>
  <c r="U51" i="1" s="1"/>
  <c r="L48" i="1"/>
  <c r="D48" i="1"/>
  <c r="E48" i="1" s="1"/>
  <c r="L47" i="1"/>
  <c r="D47" i="1"/>
  <c r="E47" i="1" s="1"/>
  <c r="L46" i="1"/>
  <c r="D46" i="1"/>
  <c r="E46" i="1" s="1"/>
  <c r="F46" i="1" s="1"/>
  <c r="L45" i="1"/>
  <c r="D45" i="1"/>
  <c r="E45" i="1" s="1"/>
  <c r="K46" i="1" s="1"/>
  <c r="L44" i="1"/>
  <c r="D44" i="1"/>
  <c r="E44" i="1" s="1"/>
  <c r="L43" i="1"/>
  <c r="D43" i="1"/>
  <c r="E43" i="1" s="1"/>
  <c r="L42" i="1"/>
  <c r="D42" i="1"/>
  <c r="E42" i="1" s="1"/>
  <c r="F42" i="1" s="1"/>
  <c r="L41" i="1"/>
  <c r="E41" i="1"/>
  <c r="D41" i="1"/>
  <c r="D22" i="1"/>
  <c r="D2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L23" i="1"/>
  <c r="L2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AJ202" i="16" l="1"/>
  <c r="AL202" i="16" s="1"/>
  <c r="AR205" i="16" s="1"/>
  <c r="AL168" i="16"/>
  <c r="AR171" i="16" s="1"/>
  <c r="BC172" i="16" s="1"/>
  <c r="AJ134" i="16"/>
  <c r="AL134" i="16" s="1"/>
  <c r="AJ100" i="16"/>
  <c r="AL100" i="16" s="1"/>
  <c r="AR103" i="16" s="1"/>
  <c r="BC104" i="16" s="1"/>
  <c r="AN66" i="16"/>
  <c r="AO66" i="16" s="1"/>
  <c r="AR69" i="16"/>
  <c r="AT69" i="16"/>
  <c r="BC70" i="16"/>
  <c r="BD70" i="16" s="1"/>
  <c r="AN32" i="16"/>
  <c r="AO32" i="16" s="1"/>
  <c r="AR35" i="16"/>
  <c r="AT35" i="16"/>
  <c r="AU35" i="16" s="1"/>
  <c r="BC36" i="16"/>
  <c r="BE36" i="16" s="1"/>
  <c r="BG36" i="16" s="1"/>
  <c r="AL168" i="14"/>
  <c r="AR171" i="14" s="1"/>
  <c r="AT171" i="14" s="1"/>
  <c r="BC172" i="14"/>
  <c r="AJ168" i="14"/>
  <c r="AN134" i="14"/>
  <c r="AO134" i="14" s="1"/>
  <c r="AR137" i="14"/>
  <c r="AL100" i="14"/>
  <c r="AR103" i="14" s="1"/>
  <c r="AT69" i="14"/>
  <c r="AU69" i="14" s="1"/>
  <c r="AL66" i="14"/>
  <c r="AR69" i="14" s="1"/>
  <c r="AL32" i="14"/>
  <c r="AR35" i="14" s="1"/>
  <c r="AT35" i="14"/>
  <c r="AV35" i="14" s="1"/>
  <c r="AX35" i="14" s="1"/>
  <c r="AL202" i="12"/>
  <c r="AR205" i="12" s="1"/>
  <c r="BC206" i="12" s="1"/>
  <c r="AN168" i="12"/>
  <c r="AO168" i="12" s="1"/>
  <c r="AR171" i="12"/>
  <c r="AT171" i="12"/>
  <c r="AV171" i="12" s="1"/>
  <c r="BC172" i="12"/>
  <c r="BD172" i="12" s="1"/>
  <c r="AJ134" i="12"/>
  <c r="AL134" i="12" s="1"/>
  <c r="AM134" i="12" s="1"/>
  <c r="AL100" i="12"/>
  <c r="AR103" i="12" s="1"/>
  <c r="BC104" i="12" s="1"/>
  <c r="AT103" i="12"/>
  <c r="AV103" i="12" s="1"/>
  <c r="AX103" i="12" s="1"/>
  <c r="AJ66" i="12"/>
  <c r="AL66" i="12" s="1"/>
  <c r="AJ32" i="12"/>
  <c r="AL32" i="12" s="1"/>
  <c r="AR35" i="12" s="1"/>
  <c r="BC36" i="12" s="1"/>
  <c r="AN32" i="12"/>
  <c r="AO32" i="12" s="1"/>
  <c r="AL202" i="1"/>
  <c r="AR205" i="1" s="1"/>
  <c r="BC206" i="1"/>
  <c r="BE206" i="1" s="1"/>
  <c r="BG206" i="1" s="1"/>
  <c r="BE204" i="16"/>
  <c r="BG204" i="16" s="1"/>
  <c r="BD204" i="16"/>
  <c r="BD205" i="16"/>
  <c r="BE205" i="16"/>
  <c r="BG205" i="16" s="1"/>
  <c r="BE202" i="16"/>
  <c r="BG202" i="16" s="1"/>
  <c r="BD202" i="16"/>
  <c r="BD203" i="16"/>
  <c r="BE203" i="16"/>
  <c r="BG203" i="16" s="1"/>
  <c r="BE170" i="16"/>
  <c r="BG170" i="16" s="1"/>
  <c r="BD170" i="16"/>
  <c r="BD171" i="16"/>
  <c r="BE171" i="16"/>
  <c r="BG171" i="16" s="1"/>
  <c r="BE168" i="16"/>
  <c r="BG168" i="16" s="1"/>
  <c r="BD168" i="16"/>
  <c r="BD169" i="16"/>
  <c r="BE169" i="16"/>
  <c r="BG169" i="16" s="1"/>
  <c r="BD137" i="16"/>
  <c r="BE137" i="16"/>
  <c r="BG137" i="16" s="1"/>
  <c r="BE134" i="16"/>
  <c r="BG134" i="16" s="1"/>
  <c r="BD134" i="16"/>
  <c r="BE136" i="16"/>
  <c r="BG136" i="16" s="1"/>
  <c r="BF136" i="16"/>
  <c r="BD136" i="16"/>
  <c r="BE135" i="16"/>
  <c r="BG135" i="16" s="1"/>
  <c r="BE103" i="16"/>
  <c r="BG103" i="16" s="1"/>
  <c r="BD103" i="16"/>
  <c r="BE100" i="16"/>
  <c r="BG100" i="16" s="1"/>
  <c r="BD100" i="16"/>
  <c r="BE102" i="16"/>
  <c r="BG102" i="16" s="1"/>
  <c r="BD102" i="16"/>
  <c r="BE101" i="16"/>
  <c r="BG101" i="16" s="1"/>
  <c r="BE69" i="16"/>
  <c r="BG69" i="16" s="1"/>
  <c r="BD69" i="16"/>
  <c r="BF66" i="16"/>
  <c r="BE66" i="16"/>
  <c r="BG66" i="16" s="1"/>
  <c r="BD66" i="16"/>
  <c r="BE68" i="16"/>
  <c r="BG68" i="16" s="1"/>
  <c r="BD68" i="16"/>
  <c r="BE70" i="16"/>
  <c r="BG70" i="16" s="1"/>
  <c r="BE67" i="16"/>
  <c r="BG67" i="16" s="1"/>
  <c r="BE32" i="16"/>
  <c r="BG32" i="16" s="1"/>
  <c r="BD32" i="16"/>
  <c r="BE34" i="16"/>
  <c r="BG34" i="16" s="1"/>
  <c r="BD34" i="16"/>
  <c r="BD35" i="16"/>
  <c r="BE35" i="16"/>
  <c r="BG35" i="16" s="1"/>
  <c r="BD33" i="16"/>
  <c r="BE33" i="16"/>
  <c r="BG33" i="16" s="1"/>
  <c r="AV203" i="16"/>
  <c r="AX203" i="16" s="1"/>
  <c r="AU203" i="16"/>
  <c r="AW203" i="16"/>
  <c r="AU202" i="16"/>
  <c r="AV202" i="16"/>
  <c r="AX202" i="16" s="1"/>
  <c r="AW204" i="16"/>
  <c r="AU204" i="16"/>
  <c r="AV204" i="16"/>
  <c r="AX204" i="16" s="1"/>
  <c r="AV170" i="16"/>
  <c r="AX170" i="16" s="1"/>
  <c r="AU170" i="16"/>
  <c r="AV169" i="16"/>
  <c r="AX169" i="16" s="1"/>
  <c r="AU169" i="16"/>
  <c r="AV168" i="16"/>
  <c r="AX168" i="16" s="1"/>
  <c r="AU134" i="16"/>
  <c r="AW134" i="16"/>
  <c r="AV134" i="16"/>
  <c r="AX134" i="16" s="1"/>
  <c r="AW136" i="16"/>
  <c r="AV136" i="16"/>
  <c r="AX136" i="16" s="1"/>
  <c r="AU136" i="16"/>
  <c r="AV135" i="16"/>
  <c r="AX135" i="16" s="1"/>
  <c r="AU135" i="16"/>
  <c r="AW135" i="16"/>
  <c r="AV101" i="16"/>
  <c r="AX101" i="16" s="1"/>
  <c r="AU101" i="16"/>
  <c r="AU102" i="16"/>
  <c r="AV102" i="16"/>
  <c r="AX102" i="16" s="1"/>
  <c r="AU100" i="16"/>
  <c r="AV100" i="16"/>
  <c r="AX100" i="16" s="1"/>
  <c r="AV67" i="16"/>
  <c r="AX67" i="16" s="1"/>
  <c r="AU67" i="16"/>
  <c r="AU66" i="16"/>
  <c r="AW66" i="16"/>
  <c r="AV66" i="16"/>
  <c r="AX66" i="16" s="1"/>
  <c r="AU69" i="16"/>
  <c r="AU68" i="16"/>
  <c r="AV68" i="16"/>
  <c r="AX68" i="16" s="1"/>
  <c r="AV34" i="16"/>
  <c r="AX34" i="16" s="1"/>
  <c r="AU34" i="16"/>
  <c r="AV33" i="16"/>
  <c r="AX33" i="16" s="1"/>
  <c r="AU33" i="16"/>
  <c r="AW33" i="16"/>
  <c r="AV35" i="16"/>
  <c r="AX35" i="16" s="1"/>
  <c r="AV32" i="16"/>
  <c r="AX32" i="16" s="1"/>
  <c r="AN200" i="16"/>
  <c r="AO200" i="16" s="1"/>
  <c r="AM200" i="16"/>
  <c r="AN202" i="16"/>
  <c r="AO202" i="16" s="1"/>
  <c r="AN201" i="16"/>
  <c r="AO201" i="16" s="1"/>
  <c r="AM166" i="16"/>
  <c r="AN166" i="16"/>
  <c r="AO166" i="16" s="1"/>
  <c r="AM167" i="16"/>
  <c r="AM133" i="16"/>
  <c r="AN133" i="16"/>
  <c r="AO133" i="16" s="1"/>
  <c r="AM132" i="16"/>
  <c r="AM134" i="16"/>
  <c r="AN98" i="16"/>
  <c r="AO98" i="16" s="1"/>
  <c r="AM98" i="16"/>
  <c r="AN100" i="16"/>
  <c r="AO100" i="16" s="1"/>
  <c r="AM100" i="16"/>
  <c r="AN99" i="16"/>
  <c r="AO99" i="16" s="1"/>
  <c r="AM65" i="16"/>
  <c r="AN65" i="16"/>
  <c r="AO65" i="16" s="1"/>
  <c r="AM64" i="16"/>
  <c r="AM66" i="16"/>
  <c r="AM31" i="16"/>
  <c r="AN31" i="16"/>
  <c r="AO31" i="16" s="1"/>
  <c r="AM30" i="16"/>
  <c r="AM32" i="16"/>
  <c r="AF198" i="16"/>
  <c r="AG198" i="16" s="1"/>
  <c r="AE198" i="16"/>
  <c r="AE199" i="16"/>
  <c r="AF164" i="16"/>
  <c r="AG164" i="16" s="1"/>
  <c r="AE164" i="16"/>
  <c r="AE165" i="16"/>
  <c r="AF165" i="16"/>
  <c r="AG165" i="16" s="1"/>
  <c r="AF130" i="16"/>
  <c r="AG130" i="16" s="1"/>
  <c r="AE130" i="16"/>
  <c r="AE131" i="16"/>
  <c r="AF96" i="16"/>
  <c r="AG96" i="16" s="1"/>
  <c r="AE96" i="16"/>
  <c r="AE97" i="16"/>
  <c r="AF62" i="16"/>
  <c r="AG62" i="16" s="1"/>
  <c r="AE62" i="16"/>
  <c r="AE63" i="16"/>
  <c r="AF29" i="16"/>
  <c r="AG29" i="16" s="1"/>
  <c r="AE29" i="16"/>
  <c r="AF28" i="16"/>
  <c r="AG28" i="16" s="1"/>
  <c r="V196" i="16"/>
  <c r="V162" i="16"/>
  <c r="V128" i="16"/>
  <c r="V94" i="16"/>
  <c r="V60" i="16"/>
  <c r="V2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AB198" i="14"/>
  <c r="AD198" i="14" s="1"/>
  <c r="AJ201" i="14" s="1"/>
  <c r="AL201" i="14" s="1"/>
  <c r="AN201" i="14" s="1"/>
  <c r="AO201" i="14" s="1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AB164" i="14"/>
  <c r="AD164" i="14" s="1"/>
  <c r="AJ167" i="14" s="1"/>
  <c r="AL167" i="14" s="1"/>
  <c r="AN167" i="14" s="1"/>
  <c r="AO167" i="14" s="1"/>
  <c r="AB130" i="14"/>
  <c r="AD130" i="14" s="1"/>
  <c r="AJ133" i="14" s="1"/>
  <c r="AL133" i="14" s="1"/>
  <c r="V75" i="14"/>
  <c r="V77" i="14"/>
  <c r="V79" i="14"/>
  <c r="V81" i="14"/>
  <c r="V83" i="14"/>
  <c r="V85" i="14"/>
  <c r="V87" i="14"/>
  <c r="V90" i="14"/>
  <c r="V91" i="14"/>
  <c r="V93" i="14"/>
  <c r="AB96" i="14"/>
  <c r="AD96" i="14" s="1"/>
  <c r="AJ99" i="14" s="1"/>
  <c r="AL99" i="14" s="1"/>
  <c r="AN99" i="14" s="1"/>
  <c r="AO99" i="14" s="1"/>
  <c r="W76" i="14"/>
  <c r="X76" i="14" s="1"/>
  <c r="W78" i="14"/>
  <c r="X78" i="14" s="1"/>
  <c r="W80" i="14"/>
  <c r="X80" i="14" s="1"/>
  <c r="W82" i="14"/>
  <c r="X82" i="14" s="1"/>
  <c r="W84" i="14"/>
  <c r="X84" i="14" s="1"/>
  <c r="W86" i="14"/>
  <c r="X86" i="14" s="1"/>
  <c r="W88" i="14"/>
  <c r="X88" i="14" s="1"/>
  <c r="W89" i="14"/>
  <c r="X89" i="14" s="1"/>
  <c r="W92" i="14"/>
  <c r="X92" i="14" s="1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W59" i="14"/>
  <c r="X59" i="14" s="1"/>
  <c r="AN65" i="14"/>
  <c r="AO65" i="14" s="1"/>
  <c r="AR68" i="14"/>
  <c r="AT68" i="14" s="1"/>
  <c r="AN31" i="14"/>
  <c r="AO31" i="14" s="1"/>
  <c r="AR34" i="14"/>
  <c r="AT34" i="14" s="1"/>
  <c r="AV34" i="14" s="1"/>
  <c r="AX34" i="14" s="1"/>
  <c r="F192" i="16"/>
  <c r="G177" i="16"/>
  <c r="H177" i="16" s="1"/>
  <c r="F185" i="16"/>
  <c r="G186" i="16"/>
  <c r="H186" i="16" s="1"/>
  <c r="K187" i="16"/>
  <c r="N191" i="16"/>
  <c r="F177" i="16"/>
  <c r="F189" i="16"/>
  <c r="F181" i="16"/>
  <c r="G185" i="16"/>
  <c r="H185" i="16" s="1"/>
  <c r="G148" i="16"/>
  <c r="H148" i="16" s="1"/>
  <c r="K149" i="16"/>
  <c r="M149" i="16" s="1"/>
  <c r="N149" i="16" s="1"/>
  <c r="F115" i="16"/>
  <c r="K116" i="16"/>
  <c r="M116" i="16" s="1"/>
  <c r="F122" i="16"/>
  <c r="K125" i="16"/>
  <c r="M125" i="16" s="1"/>
  <c r="N125" i="16" s="1"/>
  <c r="F123" i="16"/>
  <c r="K76" i="16"/>
  <c r="M75" i="16" s="1"/>
  <c r="F77" i="16"/>
  <c r="F81" i="16"/>
  <c r="G82" i="16"/>
  <c r="H82" i="16" s="1"/>
  <c r="K83" i="16"/>
  <c r="M83" i="16" s="1"/>
  <c r="G75" i="16"/>
  <c r="H75" i="16" s="1"/>
  <c r="G77" i="16"/>
  <c r="H77" i="16" s="1"/>
  <c r="G81" i="16"/>
  <c r="H81" i="16" s="1"/>
  <c r="N87" i="16"/>
  <c r="N82" i="16"/>
  <c r="G41" i="16"/>
  <c r="H41" i="16" s="1"/>
  <c r="K42" i="16"/>
  <c r="M41" i="16" s="1"/>
  <c r="K12" i="16"/>
  <c r="G11" i="16"/>
  <c r="H11" i="16" s="1"/>
  <c r="O11" i="16"/>
  <c r="P11" i="16" s="1"/>
  <c r="N11" i="16"/>
  <c r="O19" i="16"/>
  <c r="P19" i="16" s="1"/>
  <c r="N19" i="16"/>
  <c r="M18" i="16"/>
  <c r="G12" i="16"/>
  <c r="H12" i="16" s="1"/>
  <c r="F12" i="16"/>
  <c r="K13" i="16"/>
  <c r="M13" i="16" s="1"/>
  <c r="G8" i="16"/>
  <c r="H8" i="16" s="1"/>
  <c r="F8" i="16"/>
  <c r="G16" i="16"/>
  <c r="H16" i="16" s="1"/>
  <c r="F16" i="16"/>
  <c r="G21" i="16"/>
  <c r="H21" i="16" s="1"/>
  <c r="K23" i="16"/>
  <c r="M23" i="16" s="1"/>
  <c r="F21" i="16"/>
  <c r="G50" i="16"/>
  <c r="H50" i="16" s="1"/>
  <c r="F50" i="16"/>
  <c r="K53" i="16"/>
  <c r="M53" i="16" s="1"/>
  <c r="G52" i="16"/>
  <c r="H52" i="16" s="1"/>
  <c r="F52" i="16"/>
  <c r="O86" i="16"/>
  <c r="P86" i="16" s="1"/>
  <c r="N86" i="16"/>
  <c r="M109" i="16"/>
  <c r="M110" i="16"/>
  <c r="F114" i="16"/>
  <c r="K115" i="16"/>
  <c r="M115" i="16" s="1"/>
  <c r="G114" i="16"/>
  <c r="H114" i="16" s="1"/>
  <c r="N118" i="16"/>
  <c r="O118" i="16"/>
  <c r="P118" i="16" s="1"/>
  <c r="K14" i="16"/>
  <c r="M14" i="16" s="1"/>
  <c r="G13" i="16"/>
  <c r="H13" i="16" s="1"/>
  <c r="M20" i="16"/>
  <c r="F22" i="16"/>
  <c r="M46" i="16"/>
  <c r="N7" i="16"/>
  <c r="F10" i="16"/>
  <c r="F13" i="16"/>
  <c r="G15" i="16"/>
  <c r="H15" i="16" s="1"/>
  <c r="N15" i="16"/>
  <c r="K16" i="16"/>
  <c r="F18" i="16"/>
  <c r="M21" i="16"/>
  <c r="K43" i="16"/>
  <c r="M43" i="16" s="1"/>
  <c r="G42" i="16"/>
  <c r="H42" i="16" s="1"/>
  <c r="F42" i="16"/>
  <c r="K44" i="16"/>
  <c r="M44" i="16" s="1"/>
  <c r="G43" i="16"/>
  <c r="H43" i="16" s="1"/>
  <c r="F44" i="16"/>
  <c r="K45" i="16"/>
  <c r="M45" i="16" s="1"/>
  <c r="G45" i="16"/>
  <c r="H45" i="16" s="1"/>
  <c r="F45" i="16"/>
  <c r="K51" i="16"/>
  <c r="K56" i="16"/>
  <c r="M56" i="16" s="1"/>
  <c r="G54" i="16"/>
  <c r="H54" i="16" s="1"/>
  <c r="F54" i="16"/>
  <c r="K55" i="16"/>
  <c r="M77" i="16"/>
  <c r="O83" i="16"/>
  <c r="P83" i="16" s="1"/>
  <c r="N83" i="16"/>
  <c r="K89" i="16"/>
  <c r="M89" i="16" s="1"/>
  <c r="K90" i="16"/>
  <c r="M90" i="16" s="1"/>
  <c r="G88" i="16"/>
  <c r="H88" i="16" s="1"/>
  <c r="F88" i="16"/>
  <c r="G117" i="16"/>
  <c r="H117" i="16" s="1"/>
  <c r="F117" i="16"/>
  <c r="K9" i="16"/>
  <c r="M9" i="16" s="1"/>
  <c r="M12" i="16"/>
  <c r="K17" i="16"/>
  <c r="M17" i="16" s="1"/>
  <c r="G55" i="16"/>
  <c r="H55" i="16" s="1"/>
  <c r="K57" i="16"/>
  <c r="F55" i="16"/>
  <c r="O78" i="16"/>
  <c r="P78" i="16" s="1"/>
  <c r="N78" i="16"/>
  <c r="G83" i="16"/>
  <c r="H83" i="16" s="1"/>
  <c r="F83" i="16"/>
  <c r="K84" i="16"/>
  <c r="M84" i="16" s="1"/>
  <c r="G87" i="16"/>
  <c r="H87" i="16" s="1"/>
  <c r="F87" i="16"/>
  <c r="K88" i="16"/>
  <c r="M88" i="16" s="1"/>
  <c r="O125" i="16"/>
  <c r="P125" i="16" s="1"/>
  <c r="O182" i="16"/>
  <c r="P182" i="16" s="1"/>
  <c r="N182" i="16"/>
  <c r="M8" i="16"/>
  <c r="K10" i="16"/>
  <c r="M10" i="16" s="1"/>
  <c r="G9" i="16"/>
  <c r="H9" i="16" s="1"/>
  <c r="G10" i="16"/>
  <c r="H10" i="16" s="1"/>
  <c r="M16" i="16"/>
  <c r="K18" i="16"/>
  <c r="G17" i="16"/>
  <c r="H17" i="16" s="1"/>
  <c r="G18" i="16"/>
  <c r="H18" i="16" s="1"/>
  <c r="F19" i="16"/>
  <c r="K20" i="16"/>
  <c r="K22" i="16"/>
  <c r="M22" i="16" s="1"/>
  <c r="G20" i="16"/>
  <c r="H20" i="16" s="1"/>
  <c r="F20" i="16"/>
  <c r="F43" i="16"/>
  <c r="G44" i="16"/>
  <c r="H44" i="16" s="1"/>
  <c r="K47" i="16"/>
  <c r="M47" i="16" s="1"/>
  <c r="G46" i="16"/>
  <c r="H46" i="16" s="1"/>
  <c r="F46" i="16"/>
  <c r="K48" i="16"/>
  <c r="M48" i="16" s="1"/>
  <c r="G47" i="16"/>
  <c r="H47" i="16" s="1"/>
  <c r="F48" i="16"/>
  <c r="K49" i="16"/>
  <c r="M49" i="16" s="1"/>
  <c r="G49" i="16"/>
  <c r="H49" i="16" s="1"/>
  <c r="F49" i="16"/>
  <c r="M54" i="16"/>
  <c r="F78" i="16"/>
  <c r="K79" i="16"/>
  <c r="M79" i="16" s="1"/>
  <c r="G78" i="16"/>
  <c r="H78" i="16" s="1"/>
  <c r="K158" i="16"/>
  <c r="M158" i="16" s="1"/>
  <c r="F156" i="16"/>
  <c r="K157" i="16"/>
  <c r="M157" i="16" s="1"/>
  <c r="G156" i="16"/>
  <c r="H156" i="16" s="1"/>
  <c r="G179" i="16"/>
  <c r="H179" i="16" s="1"/>
  <c r="F179" i="16"/>
  <c r="K180" i="16"/>
  <c r="M180" i="16" s="1"/>
  <c r="M50" i="16"/>
  <c r="M51" i="16"/>
  <c r="M80" i="16"/>
  <c r="K85" i="16"/>
  <c r="M85" i="16" s="1"/>
  <c r="G84" i="16"/>
  <c r="H84" i="16" s="1"/>
  <c r="F109" i="16"/>
  <c r="G109" i="16"/>
  <c r="H109" i="16" s="1"/>
  <c r="N122" i="16"/>
  <c r="O122" i="16"/>
  <c r="P122" i="16" s="1"/>
  <c r="F124" i="16"/>
  <c r="G124" i="16"/>
  <c r="H124" i="16" s="1"/>
  <c r="K156" i="16"/>
  <c r="F155" i="16"/>
  <c r="G155" i="16"/>
  <c r="H155" i="16" s="1"/>
  <c r="M177" i="16"/>
  <c r="M178" i="16"/>
  <c r="K52" i="16"/>
  <c r="M52" i="16" s="1"/>
  <c r="G51" i="16"/>
  <c r="H51" i="16" s="1"/>
  <c r="M57" i="16"/>
  <c r="M76" i="16"/>
  <c r="K81" i="16"/>
  <c r="M81" i="16" s="1"/>
  <c r="G80" i="16"/>
  <c r="H80" i="16" s="1"/>
  <c r="F84" i="16"/>
  <c r="G90" i="16"/>
  <c r="H90" i="16" s="1"/>
  <c r="N116" i="16"/>
  <c r="O116" i="16"/>
  <c r="P116" i="16" s="1"/>
  <c r="K144" i="16"/>
  <c r="G143" i="16"/>
  <c r="H143" i="16" s="1"/>
  <c r="F143" i="16"/>
  <c r="O145" i="16"/>
  <c r="P145" i="16" s="1"/>
  <c r="N145" i="16"/>
  <c r="G146" i="16"/>
  <c r="H146" i="16" s="1"/>
  <c r="K147" i="16"/>
  <c r="M147" i="16"/>
  <c r="G183" i="16"/>
  <c r="H183" i="16" s="1"/>
  <c r="F183" i="16"/>
  <c r="K184" i="16"/>
  <c r="M184" i="16" s="1"/>
  <c r="N186" i="16"/>
  <c r="G191" i="16"/>
  <c r="H191" i="16" s="1"/>
  <c r="K193" i="16"/>
  <c r="M193" i="16" s="1"/>
  <c r="F191" i="16"/>
  <c r="F51" i="16"/>
  <c r="G53" i="16"/>
  <c r="H53" i="16" s="1"/>
  <c r="K54" i="16"/>
  <c r="M55" i="16"/>
  <c r="K77" i="16"/>
  <c r="G76" i="16"/>
  <c r="H76" i="16" s="1"/>
  <c r="G79" i="16"/>
  <c r="H79" i="16" s="1"/>
  <c r="F79" i="16"/>
  <c r="G111" i="16"/>
  <c r="H111" i="16" s="1"/>
  <c r="K112" i="16"/>
  <c r="M112" i="16" s="1"/>
  <c r="F111" i="16"/>
  <c r="K113" i="16"/>
  <c r="M113" i="16" s="1"/>
  <c r="F112" i="16"/>
  <c r="G119" i="16"/>
  <c r="H119" i="16" s="1"/>
  <c r="K120" i="16"/>
  <c r="M120" i="16" s="1"/>
  <c r="F119" i="16"/>
  <c r="K121" i="16"/>
  <c r="M121" i="16" s="1"/>
  <c r="F120" i="16"/>
  <c r="F145" i="16"/>
  <c r="G145" i="16"/>
  <c r="H145" i="16" s="1"/>
  <c r="K146" i="16"/>
  <c r="M146" i="16" s="1"/>
  <c r="K159" i="16"/>
  <c r="M159" i="16" s="1"/>
  <c r="F157" i="16"/>
  <c r="G157" i="16"/>
  <c r="H157" i="16" s="1"/>
  <c r="G158" i="16"/>
  <c r="H158" i="16" s="1"/>
  <c r="F158" i="16"/>
  <c r="O181" i="16"/>
  <c r="P181" i="16" s="1"/>
  <c r="N181" i="16"/>
  <c r="O190" i="16"/>
  <c r="P190" i="16" s="1"/>
  <c r="N190" i="16"/>
  <c r="K117" i="16"/>
  <c r="M117" i="16" s="1"/>
  <c r="F116" i="16"/>
  <c r="O123" i="16"/>
  <c r="P123" i="16" s="1"/>
  <c r="N123" i="16"/>
  <c r="G150" i="16"/>
  <c r="H150" i="16" s="1"/>
  <c r="F150" i="16"/>
  <c r="K151" i="16"/>
  <c r="M151" i="16" s="1"/>
  <c r="F153" i="16"/>
  <c r="G153" i="16"/>
  <c r="H153" i="16" s="1"/>
  <c r="G154" i="16"/>
  <c r="H154" i="16" s="1"/>
  <c r="K155" i="16"/>
  <c r="M155" i="16" s="1"/>
  <c r="F178" i="16"/>
  <c r="K179" i="16"/>
  <c r="M91" i="16"/>
  <c r="F110" i="16"/>
  <c r="K111" i="16"/>
  <c r="M111" i="16" s="1"/>
  <c r="F113" i="16"/>
  <c r="K114" i="16"/>
  <c r="M114" i="16" s="1"/>
  <c r="G116" i="16"/>
  <c r="H116" i="16" s="1"/>
  <c r="F118" i="16"/>
  <c r="K119" i="16"/>
  <c r="M119" i="16" s="1"/>
  <c r="G121" i="16"/>
  <c r="H121" i="16" s="1"/>
  <c r="F121" i="16"/>
  <c r="K148" i="16"/>
  <c r="M148" i="16" s="1"/>
  <c r="F147" i="16"/>
  <c r="F149" i="16"/>
  <c r="K150" i="16"/>
  <c r="M150" i="16" s="1"/>
  <c r="O152" i="16"/>
  <c r="P152" i="16" s="1"/>
  <c r="N152" i="16"/>
  <c r="F154" i="16"/>
  <c r="M156" i="16"/>
  <c r="G178" i="16"/>
  <c r="H178" i="16" s="1"/>
  <c r="M179" i="16"/>
  <c r="F182" i="16"/>
  <c r="G182" i="16"/>
  <c r="H182" i="16" s="1"/>
  <c r="G187" i="16"/>
  <c r="H187" i="16" s="1"/>
  <c r="F187" i="16"/>
  <c r="K188" i="16"/>
  <c r="M188" i="16" s="1"/>
  <c r="G122" i="16"/>
  <c r="H122" i="16" s="1"/>
  <c r="G144" i="16"/>
  <c r="H144" i="16" s="1"/>
  <c r="G180" i="16"/>
  <c r="H180" i="16" s="1"/>
  <c r="G181" i="16"/>
  <c r="H181" i="16" s="1"/>
  <c r="M187" i="16"/>
  <c r="K189" i="16"/>
  <c r="M189" i="16" s="1"/>
  <c r="G188" i="16"/>
  <c r="H188" i="16" s="1"/>
  <c r="G189" i="16"/>
  <c r="H189" i="16" s="1"/>
  <c r="K192" i="16"/>
  <c r="M192" i="16" s="1"/>
  <c r="K124" i="16"/>
  <c r="M124" i="16" s="1"/>
  <c r="M154" i="16"/>
  <c r="M183" i="16"/>
  <c r="K185" i="16"/>
  <c r="M185" i="16" s="1"/>
  <c r="G184" i="16"/>
  <c r="H184" i="16" s="1"/>
  <c r="BC206" i="14"/>
  <c r="AT205" i="14"/>
  <c r="BC138" i="14"/>
  <c r="BC104" i="14"/>
  <c r="AV69" i="14"/>
  <c r="AX69" i="14" s="1"/>
  <c r="AW69" i="14"/>
  <c r="BC70" i="14"/>
  <c r="AU35" i="14"/>
  <c r="BC36" i="14"/>
  <c r="AN202" i="14"/>
  <c r="AO202" i="14" s="1"/>
  <c r="AM202" i="14"/>
  <c r="AM168" i="14"/>
  <c r="AM134" i="14"/>
  <c r="AM100" i="14"/>
  <c r="AN100" i="14"/>
  <c r="AO100" i="14" s="1"/>
  <c r="AM99" i="14"/>
  <c r="AM66" i="14"/>
  <c r="AN66" i="14"/>
  <c r="AO66" i="14" s="1"/>
  <c r="AM65" i="14"/>
  <c r="AM32" i="14"/>
  <c r="AN32" i="14"/>
  <c r="AO32" i="14" s="1"/>
  <c r="AM31" i="14"/>
  <c r="AE199" i="14"/>
  <c r="AF199" i="14"/>
  <c r="AG199" i="14" s="1"/>
  <c r="AE165" i="14"/>
  <c r="AF130" i="14"/>
  <c r="AG130" i="14" s="1"/>
  <c r="AE131" i="14"/>
  <c r="AF131" i="14"/>
  <c r="AG131" i="14" s="1"/>
  <c r="AE97" i="14"/>
  <c r="AF62" i="14"/>
  <c r="AG62" i="14" s="1"/>
  <c r="AE62" i="14"/>
  <c r="AE63" i="14"/>
  <c r="AF28" i="14"/>
  <c r="AG28" i="14" s="1"/>
  <c r="AE28" i="14"/>
  <c r="AE29" i="14"/>
  <c r="V196" i="14"/>
  <c r="W196" i="14"/>
  <c r="X196" i="14" s="1"/>
  <c r="V162" i="14"/>
  <c r="W162" i="14"/>
  <c r="X162" i="14" s="1"/>
  <c r="V128" i="14"/>
  <c r="W128" i="14"/>
  <c r="X128" i="14" s="1"/>
  <c r="V94" i="14"/>
  <c r="V60" i="14"/>
  <c r="V26" i="14"/>
  <c r="G178" i="14"/>
  <c r="H178" i="14" s="1"/>
  <c r="F181" i="14"/>
  <c r="G182" i="14"/>
  <c r="H182" i="14" s="1"/>
  <c r="K183" i="14"/>
  <c r="M183" i="14" s="1"/>
  <c r="N183" i="14" s="1"/>
  <c r="G185" i="14"/>
  <c r="H185" i="14" s="1"/>
  <c r="K187" i="14"/>
  <c r="M187" i="14" s="1"/>
  <c r="F189" i="14"/>
  <c r="G181" i="14"/>
  <c r="H181" i="14" s="1"/>
  <c r="G189" i="14"/>
  <c r="H189" i="14" s="1"/>
  <c r="N182" i="14"/>
  <c r="O149" i="14"/>
  <c r="P149" i="14" s="1"/>
  <c r="N149" i="14"/>
  <c r="M151" i="14"/>
  <c r="G153" i="14"/>
  <c r="H153" i="14" s="1"/>
  <c r="K154" i="14"/>
  <c r="M154" i="14" s="1"/>
  <c r="F148" i="14"/>
  <c r="N157" i="14"/>
  <c r="G145" i="14"/>
  <c r="H145" i="14" s="1"/>
  <c r="K146" i="14"/>
  <c r="M146" i="14" s="1"/>
  <c r="G148" i="14"/>
  <c r="H148" i="14" s="1"/>
  <c r="F123" i="14"/>
  <c r="M109" i="14"/>
  <c r="O109" i="14" s="1"/>
  <c r="P109" i="14" s="1"/>
  <c r="F112" i="14"/>
  <c r="F116" i="14"/>
  <c r="G117" i="14"/>
  <c r="H117" i="14" s="1"/>
  <c r="K118" i="14"/>
  <c r="M118" i="14" s="1"/>
  <c r="K125" i="14"/>
  <c r="M125" i="14" s="1"/>
  <c r="N77" i="14"/>
  <c r="K89" i="14"/>
  <c r="M89" i="14" s="1"/>
  <c r="F83" i="14"/>
  <c r="F87" i="14"/>
  <c r="G88" i="14"/>
  <c r="H88" i="14" s="1"/>
  <c r="F42" i="14"/>
  <c r="F46" i="14"/>
  <c r="O41" i="14"/>
  <c r="P41" i="14" s="1"/>
  <c r="G42" i="14"/>
  <c r="H42" i="14" s="1"/>
  <c r="G46" i="14"/>
  <c r="H46" i="14" s="1"/>
  <c r="F50" i="14"/>
  <c r="G50" i="14"/>
  <c r="H50" i="14" s="1"/>
  <c r="F9" i="14"/>
  <c r="G9" i="14"/>
  <c r="H9" i="14" s="1"/>
  <c r="K8" i="14"/>
  <c r="M7" i="14" s="1"/>
  <c r="G7" i="14"/>
  <c r="H7" i="14" s="1"/>
  <c r="G14" i="14"/>
  <c r="H14" i="14" s="1"/>
  <c r="K15" i="14"/>
  <c r="M15" i="14"/>
  <c r="O15" i="14" s="1"/>
  <c r="P15" i="14" s="1"/>
  <c r="F21" i="14"/>
  <c r="M20" i="14"/>
  <c r="N20" i="14" s="1"/>
  <c r="G21" i="14"/>
  <c r="H21" i="14" s="1"/>
  <c r="N51" i="14"/>
  <c r="O51" i="14"/>
  <c r="P51" i="14" s="1"/>
  <c r="M9" i="14"/>
  <c r="O14" i="14"/>
  <c r="P14" i="14" s="1"/>
  <c r="N14" i="14"/>
  <c r="G15" i="14"/>
  <c r="H15" i="14" s="1"/>
  <c r="F15" i="14"/>
  <c r="K16" i="14"/>
  <c r="N43" i="14"/>
  <c r="O43" i="14"/>
  <c r="P43" i="14" s="1"/>
  <c r="O47" i="14"/>
  <c r="P47" i="14" s="1"/>
  <c r="N47" i="14"/>
  <c r="K9" i="14"/>
  <c r="G8" i="14"/>
  <c r="H8" i="14" s="1"/>
  <c r="K17" i="14"/>
  <c r="M17" i="14" s="1"/>
  <c r="G16" i="14"/>
  <c r="H16" i="14" s="1"/>
  <c r="F43" i="14"/>
  <c r="K44" i="14"/>
  <c r="M44" i="14" s="1"/>
  <c r="K50" i="14"/>
  <c r="M50" i="14" s="1"/>
  <c r="F49" i="14"/>
  <c r="G49" i="14"/>
  <c r="H49" i="14" s="1"/>
  <c r="M90" i="14"/>
  <c r="F8" i="14"/>
  <c r="G10" i="14"/>
  <c r="H10" i="14" s="1"/>
  <c r="N10" i="14"/>
  <c r="K11" i="14"/>
  <c r="M11" i="14" s="1"/>
  <c r="M12" i="14"/>
  <c r="F13" i="14"/>
  <c r="N15" i="14"/>
  <c r="F16" i="14"/>
  <c r="K18" i="14"/>
  <c r="M18" i="14" s="1"/>
  <c r="G17" i="14"/>
  <c r="H17" i="14" s="1"/>
  <c r="F18" i="14"/>
  <c r="K19" i="14"/>
  <c r="M19" i="14" s="1"/>
  <c r="G19" i="14"/>
  <c r="H19" i="14" s="1"/>
  <c r="F19" i="14"/>
  <c r="G22" i="14"/>
  <c r="H22" i="14" s="1"/>
  <c r="M23" i="14"/>
  <c r="G43" i="14"/>
  <c r="H43" i="14" s="1"/>
  <c r="K46" i="14"/>
  <c r="M46" i="14" s="1"/>
  <c r="F45" i="14"/>
  <c r="G45" i="14"/>
  <c r="H45" i="14" s="1"/>
  <c r="M53" i="14"/>
  <c r="O55" i="14"/>
  <c r="P55" i="14" s="1"/>
  <c r="N55" i="14"/>
  <c r="F84" i="14"/>
  <c r="G84" i="14"/>
  <c r="H84" i="14" s="1"/>
  <c r="K85" i="14"/>
  <c r="M85" i="14" s="1"/>
  <c r="O113" i="14"/>
  <c r="P113" i="14" s="1"/>
  <c r="N113" i="14"/>
  <c r="G118" i="14"/>
  <c r="H118" i="14" s="1"/>
  <c r="F118" i="14"/>
  <c r="K119" i="14"/>
  <c r="M119" i="14" s="1"/>
  <c r="K145" i="14"/>
  <c r="M145" i="14" s="1"/>
  <c r="G144" i="14"/>
  <c r="H144" i="14" s="1"/>
  <c r="F144" i="14"/>
  <c r="K13" i="14"/>
  <c r="M13" i="14" s="1"/>
  <c r="G12" i="14"/>
  <c r="H12" i="14" s="1"/>
  <c r="G13" i="14"/>
  <c r="H13" i="14" s="1"/>
  <c r="F17" i="14"/>
  <c r="G18" i="14"/>
  <c r="H18" i="14" s="1"/>
  <c r="K21" i="14"/>
  <c r="F20" i="14"/>
  <c r="K22" i="14"/>
  <c r="M22" i="14" s="1"/>
  <c r="G20" i="14"/>
  <c r="H20" i="14" s="1"/>
  <c r="M21" i="14"/>
  <c r="M42" i="14"/>
  <c r="M49" i="14"/>
  <c r="F51" i="14"/>
  <c r="K52" i="14"/>
  <c r="M52" i="14" s="1"/>
  <c r="G52" i="14"/>
  <c r="H52" i="14" s="1"/>
  <c r="F52" i="14"/>
  <c r="M57" i="14"/>
  <c r="G77" i="14"/>
  <c r="H77" i="14" s="1"/>
  <c r="F77" i="14"/>
  <c r="K78" i="14"/>
  <c r="M87" i="14"/>
  <c r="N88" i="14"/>
  <c r="O118" i="14"/>
  <c r="P118" i="14" s="1"/>
  <c r="N118" i="14"/>
  <c r="K159" i="14"/>
  <c r="M159" i="14" s="1"/>
  <c r="F157" i="14"/>
  <c r="G157" i="14"/>
  <c r="H157" i="14" s="1"/>
  <c r="G187" i="14"/>
  <c r="H187" i="14" s="1"/>
  <c r="F187" i="14"/>
  <c r="K188" i="14"/>
  <c r="G44" i="14"/>
  <c r="H44" i="14" s="1"/>
  <c r="F44" i="14"/>
  <c r="G81" i="14"/>
  <c r="H81" i="14" s="1"/>
  <c r="F81" i="14"/>
  <c r="K82" i="14"/>
  <c r="M82" i="14" s="1"/>
  <c r="O89" i="14"/>
  <c r="P89" i="14" s="1"/>
  <c r="N89" i="14"/>
  <c r="G110" i="14"/>
  <c r="H110" i="14" s="1"/>
  <c r="F110" i="14"/>
  <c r="K111" i="14"/>
  <c r="M111" i="14" s="1"/>
  <c r="O120" i="14"/>
  <c r="P120" i="14" s="1"/>
  <c r="N120" i="14"/>
  <c r="G146" i="14"/>
  <c r="H146" i="14" s="1"/>
  <c r="F146" i="14"/>
  <c r="K147" i="14"/>
  <c r="M147" i="14" s="1"/>
  <c r="K153" i="14"/>
  <c r="M153" i="14" s="1"/>
  <c r="G152" i="14"/>
  <c r="H152" i="14" s="1"/>
  <c r="F152" i="14"/>
  <c r="G11" i="14"/>
  <c r="H11" i="14" s="1"/>
  <c r="F11" i="14"/>
  <c r="M16" i="14"/>
  <c r="M45" i="14"/>
  <c r="F47" i="14"/>
  <c r="K48" i="14"/>
  <c r="M48" i="14" s="1"/>
  <c r="G48" i="14"/>
  <c r="H48" i="14" s="1"/>
  <c r="F48" i="14"/>
  <c r="K54" i="14"/>
  <c r="M54" i="14" s="1"/>
  <c r="G53" i="14"/>
  <c r="H53" i="14" s="1"/>
  <c r="F53" i="14"/>
  <c r="F56" i="14"/>
  <c r="G56" i="14"/>
  <c r="H56" i="14" s="1"/>
  <c r="K76" i="14"/>
  <c r="G75" i="14"/>
  <c r="H75" i="14" s="1"/>
  <c r="F75" i="14"/>
  <c r="K79" i="14"/>
  <c r="M79" i="14" s="1"/>
  <c r="G78" i="14"/>
  <c r="H78" i="14" s="1"/>
  <c r="F78" i="14"/>
  <c r="O84" i="14"/>
  <c r="P84" i="14" s="1"/>
  <c r="N84" i="14"/>
  <c r="G89" i="14"/>
  <c r="H89" i="14" s="1"/>
  <c r="K91" i="14"/>
  <c r="M91" i="14" s="1"/>
  <c r="F89" i="14"/>
  <c r="F113" i="14"/>
  <c r="K114" i="14"/>
  <c r="M114" i="14" s="1"/>
  <c r="G113" i="14"/>
  <c r="H113" i="14" s="1"/>
  <c r="F149" i="14"/>
  <c r="G149" i="14"/>
  <c r="H149" i="14" s="1"/>
  <c r="G154" i="14"/>
  <c r="H154" i="14" s="1"/>
  <c r="F154" i="14"/>
  <c r="K155" i="14"/>
  <c r="M155" i="14" s="1"/>
  <c r="F190" i="14"/>
  <c r="K191" i="14"/>
  <c r="M191" i="14" s="1"/>
  <c r="G190" i="14"/>
  <c r="H190" i="14" s="1"/>
  <c r="G191" i="14"/>
  <c r="H191" i="14" s="1"/>
  <c r="K193" i="14"/>
  <c r="M193" i="14" s="1"/>
  <c r="F191" i="14"/>
  <c r="M86" i="14"/>
  <c r="M180" i="14"/>
  <c r="K185" i="14"/>
  <c r="M185" i="14" s="1"/>
  <c r="G184" i="14"/>
  <c r="H184" i="14" s="1"/>
  <c r="F184" i="14"/>
  <c r="O186" i="14"/>
  <c r="P186" i="14" s="1"/>
  <c r="N186" i="14"/>
  <c r="K189" i="14"/>
  <c r="M189" i="14" s="1"/>
  <c r="G188" i="14"/>
  <c r="H188" i="14" s="1"/>
  <c r="F41" i="14"/>
  <c r="G80" i="14"/>
  <c r="H80" i="14" s="1"/>
  <c r="N80" i="14"/>
  <c r="K81" i="14"/>
  <c r="M81" i="14" s="1"/>
  <c r="K87" i="14"/>
  <c r="G86" i="14"/>
  <c r="H86" i="14" s="1"/>
  <c r="F90" i="14"/>
  <c r="N109" i="14"/>
  <c r="K116" i="14"/>
  <c r="M116" i="14" s="1"/>
  <c r="G115" i="14"/>
  <c r="H115" i="14" s="1"/>
  <c r="F119" i="14"/>
  <c r="F120" i="14"/>
  <c r="G120" i="14"/>
  <c r="H120" i="14" s="1"/>
  <c r="M122" i="14"/>
  <c r="K179" i="14"/>
  <c r="M179" i="14" s="1"/>
  <c r="O183" i="14"/>
  <c r="P183" i="14" s="1"/>
  <c r="F188" i="14"/>
  <c r="O190" i="14"/>
  <c r="P190" i="14" s="1"/>
  <c r="N190" i="14"/>
  <c r="M115" i="14"/>
  <c r="G183" i="14"/>
  <c r="H183" i="14" s="1"/>
  <c r="F183" i="14"/>
  <c r="K184" i="14"/>
  <c r="M184" i="14" s="1"/>
  <c r="G41" i="14"/>
  <c r="H41" i="14" s="1"/>
  <c r="K56" i="14"/>
  <c r="M56" i="14" s="1"/>
  <c r="M78" i="14"/>
  <c r="K83" i="14"/>
  <c r="M83" i="14" s="1"/>
  <c r="G82" i="14"/>
  <c r="H82" i="14" s="1"/>
  <c r="G85" i="14"/>
  <c r="H85" i="14" s="1"/>
  <c r="F85" i="14"/>
  <c r="K90" i="14"/>
  <c r="K112" i="14"/>
  <c r="M112" i="14" s="1"/>
  <c r="G111" i="14"/>
  <c r="H111" i="14" s="1"/>
  <c r="G114" i="14"/>
  <c r="H114" i="14" s="1"/>
  <c r="F114" i="14"/>
  <c r="K148" i="14"/>
  <c r="M148" i="14" s="1"/>
  <c r="G147" i="14"/>
  <c r="H147" i="14" s="1"/>
  <c r="N151" i="14"/>
  <c r="O151" i="14"/>
  <c r="P151" i="14" s="1"/>
  <c r="K156" i="14"/>
  <c r="M156" i="14" s="1"/>
  <c r="G155" i="14"/>
  <c r="H155" i="14" s="1"/>
  <c r="M121" i="14"/>
  <c r="K123" i="14"/>
  <c r="M123" i="14" s="1"/>
  <c r="K124" i="14"/>
  <c r="M124" i="14" s="1"/>
  <c r="G122" i="14"/>
  <c r="H122" i="14" s="1"/>
  <c r="M150" i="14"/>
  <c r="K152" i="14"/>
  <c r="M152" i="14" s="1"/>
  <c r="G151" i="14"/>
  <c r="H151" i="14" s="1"/>
  <c r="M158" i="14"/>
  <c r="K181" i="14"/>
  <c r="M181" i="14" s="1"/>
  <c r="G180" i="14"/>
  <c r="H180" i="14" s="1"/>
  <c r="M192" i="14"/>
  <c r="G121" i="14"/>
  <c r="H121" i="14" s="1"/>
  <c r="F121" i="14"/>
  <c r="K144" i="14"/>
  <c r="G143" i="14"/>
  <c r="H143" i="14" s="1"/>
  <c r="F143" i="14"/>
  <c r="G150" i="14"/>
  <c r="H150" i="14" s="1"/>
  <c r="F150" i="14"/>
  <c r="G158" i="14"/>
  <c r="H158" i="14" s="1"/>
  <c r="F158" i="14"/>
  <c r="K178" i="14"/>
  <c r="G177" i="14"/>
  <c r="H177" i="14" s="1"/>
  <c r="G179" i="14"/>
  <c r="H179" i="14" s="1"/>
  <c r="F179" i="14"/>
  <c r="M188" i="14"/>
  <c r="BE204" i="12"/>
  <c r="BG204" i="12" s="1"/>
  <c r="BD204" i="12"/>
  <c r="BD205" i="12"/>
  <c r="BE205" i="12"/>
  <c r="BG205" i="12" s="1"/>
  <c r="BE202" i="12"/>
  <c r="BG202" i="12" s="1"/>
  <c r="BD202" i="12"/>
  <c r="BD203" i="12"/>
  <c r="BE203" i="12"/>
  <c r="BG203" i="12" s="1"/>
  <c r="BD169" i="12"/>
  <c r="BE169" i="12"/>
  <c r="BG169" i="12" s="1"/>
  <c r="BE168" i="12"/>
  <c r="BG168" i="12" s="1"/>
  <c r="BD168" i="12"/>
  <c r="BE170" i="12"/>
  <c r="BG170" i="12" s="1"/>
  <c r="BD170" i="12"/>
  <c r="BE172" i="12"/>
  <c r="BG172" i="12" s="1"/>
  <c r="BD171" i="12"/>
  <c r="BE171" i="12"/>
  <c r="BG171" i="12" s="1"/>
  <c r="BE136" i="12"/>
  <c r="BG136" i="12" s="1"/>
  <c r="BD136" i="12"/>
  <c r="BD137" i="12"/>
  <c r="BE137" i="12"/>
  <c r="BG137" i="12" s="1"/>
  <c r="BE134" i="12"/>
  <c r="BG134" i="12" s="1"/>
  <c r="BD134" i="12"/>
  <c r="BD135" i="12"/>
  <c r="BE135" i="12"/>
  <c r="BG135" i="12" s="1"/>
  <c r="BD103" i="12"/>
  <c r="BE103" i="12"/>
  <c r="BG103" i="12" s="1"/>
  <c r="BE100" i="12"/>
  <c r="BG100" i="12" s="1"/>
  <c r="BD100" i="12"/>
  <c r="BE102" i="12"/>
  <c r="BG102" i="12" s="1"/>
  <c r="BD102" i="12"/>
  <c r="BD101" i="12"/>
  <c r="BE101" i="12"/>
  <c r="BG101" i="12" s="1"/>
  <c r="BD67" i="12"/>
  <c r="BE67" i="12"/>
  <c r="BG67" i="12" s="1"/>
  <c r="BE66" i="12"/>
  <c r="BG66" i="12" s="1"/>
  <c r="BD66" i="12"/>
  <c r="BE68" i="12"/>
  <c r="BG68" i="12" s="1"/>
  <c r="BD68" i="12"/>
  <c r="BD69" i="12"/>
  <c r="BE69" i="12"/>
  <c r="BG69" i="12" s="1"/>
  <c r="BE35" i="12"/>
  <c r="BG35" i="12" s="1"/>
  <c r="BD35" i="12"/>
  <c r="BE32" i="12"/>
  <c r="BG32" i="12" s="1"/>
  <c r="BD32" i="12"/>
  <c r="BE34" i="12"/>
  <c r="BG34" i="12" s="1"/>
  <c r="BD34" i="12"/>
  <c r="BE33" i="12"/>
  <c r="BG33" i="12" s="1"/>
  <c r="AV203" i="12"/>
  <c r="AX203" i="12" s="1"/>
  <c r="AU203" i="12"/>
  <c r="AU204" i="12"/>
  <c r="AV204" i="12"/>
  <c r="AX204" i="12" s="1"/>
  <c r="AU202" i="12"/>
  <c r="AV202" i="12"/>
  <c r="AX202" i="12" s="1"/>
  <c r="AW168" i="12"/>
  <c r="AU170" i="12"/>
  <c r="AW170" i="12"/>
  <c r="AV170" i="12"/>
  <c r="AX170" i="12" s="1"/>
  <c r="AV169" i="12"/>
  <c r="AX169" i="12" s="1"/>
  <c r="AU169" i="12"/>
  <c r="AU171" i="12"/>
  <c r="AU168" i="12"/>
  <c r="AV168" i="12"/>
  <c r="AX168" i="12" s="1"/>
  <c r="AV135" i="12"/>
  <c r="AX135" i="12" s="1"/>
  <c r="AU135" i="12"/>
  <c r="AU136" i="12"/>
  <c r="AV136" i="12"/>
  <c r="AX136" i="12" s="1"/>
  <c r="AU134" i="12"/>
  <c r="AV134" i="12"/>
  <c r="AX134" i="12" s="1"/>
  <c r="AV101" i="12"/>
  <c r="AX101" i="12" s="1"/>
  <c r="AU101" i="12"/>
  <c r="AU103" i="12"/>
  <c r="AU102" i="12"/>
  <c r="AV102" i="12"/>
  <c r="AX102" i="12" s="1"/>
  <c r="AU100" i="12"/>
  <c r="AV100" i="12"/>
  <c r="AX100" i="12" s="1"/>
  <c r="AU66" i="12"/>
  <c r="AW66" i="12"/>
  <c r="AV66" i="12"/>
  <c r="AX66" i="12" s="1"/>
  <c r="AW68" i="12"/>
  <c r="AV68" i="12"/>
  <c r="AX68" i="12" s="1"/>
  <c r="AU68" i="12"/>
  <c r="AV67" i="12"/>
  <c r="AX67" i="12" s="1"/>
  <c r="AU67" i="12"/>
  <c r="AW67" i="12"/>
  <c r="AV33" i="12"/>
  <c r="AX33" i="12" s="1"/>
  <c r="AU33" i="12"/>
  <c r="AU34" i="12"/>
  <c r="AV34" i="12"/>
  <c r="AX34" i="12" s="1"/>
  <c r="AU32" i="12"/>
  <c r="AV32" i="12"/>
  <c r="AX32" i="12" s="1"/>
  <c r="AM31" i="12"/>
  <c r="AN31" i="12"/>
  <c r="AO31" i="12" s="1"/>
  <c r="AM30" i="12"/>
  <c r="AM32" i="12"/>
  <c r="AM64" i="12"/>
  <c r="AN64" i="12"/>
  <c r="AO64" i="12" s="1"/>
  <c r="AM65" i="12"/>
  <c r="AM98" i="12"/>
  <c r="AN98" i="12"/>
  <c r="AO98" i="12" s="1"/>
  <c r="AM100" i="12"/>
  <c r="AM99" i="12"/>
  <c r="AM200" i="12"/>
  <c r="AN200" i="12"/>
  <c r="AO200" i="12" s="1"/>
  <c r="AM201" i="12"/>
  <c r="AM167" i="12"/>
  <c r="AN167" i="12"/>
  <c r="AO167" i="12" s="1"/>
  <c r="AM166" i="12"/>
  <c r="AM168" i="12"/>
  <c r="AM133" i="12"/>
  <c r="AN133" i="12"/>
  <c r="AO133" i="12" s="1"/>
  <c r="AM132" i="12"/>
  <c r="AF198" i="12"/>
  <c r="AG198" i="12" s="1"/>
  <c r="AE198" i="12"/>
  <c r="AE199" i="12"/>
  <c r="AF164" i="12"/>
  <c r="AG164" i="12" s="1"/>
  <c r="AE164" i="12"/>
  <c r="AE165" i="12"/>
  <c r="AF130" i="12"/>
  <c r="AG130" i="12" s="1"/>
  <c r="AE130" i="12"/>
  <c r="AE131" i="12"/>
  <c r="AF96" i="12"/>
  <c r="AG96" i="12" s="1"/>
  <c r="AE96" i="12"/>
  <c r="AE97" i="12"/>
  <c r="AF62" i="12"/>
  <c r="AG62" i="12" s="1"/>
  <c r="AE62" i="12"/>
  <c r="AE63" i="12"/>
  <c r="AF28" i="12"/>
  <c r="AG28" i="12" s="1"/>
  <c r="AE28" i="12"/>
  <c r="AE29" i="12"/>
  <c r="V196" i="12"/>
  <c r="V162" i="12"/>
  <c r="W162" i="12"/>
  <c r="X162" i="12" s="1"/>
  <c r="V128" i="12"/>
  <c r="W128" i="12"/>
  <c r="X128" i="12" s="1"/>
  <c r="V94" i="12"/>
  <c r="V60" i="12"/>
  <c r="W60" i="12"/>
  <c r="X60" i="12" s="1"/>
  <c r="V26" i="12"/>
  <c r="AB188" i="12"/>
  <c r="V187" i="12"/>
  <c r="V183" i="12"/>
  <c r="AB178" i="12"/>
  <c r="U189" i="12"/>
  <c r="AD177" i="12"/>
  <c r="AE177" i="12" s="1"/>
  <c r="V177" i="12"/>
  <c r="U158" i="12"/>
  <c r="AB160" i="12" s="1"/>
  <c r="AB163" i="12"/>
  <c r="W143" i="12"/>
  <c r="X143" i="12" s="1"/>
  <c r="AD143" i="12"/>
  <c r="AE143" i="12" s="1"/>
  <c r="AB144" i="12"/>
  <c r="V143" i="12"/>
  <c r="AB156" i="12"/>
  <c r="AB162" i="12"/>
  <c r="W155" i="12"/>
  <c r="X155" i="12" s="1"/>
  <c r="V160" i="12"/>
  <c r="U115" i="12"/>
  <c r="W115" i="12" s="1"/>
  <c r="X115" i="12" s="1"/>
  <c r="U123" i="12"/>
  <c r="W123" i="12" s="1"/>
  <c r="X123" i="12" s="1"/>
  <c r="U119" i="12"/>
  <c r="W119" i="12" s="1"/>
  <c r="X119" i="12" s="1"/>
  <c r="U121" i="12"/>
  <c r="W121" i="12" s="1"/>
  <c r="X121" i="12" s="1"/>
  <c r="AB120" i="12"/>
  <c r="V119" i="12"/>
  <c r="W124" i="12"/>
  <c r="X124" i="12" s="1"/>
  <c r="AB126" i="12"/>
  <c r="V115" i="12"/>
  <c r="AB112" i="12"/>
  <c r="V127" i="12"/>
  <c r="V111" i="12"/>
  <c r="AB76" i="12"/>
  <c r="W75" i="12"/>
  <c r="X75" i="12" s="1"/>
  <c r="V93" i="12"/>
  <c r="W93" i="12"/>
  <c r="X93" i="12" s="1"/>
  <c r="AB93" i="12"/>
  <c r="U77" i="12"/>
  <c r="W91" i="12"/>
  <c r="X91" i="12" s="1"/>
  <c r="U50" i="12"/>
  <c r="W50" i="12" s="1"/>
  <c r="X50" i="12" s="1"/>
  <c r="AB42" i="12"/>
  <c r="W41" i="12"/>
  <c r="X41" i="12" s="1"/>
  <c r="V41" i="12"/>
  <c r="W59" i="12"/>
  <c r="X59" i="12" s="1"/>
  <c r="V57" i="12"/>
  <c r="AB59" i="12"/>
  <c r="W57" i="12"/>
  <c r="X57" i="12" s="1"/>
  <c r="AB51" i="12"/>
  <c r="AD51" i="12" s="1"/>
  <c r="AE51" i="12" s="1"/>
  <c r="AB49" i="12"/>
  <c r="AD49" i="12" s="1"/>
  <c r="AE49" i="12" s="1"/>
  <c r="V50" i="12"/>
  <c r="V48" i="12"/>
  <c r="O186" i="12"/>
  <c r="P186" i="12" s="1"/>
  <c r="N186" i="12"/>
  <c r="F185" i="12"/>
  <c r="G186" i="12"/>
  <c r="H186" i="12" s="1"/>
  <c r="G178" i="12"/>
  <c r="H178" i="12" s="1"/>
  <c r="G182" i="12"/>
  <c r="H182" i="12" s="1"/>
  <c r="G185" i="12"/>
  <c r="H185" i="12" s="1"/>
  <c r="K183" i="12"/>
  <c r="G190" i="12"/>
  <c r="H190" i="12" s="1"/>
  <c r="N145" i="12"/>
  <c r="F144" i="12"/>
  <c r="G145" i="12"/>
  <c r="H145" i="12" s="1"/>
  <c r="F148" i="12"/>
  <c r="G149" i="12"/>
  <c r="H149" i="12" s="1"/>
  <c r="F156" i="12"/>
  <c r="G144" i="12"/>
  <c r="H144" i="12" s="1"/>
  <c r="G148" i="12"/>
  <c r="H148" i="12" s="1"/>
  <c r="G153" i="12"/>
  <c r="H153" i="12" s="1"/>
  <c r="G156" i="12"/>
  <c r="H156" i="12" s="1"/>
  <c r="K158" i="12"/>
  <c r="K146" i="12"/>
  <c r="K154" i="12"/>
  <c r="M154" i="12" s="1"/>
  <c r="O118" i="12"/>
  <c r="P118" i="12" s="1"/>
  <c r="N118" i="12"/>
  <c r="F113" i="12"/>
  <c r="F114" i="12"/>
  <c r="G117" i="12"/>
  <c r="H117" i="12" s="1"/>
  <c r="G118" i="12"/>
  <c r="H118" i="12" s="1"/>
  <c r="F123" i="12"/>
  <c r="G113" i="12"/>
  <c r="H113" i="12" s="1"/>
  <c r="G114" i="12"/>
  <c r="H114" i="12" s="1"/>
  <c r="F110" i="12"/>
  <c r="K111" i="12"/>
  <c r="M111" i="12" s="1"/>
  <c r="N111" i="12" s="1"/>
  <c r="F76" i="12"/>
  <c r="K82" i="12"/>
  <c r="M82" i="12" s="1"/>
  <c r="O82" i="12" s="1"/>
  <c r="P82" i="12" s="1"/>
  <c r="G76" i="12"/>
  <c r="H76" i="12" s="1"/>
  <c r="F80" i="12"/>
  <c r="G81" i="12"/>
  <c r="H81" i="12" s="1"/>
  <c r="F87" i="12"/>
  <c r="G80" i="12"/>
  <c r="H80" i="12" s="1"/>
  <c r="K57" i="12"/>
  <c r="G47" i="12"/>
  <c r="H47" i="12" s="1"/>
  <c r="F41" i="12"/>
  <c r="K42" i="12"/>
  <c r="M41" i="12" s="1"/>
  <c r="F43" i="12"/>
  <c r="G44" i="12"/>
  <c r="H44" i="12" s="1"/>
  <c r="G43" i="12"/>
  <c r="H43" i="12" s="1"/>
  <c r="F51" i="12"/>
  <c r="F55" i="12"/>
  <c r="G56" i="12"/>
  <c r="H56" i="12" s="1"/>
  <c r="F47" i="12"/>
  <c r="G51" i="12"/>
  <c r="H51" i="12" s="1"/>
  <c r="W8" i="12"/>
  <c r="X8" i="12" s="1"/>
  <c r="V8" i="12"/>
  <c r="AB9" i="12"/>
  <c r="AD9" i="12" s="1"/>
  <c r="AE9" i="12" s="1"/>
  <c r="W12" i="12"/>
  <c r="X12" i="12" s="1"/>
  <c r="AB13" i="12"/>
  <c r="V12" i="12"/>
  <c r="W16" i="12"/>
  <c r="X16" i="12" s="1"/>
  <c r="AB17" i="12"/>
  <c r="V16" i="12"/>
  <c r="W20" i="12"/>
  <c r="X20" i="12" s="1"/>
  <c r="AB21" i="12"/>
  <c r="V20" i="12"/>
  <c r="W24" i="12"/>
  <c r="X24" i="12" s="1"/>
  <c r="AB26" i="12"/>
  <c r="V24" i="12"/>
  <c r="AB27" i="12"/>
  <c r="AD27" i="12" s="1"/>
  <c r="W9" i="12"/>
  <c r="X9" i="12" s="1"/>
  <c r="AB10" i="12"/>
  <c r="V9" i="12"/>
  <c r="W17" i="12"/>
  <c r="X17" i="12" s="1"/>
  <c r="AB18" i="12"/>
  <c r="AD18" i="12" s="1"/>
  <c r="AE18" i="12" s="1"/>
  <c r="V17" i="12"/>
  <c r="W25" i="12"/>
  <c r="X25" i="12" s="1"/>
  <c r="V25" i="12"/>
  <c r="AD17" i="12"/>
  <c r="AE17" i="12" s="1"/>
  <c r="AD26" i="12"/>
  <c r="AD24" i="12"/>
  <c r="U7" i="12"/>
  <c r="AD7" i="12" s="1"/>
  <c r="AE7" i="12" s="1"/>
  <c r="AB24" i="12"/>
  <c r="AD21" i="12"/>
  <c r="AE21" i="12" s="1"/>
  <c r="AD13" i="12"/>
  <c r="AE13" i="12" s="1"/>
  <c r="AD10" i="12"/>
  <c r="AE10" i="12" s="1"/>
  <c r="AD23" i="12"/>
  <c r="AE23" i="12" s="1"/>
  <c r="V22" i="12"/>
  <c r="AD20" i="12"/>
  <c r="AE20" i="12" s="1"/>
  <c r="V19" i="12"/>
  <c r="AD15" i="12"/>
  <c r="AE15" i="12" s="1"/>
  <c r="V14" i="12"/>
  <c r="AD12" i="12"/>
  <c r="AE12" i="12" s="1"/>
  <c r="V11" i="12"/>
  <c r="M8" i="12"/>
  <c r="M7" i="12"/>
  <c r="O7" i="12" s="1"/>
  <c r="P7" i="12" s="1"/>
  <c r="K20" i="12"/>
  <c r="M20" i="12" s="1"/>
  <c r="O20" i="12" s="1"/>
  <c r="P20" i="12" s="1"/>
  <c r="G22" i="12"/>
  <c r="H22" i="12" s="1"/>
  <c r="F7" i="12"/>
  <c r="F14" i="12"/>
  <c r="F18" i="12"/>
  <c r="G19" i="12"/>
  <c r="H19" i="12" s="1"/>
  <c r="G7" i="12"/>
  <c r="H7" i="12" s="1"/>
  <c r="G14" i="12"/>
  <c r="H14" i="12" s="1"/>
  <c r="G18" i="12"/>
  <c r="H18" i="12" s="1"/>
  <c r="G10" i="12"/>
  <c r="H10" i="12" s="1"/>
  <c r="O19" i="12"/>
  <c r="P19" i="12" s="1"/>
  <c r="N19" i="12"/>
  <c r="N90" i="12"/>
  <c r="O90" i="12"/>
  <c r="P90" i="12" s="1"/>
  <c r="G8" i="12"/>
  <c r="H8" i="12" s="1"/>
  <c r="F8" i="12"/>
  <c r="K9" i="12"/>
  <c r="M9" i="12" s="1"/>
  <c r="G78" i="12"/>
  <c r="H78" i="12" s="1"/>
  <c r="F78" i="12"/>
  <c r="K79" i="12"/>
  <c r="M79" i="12" s="1"/>
  <c r="N119" i="12"/>
  <c r="O119" i="12"/>
  <c r="P119" i="12" s="1"/>
  <c r="K22" i="12"/>
  <c r="M22" i="12" s="1"/>
  <c r="G20" i="12"/>
  <c r="H20" i="12" s="1"/>
  <c r="F20" i="12"/>
  <c r="K21" i="12"/>
  <c r="M21" i="12" s="1"/>
  <c r="O81" i="12"/>
  <c r="P81" i="12" s="1"/>
  <c r="N81" i="12"/>
  <c r="F90" i="12"/>
  <c r="G90" i="12"/>
  <c r="H90" i="12" s="1"/>
  <c r="O44" i="12"/>
  <c r="P44" i="12" s="1"/>
  <c r="N44" i="12"/>
  <c r="G45" i="12"/>
  <c r="H45" i="12" s="1"/>
  <c r="F45" i="12"/>
  <c r="K46" i="12"/>
  <c r="M46" i="12" s="1"/>
  <c r="G82" i="12"/>
  <c r="H82" i="12" s="1"/>
  <c r="F82" i="12"/>
  <c r="K83" i="12"/>
  <c r="M83" i="12" s="1"/>
  <c r="O115" i="12"/>
  <c r="P115" i="12" s="1"/>
  <c r="N115" i="12"/>
  <c r="G116" i="12"/>
  <c r="H116" i="12" s="1"/>
  <c r="F116" i="12"/>
  <c r="K117" i="12"/>
  <c r="M117" i="12" s="1"/>
  <c r="K10" i="12"/>
  <c r="M10" i="12" s="1"/>
  <c r="G9" i="12"/>
  <c r="H9" i="12" s="1"/>
  <c r="K47" i="12"/>
  <c r="M47" i="12" s="1"/>
  <c r="G46" i="12"/>
  <c r="H46" i="12" s="1"/>
  <c r="G49" i="12"/>
  <c r="H49" i="12" s="1"/>
  <c r="F49" i="12"/>
  <c r="K76" i="12"/>
  <c r="M75" i="12" s="1"/>
  <c r="G75" i="12"/>
  <c r="H75" i="12" s="1"/>
  <c r="F75" i="12"/>
  <c r="O85" i="12"/>
  <c r="P85" i="12" s="1"/>
  <c r="N85" i="12"/>
  <c r="K110" i="12"/>
  <c r="M109" i="12" s="1"/>
  <c r="G109" i="12"/>
  <c r="H109" i="12" s="1"/>
  <c r="F109" i="12"/>
  <c r="G112" i="12"/>
  <c r="H112" i="12" s="1"/>
  <c r="F112" i="12"/>
  <c r="K113" i="12"/>
  <c r="M113" i="12" s="1"/>
  <c r="K121" i="12"/>
  <c r="M121" i="12" s="1"/>
  <c r="G120" i="12"/>
  <c r="H120" i="12" s="1"/>
  <c r="F120" i="12"/>
  <c r="F9" i="12"/>
  <c r="G15" i="12"/>
  <c r="H15" i="12" s="1"/>
  <c r="N15" i="12"/>
  <c r="K16" i="12"/>
  <c r="M16" i="12" s="1"/>
  <c r="K43" i="12"/>
  <c r="M43" i="12" s="1"/>
  <c r="G42" i="12"/>
  <c r="H42" i="12" s="1"/>
  <c r="F46" i="12"/>
  <c r="N52" i="12"/>
  <c r="K53" i="12"/>
  <c r="M53" i="12" s="1"/>
  <c r="N77" i="12"/>
  <c r="K78" i="12"/>
  <c r="M78" i="12" s="1"/>
  <c r="K84" i="12"/>
  <c r="M84" i="12" s="1"/>
  <c r="G83" i="12"/>
  <c r="H83" i="12" s="1"/>
  <c r="F88" i="12"/>
  <c r="F89" i="12"/>
  <c r="K91" i="12"/>
  <c r="M91" i="12" s="1"/>
  <c r="G115" i="12"/>
  <c r="H115" i="12" s="1"/>
  <c r="G11" i="12"/>
  <c r="H11" i="12" s="1"/>
  <c r="N11" i="12"/>
  <c r="K12" i="12"/>
  <c r="M12" i="12" s="1"/>
  <c r="M13" i="12"/>
  <c r="K18" i="12"/>
  <c r="M18" i="12" s="1"/>
  <c r="G17" i="12"/>
  <c r="H17" i="12" s="1"/>
  <c r="N20" i="12"/>
  <c r="F21" i="12"/>
  <c r="K23" i="12"/>
  <c r="M23" i="12" s="1"/>
  <c r="F42" i="12"/>
  <c r="G48" i="12"/>
  <c r="H48" i="12" s="1"/>
  <c r="N48" i="12"/>
  <c r="K49" i="12"/>
  <c r="M49" i="12" s="1"/>
  <c r="K55" i="12"/>
  <c r="M55" i="12" s="1"/>
  <c r="K56" i="12"/>
  <c r="M56" i="12" s="1"/>
  <c r="G54" i="12"/>
  <c r="H54" i="12" s="1"/>
  <c r="M57" i="12"/>
  <c r="K80" i="12"/>
  <c r="M80" i="12" s="1"/>
  <c r="G79" i="12"/>
  <c r="H79" i="12" s="1"/>
  <c r="F83" i="12"/>
  <c r="G85" i="12"/>
  <c r="H85" i="12" s="1"/>
  <c r="F85" i="12"/>
  <c r="F86" i="12"/>
  <c r="G86" i="12"/>
  <c r="H86" i="12" s="1"/>
  <c r="K87" i="12"/>
  <c r="M87" i="12" s="1"/>
  <c r="N86" i="12"/>
  <c r="N114" i="12"/>
  <c r="K116" i="12"/>
  <c r="K123" i="12"/>
  <c r="M123" i="12" s="1"/>
  <c r="K124" i="12"/>
  <c r="M124" i="12" s="1"/>
  <c r="G122" i="12"/>
  <c r="H122" i="12" s="1"/>
  <c r="F122" i="12"/>
  <c r="F124" i="12"/>
  <c r="G124" i="12"/>
  <c r="H124" i="12" s="1"/>
  <c r="K153" i="12"/>
  <c r="M153" i="12" s="1"/>
  <c r="G152" i="12"/>
  <c r="H152" i="12" s="1"/>
  <c r="F152" i="12"/>
  <c r="K156" i="12"/>
  <c r="M156" i="12" s="1"/>
  <c r="G155" i="12"/>
  <c r="H155" i="12" s="1"/>
  <c r="F155" i="12"/>
  <c r="G158" i="12"/>
  <c r="H158" i="12" s="1"/>
  <c r="F158" i="12"/>
  <c r="G12" i="12"/>
  <c r="H12" i="12" s="1"/>
  <c r="F12" i="12"/>
  <c r="K89" i="12"/>
  <c r="M89" i="12" s="1"/>
  <c r="G88" i="12"/>
  <c r="H88" i="12" s="1"/>
  <c r="F111" i="12"/>
  <c r="G111" i="12"/>
  <c r="H111" i="12" s="1"/>
  <c r="G183" i="12"/>
  <c r="H183" i="12" s="1"/>
  <c r="F183" i="12"/>
  <c r="K184" i="12"/>
  <c r="M184" i="12" s="1"/>
  <c r="G191" i="12"/>
  <c r="H191" i="12" s="1"/>
  <c r="K193" i="12"/>
  <c r="M193" i="12" s="1"/>
  <c r="F191" i="12"/>
  <c r="M17" i="12"/>
  <c r="K50" i="12"/>
  <c r="M50" i="12" s="1"/>
  <c r="G52" i="12"/>
  <c r="H52" i="12" s="1"/>
  <c r="M54" i="12"/>
  <c r="G77" i="12"/>
  <c r="H77" i="12" s="1"/>
  <c r="N7" i="12"/>
  <c r="K14" i="12"/>
  <c r="M14" i="12" s="1"/>
  <c r="G13" i="12"/>
  <c r="H13" i="12" s="1"/>
  <c r="G16" i="12"/>
  <c r="H16" i="12" s="1"/>
  <c r="F16" i="12"/>
  <c r="K45" i="12"/>
  <c r="M45" i="12" s="1"/>
  <c r="K51" i="12"/>
  <c r="M51" i="12" s="1"/>
  <c r="G50" i="12"/>
  <c r="H50" i="12" s="1"/>
  <c r="G53" i="12"/>
  <c r="H53" i="12" s="1"/>
  <c r="F53" i="12"/>
  <c r="F79" i="12"/>
  <c r="O111" i="12"/>
  <c r="P111" i="12" s="1"/>
  <c r="M116" i="12"/>
  <c r="K148" i="12"/>
  <c r="M148" i="12" s="1"/>
  <c r="G147" i="12"/>
  <c r="H147" i="12" s="1"/>
  <c r="F147" i="12"/>
  <c r="G150" i="12"/>
  <c r="H150" i="12" s="1"/>
  <c r="F150" i="12"/>
  <c r="K151" i="12"/>
  <c r="F121" i="12"/>
  <c r="K122" i="12"/>
  <c r="M112" i="12"/>
  <c r="G121" i="12"/>
  <c r="H121" i="12" s="1"/>
  <c r="M122" i="12"/>
  <c r="N149" i="12"/>
  <c r="K150" i="12"/>
  <c r="M150" i="12" s="1"/>
  <c r="M151" i="12"/>
  <c r="K159" i="12"/>
  <c r="M159" i="12" s="1"/>
  <c r="F157" i="12"/>
  <c r="N157" i="12"/>
  <c r="M183" i="12"/>
  <c r="F192" i="12"/>
  <c r="M125" i="12"/>
  <c r="M146" i="12"/>
  <c r="G179" i="12"/>
  <c r="H179" i="12" s="1"/>
  <c r="F179" i="12"/>
  <c r="K182" i="12"/>
  <c r="M182" i="12" s="1"/>
  <c r="G181" i="12"/>
  <c r="H181" i="12" s="1"/>
  <c r="K185" i="12"/>
  <c r="M185" i="12" s="1"/>
  <c r="G184" i="12"/>
  <c r="H184" i="12" s="1"/>
  <c r="G187" i="12"/>
  <c r="H187" i="12" s="1"/>
  <c r="F187" i="12"/>
  <c r="K190" i="12"/>
  <c r="M190" i="12" s="1"/>
  <c r="G189" i="12"/>
  <c r="H189" i="12" s="1"/>
  <c r="K88" i="12"/>
  <c r="M88" i="12" s="1"/>
  <c r="K120" i="12"/>
  <c r="M120" i="12" s="1"/>
  <c r="G146" i="12"/>
  <c r="H146" i="12" s="1"/>
  <c r="F146" i="12"/>
  <c r="K147" i="12"/>
  <c r="M147" i="12" s="1"/>
  <c r="G154" i="12"/>
  <c r="H154" i="12" s="1"/>
  <c r="F154" i="12"/>
  <c r="K155" i="12"/>
  <c r="M155" i="12" s="1"/>
  <c r="K178" i="12"/>
  <c r="G177" i="12"/>
  <c r="H177" i="12" s="1"/>
  <c r="K179" i="12"/>
  <c r="M179" i="12" s="1"/>
  <c r="M180" i="12"/>
  <c r="K187" i="12"/>
  <c r="M187" i="12" s="1"/>
  <c r="M188" i="12"/>
  <c r="N191" i="12"/>
  <c r="K144" i="12"/>
  <c r="G143" i="12"/>
  <c r="H143" i="12" s="1"/>
  <c r="F143" i="12"/>
  <c r="K152" i="12"/>
  <c r="M152" i="12" s="1"/>
  <c r="G151" i="12"/>
  <c r="H151" i="12" s="1"/>
  <c r="M158" i="12"/>
  <c r="K181" i="12"/>
  <c r="M181" i="12" s="1"/>
  <c r="G180" i="12"/>
  <c r="H180" i="12" s="1"/>
  <c r="K189" i="12"/>
  <c r="M189" i="12" s="1"/>
  <c r="G188" i="12"/>
  <c r="H188" i="12" s="1"/>
  <c r="K192" i="12"/>
  <c r="M192" i="12" s="1"/>
  <c r="W191" i="12"/>
  <c r="X191" i="12" s="1"/>
  <c r="V191" i="12"/>
  <c r="AB192" i="12"/>
  <c r="AD192" i="12" s="1"/>
  <c r="AE192" i="12" s="1"/>
  <c r="V192" i="12"/>
  <c r="AB193" i="12"/>
  <c r="V153" i="12"/>
  <c r="AB154" i="12"/>
  <c r="V149" i="12"/>
  <c r="AB150" i="12"/>
  <c r="V145" i="12"/>
  <c r="AB146" i="12"/>
  <c r="U125" i="12"/>
  <c r="AC126" i="12"/>
  <c r="T159" i="12"/>
  <c r="U117" i="12"/>
  <c r="AC117" i="12"/>
  <c r="T151" i="12"/>
  <c r="V7" i="12"/>
  <c r="V157" i="12"/>
  <c r="AB158" i="12"/>
  <c r="AD158" i="12" s="1"/>
  <c r="AE158" i="12" s="1"/>
  <c r="V124" i="12"/>
  <c r="AB125" i="12"/>
  <c r="AD125" i="12" s="1"/>
  <c r="AE125" i="12" s="1"/>
  <c r="V55" i="12"/>
  <c r="AB56" i="12"/>
  <c r="AD56" i="12" s="1"/>
  <c r="AE56" i="12" s="1"/>
  <c r="W55" i="12"/>
  <c r="X55" i="12" s="1"/>
  <c r="V45" i="12"/>
  <c r="AB46" i="12"/>
  <c r="W45" i="12"/>
  <c r="X45" i="12" s="1"/>
  <c r="T76" i="12"/>
  <c r="U42" i="12"/>
  <c r="AC42" i="12"/>
  <c r="AC193" i="12"/>
  <c r="AB180" i="12"/>
  <c r="AC161" i="12"/>
  <c r="AC162" i="12"/>
  <c r="T194" i="12"/>
  <c r="V126" i="12"/>
  <c r="AB128" i="12"/>
  <c r="AD128" i="12" s="1"/>
  <c r="AE128" i="12" s="1"/>
  <c r="AB129" i="12"/>
  <c r="W192" i="12"/>
  <c r="X192" i="12" s="1"/>
  <c r="AC191" i="12"/>
  <c r="AB190" i="12"/>
  <c r="AB184" i="12"/>
  <c r="V179" i="12"/>
  <c r="T161" i="12"/>
  <c r="W153" i="12"/>
  <c r="X153" i="12" s="1"/>
  <c r="W149" i="12"/>
  <c r="X149" i="12" s="1"/>
  <c r="W145" i="12"/>
  <c r="X145" i="12" s="1"/>
  <c r="AC129" i="12"/>
  <c r="V87" i="12"/>
  <c r="AB88" i="12"/>
  <c r="W87" i="12"/>
  <c r="X87" i="12" s="1"/>
  <c r="U84" i="12"/>
  <c r="T118" i="12"/>
  <c r="AC84" i="12"/>
  <c r="U54" i="12"/>
  <c r="AC54" i="12"/>
  <c r="T88" i="12"/>
  <c r="U44" i="12"/>
  <c r="T78" i="12"/>
  <c r="AC44" i="12"/>
  <c r="T120" i="12"/>
  <c r="U86" i="12"/>
  <c r="V85" i="12"/>
  <c r="AB86" i="12"/>
  <c r="V79" i="12"/>
  <c r="AB80" i="12"/>
  <c r="V53" i="12"/>
  <c r="AB54" i="12"/>
  <c r="W53" i="12"/>
  <c r="X53" i="12" s="1"/>
  <c r="U52" i="12"/>
  <c r="AC52" i="12"/>
  <c r="V47" i="12"/>
  <c r="AB48" i="12"/>
  <c r="AD48" i="12" s="1"/>
  <c r="AE48" i="12" s="1"/>
  <c r="W47" i="12"/>
  <c r="X47" i="12" s="1"/>
  <c r="U46" i="12"/>
  <c r="AC46" i="12"/>
  <c r="T75" i="12"/>
  <c r="AC41" i="12"/>
  <c r="T147" i="12"/>
  <c r="AB114" i="12"/>
  <c r="AC113" i="12"/>
  <c r="V109" i="12"/>
  <c r="AD109" i="12"/>
  <c r="AE109" i="12" s="1"/>
  <c r="U92" i="12"/>
  <c r="AC93" i="12"/>
  <c r="AD93" i="12" s="1"/>
  <c r="AE93" i="12" s="1"/>
  <c r="AC94" i="12"/>
  <c r="AC86" i="12"/>
  <c r="T116" i="12"/>
  <c r="U82" i="12"/>
  <c r="V81" i="12"/>
  <c r="AB82" i="12"/>
  <c r="AD82" i="12" s="1"/>
  <c r="AE82" i="12" s="1"/>
  <c r="V113" i="12"/>
  <c r="AB110" i="12"/>
  <c r="AC91" i="12"/>
  <c r="U90" i="12"/>
  <c r="V89" i="12"/>
  <c r="AB90" i="12"/>
  <c r="AD90" i="12" s="1"/>
  <c r="AE90" i="12" s="1"/>
  <c r="W85" i="12"/>
  <c r="X85" i="12" s="1"/>
  <c r="V83" i="12"/>
  <c r="AB84" i="12"/>
  <c r="T80" i="12"/>
  <c r="W79" i="12"/>
  <c r="X79" i="12" s="1"/>
  <c r="V75" i="12"/>
  <c r="AD75" i="12"/>
  <c r="AE75" i="12" s="1"/>
  <c r="AC59" i="12"/>
  <c r="AC60" i="12"/>
  <c r="U58" i="12"/>
  <c r="V51" i="12"/>
  <c r="AB52" i="12"/>
  <c r="U56" i="12"/>
  <c r="AC57" i="12"/>
  <c r="V49" i="12"/>
  <c r="AB50" i="12"/>
  <c r="AD50" i="12" s="1"/>
  <c r="AE50" i="12" s="1"/>
  <c r="V43" i="12"/>
  <c r="AB44" i="12"/>
  <c r="BE202" i="1"/>
  <c r="BG202" i="1" s="1"/>
  <c r="BD202" i="1"/>
  <c r="BE204" i="1"/>
  <c r="BG204" i="1" s="1"/>
  <c r="BD204" i="1"/>
  <c r="BD206" i="1"/>
  <c r="BD205" i="1"/>
  <c r="BE205" i="1"/>
  <c r="BG205" i="1" s="1"/>
  <c r="BD203" i="1"/>
  <c r="BE203" i="1"/>
  <c r="BG203" i="1" s="1"/>
  <c r="AU204" i="1"/>
  <c r="AV204" i="1"/>
  <c r="AX204" i="1" s="1"/>
  <c r="AV203" i="1"/>
  <c r="AX203" i="1" s="1"/>
  <c r="AU203" i="1"/>
  <c r="AU202" i="1"/>
  <c r="AV202" i="1"/>
  <c r="AX202" i="1" s="1"/>
  <c r="AM200" i="1"/>
  <c r="AN200" i="1"/>
  <c r="AO200" i="1" s="1"/>
  <c r="AM202" i="1"/>
  <c r="AN202" i="1"/>
  <c r="AO202" i="1" s="1"/>
  <c r="AM201" i="1"/>
  <c r="AE199" i="1"/>
  <c r="AF199" i="1"/>
  <c r="AG199" i="1" s="1"/>
  <c r="AF198" i="1"/>
  <c r="AG198" i="1" s="1"/>
  <c r="AE198" i="1"/>
  <c r="W178" i="1"/>
  <c r="X178" i="1" s="1"/>
  <c r="M186" i="1"/>
  <c r="S187" i="1" s="1"/>
  <c r="U187" i="1" s="1"/>
  <c r="M182" i="1"/>
  <c r="S183" i="1" s="1"/>
  <c r="U183" i="1" s="1"/>
  <c r="W144" i="1"/>
  <c r="X144" i="1" s="1"/>
  <c r="V143" i="1"/>
  <c r="M150" i="1"/>
  <c r="S151" i="1" s="1"/>
  <c r="U151" i="1" s="1"/>
  <c r="M154" i="1"/>
  <c r="S155" i="1" s="1"/>
  <c r="U155" i="1" s="1"/>
  <c r="M146" i="1"/>
  <c r="S147" i="1" s="1"/>
  <c r="U147" i="1" s="1"/>
  <c r="K192" i="1"/>
  <c r="M192" i="1" s="1"/>
  <c r="G185" i="1"/>
  <c r="H185" i="1" s="1"/>
  <c r="G179" i="1"/>
  <c r="H179" i="1" s="1"/>
  <c r="F179" i="1"/>
  <c r="K180" i="1"/>
  <c r="M180" i="1" s="1"/>
  <c r="S181" i="1" s="1"/>
  <c r="U181" i="1" s="1"/>
  <c r="G187" i="1"/>
  <c r="H187" i="1" s="1"/>
  <c r="F187" i="1"/>
  <c r="K188" i="1"/>
  <c r="M188" i="1" s="1"/>
  <c r="S189" i="1" s="1"/>
  <c r="U189" i="1" s="1"/>
  <c r="G183" i="1"/>
  <c r="H183" i="1" s="1"/>
  <c r="F183" i="1"/>
  <c r="K184" i="1"/>
  <c r="M184" i="1" s="1"/>
  <c r="S185" i="1" s="1"/>
  <c r="U185" i="1" s="1"/>
  <c r="K185" i="1"/>
  <c r="M185" i="1" s="1"/>
  <c r="S186" i="1" s="1"/>
  <c r="U186" i="1" s="1"/>
  <c r="G184" i="1"/>
  <c r="H184" i="1" s="1"/>
  <c r="G192" i="1"/>
  <c r="H192" i="1" s="1"/>
  <c r="F192" i="1"/>
  <c r="G178" i="1"/>
  <c r="H178" i="1" s="1"/>
  <c r="K179" i="1"/>
  <c r="M179" i="1" s="1"/>
  <c r="S180" i="1" s="1"/>
  <c r="U180" i="1" s="1"/>
  <c r="F181" i="1"/>
  <c r="F184" i="1"/>
  <c r="G186" i="1"/>
  <c r="H186" i="1" s="1"/>
  <c r="K187" i="1"/>
  <c r="M187" i="1" s="1"/>
  <c r="S188" i="1" s="1"/>
  <c r="U188" i="1" s="1"/>
  <c r="K181" i="1"/>
  <c r="M181" i="1" s="1"/>
  <c r="S182" i="1" s="1"/>
  <c r="U182" i="1" s="1"/>
  <c r="G180" i="1"/>
  <c r="H180" i="1" s="1"/>
  <c r="G181" i="1"/>
  <c r="H181" i="1" s="1"/>
  <c r="K189" i="1"/>
  <c r="M189" i="1" s="1"/>
  <c r="S190" i="1" s="1"/>
  <c r="U190" i="1" s="1"/>
  <c r="G188" i="1"/>
  <c r="H188" i="1" s="1"/>
  <c r="K178" i="1"/>
  <c r="G177" i="1"/>
  <c r="H177" i="1" s="1"/>
  <c r="F180" i="1"/>
  <c r="G182" i="1"/>
  <c r="H182" i="1" s="1"/>
  <c r="K183" i="1"/>
  <c r="M183" i="1" s="1"/>
  <c r="S184" i="1" s="1"/>
  <c r="U184" i="1" s="1"/>
  <c r="F185" i="1"/>
  <c r="F188" i="1"/>
  <c r="K190" i="1"/>
  <c r="M190" i="1" s="1"/>
  <c r="U191" i="1" s="1"/>
  <c r="G189" i="1"/>
  <c r="H189" i="1" s="1"/>
  <c r="F190" i="1"/>
  <c r="K191" i="1"/>
  <c r="M191" i="1" s="1"/>
  <c r="G191" i="1"/>
  <c r="H191" i="1" s="1"/>
  <c r="K193" i="1"/>
  <c r="S196" i="1" s="1"/>
  <c r="U196" i="1" s="1"/>
  <c r="F191" i="1"/>
  <c r="F157" i="1"/>
  <c r="G149" i="1"/>
  <c r="H149" i="1" s="1"/>
  <c r="G158" i="1"/>
  <c r="H158" i="1" s="1"/>
  <c r="U76" i="1"/>
  <c r="W76" i="1" s="1"/>
  <c r="X76" i="1" s="1"/>
  <c r="U75" i="1"/>
  <c r="G143" i="1"/>
  <c r="H143" i="1" s="1"/>
  <c r="K144" i="1"/>
  <c r="M143" i="1" s="1"/>
  <c r="G151" i="1"/>
  <c r="H151" i="1" s="1"/>
  <c r="F151" i="1"/>
  <c r="K152" i="1"/>
  <c r="M152" i="1" s="1"/>
  <c r="S153" i="1" s="1"/>
  <c r="U153" i="1" s="1"/>
  <c r="G147" i="1"/>
  <c r="H147" i="1" s="1"/>
  <c r="F147" i="1"/>
  <c r="K148" i="1"/>
  <c r="M148" i="1" s="1"/>
  <c r="S149" i="1" s="1"/>
  <c r="U149" i="1" s="1"/>
  <c r="K149" i="1"/>
  <c r="M149" i="1" s="1"/>
  <c r="S150" i="1" s="1"/>
  <c r="U150" i="1" s="1"/>
  <c r="G148" i="1"/>
  <c r="H148" i="1" s="1"/>
  <c r="F145" i="1"/>
  <c r="F148" i="1"/>
  <c r="G150" i="1"/>
  <c r="H150" i="1" s="1"/>
  <c r="N150" i="1"/>
  <c r="K151" i="1"/>
  <c r="M151" i="1" s="1"/>
  <c r="S152" i="1" s="1"/>
  <c r="U152" i="1" s="1"/>
  <c r="F153" i="1"/>
  <c r="M156" i="1"/>
  <c r="S157" i="1" s="1"/>
  <c r="U157" i="1" s="1"/>
  <c r="K145" i="1"/>
  <c r="M145" i="1" s="1"/>
  <c r="S146" i="1" s="1"/>
  <c r="U146" i="1" s="1"/>
  <c r="G144" i="1"/>
  <c r="H144" i="1" s="1"/>
  <c r="G145" i="1"/>
  <c r="H145" i="1" s="1"/>
  <c r="K153" i="1"/>
  <c r="M153" i="1" s="1"/>
  <c r="S154" i="1" s="1"/>
  <c r="U154" i="1" s="1"/>
  <c r="G152" i="1"/>
  <c r="H152" i="1" s="1"/>
  <c r="G153" i="1"/>
  <c r="H153" i="1" s="1"/>
  <c r="F154" i="1"/>
  <c r="K155" i="1"/>
  <c r="M155" i="1" s="1"/>
  <c r="S156" i="1" s="1"/>
  <c r="U156" i="1" s="1"/>
  <c r="G155" i="1"/>
  <c r="H155" i="1" s="1"/>
  <c r="F155" i="1"/>
  <c r="F144" i="1"/>
  <c r="G146" i="1"/>
  <c r="H146" i="1" s="1"/>
  <c r="K147" i="1"/>
  <c r="M147" i="1" s="1"/>
  <c r="S148" i="1" s="1"/>
  <c r="U148" i="1" s="1"/>
  <c r="F149" i="1"/>
  <c r="F152" i="1"/>
  <c r="G154" i="1"/>
  <c r="H154" i="1" s="1"/>
  <c r="K157" i="1"/>
  <c r="M157" i="1" s="1"/>
  <c r="K158" i="1"/>
  <c r="M158" i="1" s="1"/>
  <c r="G156" i="1"/>
  <c r="H156" i="1" s="1"/>
  <c r="F156" i="1"/>
  <c r="K159" i="1"/>
  <c r="S162" i="1" s="1"/>
  <c r="U162" i="1" s="1"/>
  <c r="M112" i="1"/>
  <c r="S113" i="1" s="1"/>
  <c r="U113" i="1" s="1"/>
  <c r="F123" i="1"/>
  <c r="M116" i="1"/>
  <c r="S117" i="1" s="1"/>
  <c r="U117" i="1" s="1"/>
  <c r="M120" i="1"/>
  <c r="S121" i="1" s="1"/>
  <c r="U121" i="1" s="1"/>
  <c r="G124" i="1"/>
  <c r="H124" i="1" s="1"/>
  <c r="G115" i="1"/>
  <c r="H115" i="1" s="1"/>
  <c r="G109" i="1"/>
  <c r="H109" i="1" s="1"/>
  <c r="K110" i="1"/>
  <c r="M109" i="1" s="1"/>
  <c r="S110" i="1" s="1"/>
  <c r="G113" i="1"/>
  <c r="H113" i="1" s="1"/>
  <c r="F113" i="1"/>
  <c r="K114" i="1"/>
  <c r="M114" i="1" s="1"/>
  <c r="S115" i="1" s="1"/>
  <c r="U115" i="1" s="1"/>
  <c r="G117" i="1"/>
  <c r="H117" i="1" s="1"/>
  <c r="F117" i="1"/>
  <c r="K118" i="1"/>
  <c r="M118" i="1" s="1"/>
  <c r="S119" i="1" s="1"/>
  <c r="U119" i="1" s="1"/>
  <c r="K115" i="1"/>
  <c r="M115" i="1" s="1"/>
  <c r="S116" i="1" s="1"/>
  <c r="U116" i="1" s="1"/>
  <c r="G114" i="1"/>
  <c r="H114" i="1" s="1"/>
  <c r="F111" i="1"/>
  <c r="F114" i="1"/>
  <c r="G116" i="1"/>
  <c r="H116" i="1" s="1"/>
  <c r="K117" i="1"/>
  <c r="M117" i="1" s="1"/>
  <c r="S118" i="1" s="1"/>
  <c r="U118" i="1" s="1"/>
  <c r="F119" i="1"/>
  <c r="M122" i="1"/>
  <c r="S123" i="1" s="1"/>
  <c r="U123" i="1" s="1"/>
  <c r="K111" i="1"/>
  <c r="M111" i="1" s="1"/>
  <c r="S112" i="1" s="1"/>
  <c r="U112" i="1" s="1"/>
  <c r="G110" i="1"/>
  <c r="H110" i="1" s="1"/>
  <c r="G111" i="1"/>
  <c r="H111" i="1" s="1"/>
  <c r="K119" i="1"/>
  <c r="M119" i="1" s="1"/>
  <c r="S120" i="1" s="1"/>
  <c r="U120" i="1" s="1"/>
  <c r="G118" i="1"/>
  <c r="H118" i="1" s="1"/>
  <c r="G119" i="1"/>
  <c r="H119" i="1" s="1"/>
  <c r="F120" i="1"/>
  <c r="K121" i="1"/>
  <c r="M121" i="1" s="1"/>
  <c r="S122" i="1" s="1"/>
  <c r="U122" i="1" s="1"/>
  <c r="G121" i="1"/>
  <c r="H121" i="1" s="1"/>
  <c r="F121" i="1"/>
  <c r="F110" i="1"/>
  <c r="G112" i="1"/>
  <c r="H112" i="1" s="1"/>
  <c r="K113" i="1"/>
  <c r="M113" i="1" s="1"/>
  <c r="S114" i="1" s="1"/>
  <c r="U114" i="1" s="1"/>
  <c r="F115" i="1"/>
  <c r="F118" i="1"/>
  <c r="G120" i="1"/>
  <c r="H120" i="1" s="1"/>
  <c r="K123" i="1"/>
  <c r="M123" i="1" s="1"/>
  <c r="K124" i="1"/>
  <c r="M124" i="1" s="1"/>
  <c r="G122" i="1"/>
  <c r="H122" i="1" s="1"/>
  <c r="F122" i="1"/>
  <c r="K125" i="1"/>
  <c r="S128" i="1" s="1"/>
  <c r="U128" i="1" s="1"/>
  <c r="V76" i="1"/>
  <c r="M77" i="1"/>
  <c r="S78" i="1" s="1"/>
  <c r="U78" i="1" s="1"/>
  <c r="M81" i="1"/>
  <c r="S82" i="1" s="1"/>
  <c r="U82" i="1" s="1"/>
  <c r="M85" i="1"/>
  <c r="S86" i="1" s="1"/>
  <c r="U86" i="1" s="1"/>
  <c r="M89" i="1"/>
  <c r="F88" i="1"/>
  <c r="G88" i="1"/>
  <c r="H88" i="1" s="1"/>
  <c r="K90" i="1"/>
  <c r="M90" i="1" s="1"/>
  <c r="M88" i="1"/>
  <c r="S89" i="1" s="1"/>
  <c r="U89" i="1" s="1"/>
  <c r="F84" i="1"/>
  <c r="G84" i="1"/>
  <c r="H84" i="1" s="1"/>
  <c r="M84" i="1"/>
  <c r="S85" i="1" s="1"/>
  <c r="U85" i="1" s="1"/>
  <c r="F80" i="1"/>
  <c r="G80" i="1"/>
  <c r="H80" i="1" s="1"/>
  <c r="M80" i="1"/>
  <c r="S81" i="1" s="1"/>
  <c r="U81" i="1" s="1"/>
  <c r="F76" i="1"/>
  <c r="G76" i="1"/>
  <c r="H76" i="1" s="1"/>
  <c r="M76" i="1"/>
  <c r="S77" i="1" s="1"/>
  <c r="U77" i="1" s="1"/>
  <c r="G78" i="1"/>
  <c r="H78" i="1" s="1"/>
  <c r="K79" i="1"/>
  <c r="M79" i="1" s="1"/>
  <c r="S80" i="1" s="1"/>
  <c r="U80" i="1" s="1"/>
  <c r="F78" i="1"/>
  <c r="G82" i="1"/>
  <c r="H82" i="1" s="1"/>
  <c r="K83" i="1"/>
  <c r="M83" i="1" s="1"/>
  <c r="S84" i="1" s="1"/>
  <c r="U84" i="1" s="1"/>
  <c r="F82" i="1"/>
  <c r="G86" i="1"/>
  <c r="H86" i="1" s="1"/>
  <c r="K87" i="1"/>
  <c r="M87" i="1" s="1"/>
  <c r="S88" i="1" s="1"/>
  <c r="U88" i="1" s="1"/>
  <c r="F86" i="1"/>
  <c r="G90" i="1"/>
  <c r="H90" i="1" s="1"/>
  <c r="F90" i="1"/>
  <c r="O76" i="1"/>
  <c r="P76" i="1" s="1"/>
  <c r="F77" i="1"/>
  <c r="K78" i="1"/>
  <c r="M78" i="1" s="1"/>
  <c r="S79" i="1" s="1"/>
  <c r="U79" i="1" s="1"/>
  <c r="G77" i="1"/>
  <c r="H77" i="1" s="1"/>
  <c r="F81" i="1"/>
  <c r="K82" i="1"/>
  <c r="M82" i="1" s="1"/>
  <c r="S83" i="1" s="1"/>
  <c r="U83" i="1" s="1"/>
  <c r="G81" i="1"/>
  <c r="H81" i="1" s="1"/>
  <c r="F85" i="1"/>
  <c r="G85" i="1"/>
  <c r="H85" i="1" s="1"/>
  <c r="K86" i="1"/>
  <c r="M86" i="1" s="1"/>
  <c r="S87" i="1" s="1"/>
  <c r="U87" i="1" s="1"/>
  <c r="K91" i="1"/>
  <c r="S94" i="1" s="1"/>
  <c r="U94" i="1" s="1"/>
  <c r="F89" i="1"/>
  <c r="G89" i="1"/>
  <c r="H89" i="1" s="1"/>
  <c r="N75" i="1"/>
  <c r="O75" i="1"/>
  <c r="P75" i="1" s="1"/>
  <c r="F83" i="1"/>
  <c r="F87" i="1"/>
  <c r="F75" i="1"/>
  <c r="G79" i="1"/>
  <c r="H79" i="1" s="1"/>
  <c r="G83" i="1"/>
  <c r="H83" i="1" s="1"/>
  <c r="G87" i="1"/>
  <c r="H87" i="1" s="1"/>
  <c r="F79" i="1"/>
  <c r="G75" i="1"/>
  <c r="H75" i="1" s="1"/>
  <c r="W51" i="1"/>
  <c r="X51" i="1" s="1"/>
  <c r="V51" i="1"/>
  <c r="M46" i="1"/>
  <c r="G45" i="1"/>
  <c r="H45" i="1" s="1"/>
  <c r="G47" i="1"/>
  <c r="H47" i="1" s="1"/>
  <c r="F47" i="1"/>
  <c r="K48" i="1"/>
  <c r="M48" i="1" s="1"/>
  <c r="S49" i="1" s="1"/>
  <c r="U49" i="1" s="1"/>
  <c r="G43" i="1"/>
  <c r="H43" i="1" s="1"/>
  <c r="F43" i="1"/>
  <c r="K44" i="1"/>
  <c r="M44" i="1" s="1"/>
  <c r="S45" i="1" s="1"/>
  <c r="U45" i="1" s="1"/>
  <c r="O50" i="1"/>
  <c r="P50" i="1" s="1"/>
  <c r="N50" i="1"/>
  <c r="G51" i="1"/>
  <c r="H51" i="1" s="1"/>
  <c r="F51" i="1"/>
  <c r="K52" i="1"/>
  <c r="M52" i="1" s="1"/>
  <c r="S53" i="1" s="1"/>
  <c r="U53" i="1" s="1"/>
  <c r="K45" i="1"/>
  <c r="M45" i="1" s="1"/>
  <c r="S46" i="1" s="1"/>
  <c r="U46" i="1" s="1"/>
  <c r="G44" i="1"/>
  <c r="H44" i="1" s="1"/>
  <c r="K53" i="1"/>
  <c r="M53" i="1" s="1"/>
  <c r="S54" i="1" s="1"/>
  <c r="U54" i="1" s="1"/>
  <c r="G52" i="1"/>
  <c r="H52" i="1" s="1"/>
  <c r="K42" i="1"/>
  <c r="G41" i="1"/>
  <c r="H41" i="1" s="1"/>
  <c r="F44" i="1"/>
  <c r="G46" i="1"/>
  <c r="H46" i="1" s="1"/>
  <c r="N46" i="1"/>
  <c r="K47" i="1"/>
  <c r="M47" i="1" s="1"/>
  <c r="S48" i="1" s="1"/>
  <c r="U48" i="1" s="1"/>
  <c r="F49" i="1"/>
  <c r="F52" i="1"/>
  <c r="K54" i="1"/>
  <c r="M54" i="1" s="1"/>
  <c r="S55" i="1" s="1"/>
  <c r="U55" i="1" s="1"/>
  <c r="G53" i="1"/>
  <c r="H53" i="1" s="1"/>
  <c r="F54" i="1"/>
  <c r="K55" i="1"/>
  <c r="M55" i="1" s="1"/>
  <c r="G55" i="1"/>
  <c r="H55" i="1" s="1"/>
  <c r="K57" i="1"/>
  <c r="F55" i="1"/>
  <c r="F41" i="1"/>
  <c r="K49" i="1"/>
  <c r="M49" i="1" s="1"/>
  <c r="S50" i="1" s="1"/>
  <c r="U50" i="1" s="1"/>
  <c r="G48" i="1"/>
  <c r="H48" i="1" s="1"/>
  <c r="G49" i="1"/>
  <c r="H49" i="1" s="1"/>
  <c r="F53" i="1"/>
  <c r="G54" i="1"/>
  <c r="H54" i="1" s="1"/>
  <c r="G56" i="1"/>
  <c r="H56" i="1" s="1"/>
  <c r="F56" i="1"/>
  <c r="G42" i="1"/>
  <c r="H42" i="1" s="1"/>
  <c r="K43" i="1"/>
  <c r="M43" i="1" s="1"/>
  <c r="S44" i="1" s="1"/>
  <c r="U44" i="1" s="1"/>
  <c r="F45" i="1"/>
  <c r="F48" i="1"/>
  <c r="G50" i="1"/>
  <c r="H50" i="1" s="1"/>
  <c r="K51" i="1"/>
  <c r="M51" i="1" s="1"/>
  <c r="S52" i="1" s="1"/>
  <c r="U52" i="1" s="1"/>
  <c r="K56" i="1"/>
  <c r="M56" i="1" s="1"/>
  <c r="BB36" i="1"/>
  <c r="BB35" i="1"/>
  <c r="BB34" i="1"/>
  <c r="BB33" i="1"/>
  <c r="BB32" i="1"/>
  <c r="AS35" i="1"/>
  <c r="AS34" i="1"/>
  <c r="AS33" i="1"/>
  <c r="AS32" i="1"/>
  <c r="AK32" i="1"/>
  <c r="AK31" i="1"/>
  <c r="E22" i="1"/>
  <c r="E21" i="1"/>
  <c r="F21" i="1" s="1"/>
  <c r="E20" i="1"/>
  <c r="E19" i="1"/>
  <c r="E18" i="1"/>
  <c r="E17" i="1"/>
  <c r="E16" i="1"/>
  <c r="E15" i="1"/>
  <c r="E14" i="1"/>
  <c r="E13" i="1"/>
  <c r="E12" i="1"/>
  <c r="F12" i="1" s="1"/>
  <c r="E11" i="1"/>
  <c r="E10" i="1"/>
  <c r="E9" i="1"/>
  <c r="E8" i="1"/>
  <c r="E7" i="1"/>
  <c r="AK30" i="1"/>
  <c r="BF137" i="16" l="1"/>
  <c r="BF100" i="16"/>
  <c r="BF101" i="16"/>
  <c r="BF67" i="16"/>
  <c r="BF35" i="16"/>
  <c r="BF34" i="16"/>
  <c r="BF32" i="16"/>
  <c r="BF171" i="12"/>
  <c r="BF102" i="12"/>
  <c r="BF69" i="12"/>
  <c r="BF33" i="12"/>
  <c r="BF32" i="12"/>
  <c r="BF203" i="1"/>
  <c r="AT205" i="16"/>
  <c r="BC206" i="16"/>
  <c r="AM202" i="16"/>
  <c r="BE172" i="16"/>
  <c r="BG172" i="16" s="1"/>
  <c r="BD172" i="16"/>
  <c r="AN168" i="16"/>
  <c r="AO168" i="16" s="1"/>
  <c r="AM168" i="16"/>
  <c r="AT171" i="16"/>
  <c r="AN134" i="16"/>
  <c r="AO134" i="16" s="1"/>
  <c r="AR137" i="16"/>
  <c r="BE104" i="16"/>
  <c r="BG104" i="16" s="1"/>
  <c r="BD104" i="16"/>
  <c r="AT103" i="16"/>
  <c r="BF70" i="16"/>
  <c r="AV69" i="16"/>
  <c r="AX69" i="16" s="1"/>
  <c r="BD36" i="16"/>
  <c r="AN168" i="14"/>
  <c r="AO168" i="14" s="1"/>
  <c r="AT137" i="14"/>
  <c r="AT103" i="14"/>
  <c r="AW35" i="14"/>
  <c r="BE206" i="12"/>
  <c r="BG206" i="12" s="1"/>
  <c r="BD206" i="12"/>
  <c r="AN202" i="12"/>
  <c r="AO202" i="12" s="1"/>
  <c r="AT205" i="12"/>
  <c r="AM202" i="12"/>
  <c r="AX171" i="12"/>
  <c r="AW171" i="12"/>
  <c r="AN134" i="12"/>
  <c r="AO134" i="12" s="1"/>
  <c r="AR137" i="12"/>
  <c r="BE104" i="12"/>
  <c r="BG104" i="12" s="1"/>
  <c r="BD104" i="12"/>
  <c r="AN100" i="12"/>
  <c r="AO100" i="12" s="1"/>
  <c r="AR69" i="12"/>
  <c r="AN66" i="12"/>
  <c r="AO66" i="12" s="1"/>
  <c r="AM66" i="12"/>
  <c r="BE36" i="12"/>
  <c r="BG36" i="12" s="1"/>
  <c r="BD36" i="12"/>
  <c r="AT35" i="12"/>
  <c r="BF206" i="1"/>
  <c r="AT205" i="1"/>
  <c r="BF203" i="16"/>
  <c r="BF202" i="16"/>
  <c r="BF205" i="16"/>
  <c r="BF204" i="16"/>
  <c r="BF169" i="16"/>
  <c r="BF172" i="16"/>
  <c r="BF168" i="16"/>
  <c r="BF171" i="16"/>
  <c r="BF170" i="16"/>
  <c r="BF135" i="16"/>
  <c r="BF134" i="16"/>
  <c r="BF104" i="16"/>
  <c r="BF102" i="16"/>
  <c r="BF103" i="16"/>
  <c r="BF68" i="16"/>
  <c r="BF69" i="16"/>
  <c r="BF33" i="16"/>
  <c r="BF36" i="16"/>
  <c r="AW202" i="16"/>
  <c r="AW168" i="16"/>
  <c r="AW169" i="16"/>
  <c r="AW170" i="16"/>
  <c r="AW100" i="16"/>
  <c r="AW102" i="16"/>
  <c r="AW101" i="16"/>
  <c r="AW67" i="16"/>
  <c r="AW68" i="16"/>
  <c r="AW32" i="16"/>
  <c r="AW35" i="16"/>
  <c r="AW34" i="16"/>
  <c r="AE198" i="14"/>
  <c r="AM201" i="14"/>
  <c r="AR204" i="14"/>
  <c r="AF198" i="14"/>
  <c r="AG198" i="14" s="1"/>
  <c r="AM167" i="14"/>
  <c r="AE164" i="14"/>
  <c r="AF164" i="14"/>
  <c r="AG164" i="14" s="1"/>
  <c r="AR170" i="14"/>
  <c r="BC171" i="14" s="1"/>
  <c r="BE171" i="14" s="1"/>
  <c r="BG171" i="14" s="1"/>
  <c r="AE130" i="14"/>
  <c r="AR136" i="14"/>
  <c r="AN133" i="14"/>
  <c r="AO133" i="14" s="1"/>
  <c r="AM133" i="14"/>
  <c r="AE96" i="14"/>
  <c r="AR102" i="14"/>
  <c r="AT102" i="14" s="1"/>
  <c r="AV102" i="14" s="1"/>
  <c r="AX102" i="14" s="1"/>
  <c r="AF96" i="14"/>
  <c r="AG96" i="14" s="1"/>
  <c r="BC103" i="14"/>
  <c r="BE103" i="14" s="1"/>
  <c r="BG103" i="14" s="1"/>
  <c r="AU102" i="14"/>
  <c r="AU68" i="14"/>
  <c r="AV68" i="14"/>
  <c r="AX68" i="14" s="1"/>
  <c r="BC69" i="14"/>
  <c r="BD69" i="14" s="1"/>
  <c r="BC35" i="14"/>
  <c r="BD35" i="14" s="1"/>
  <c r="AU34" i="14"/>
  <c r="O149" i="16"/>
  <c r="P149" i="16" s="1"/>
  <c r="O75" i="16"/>
  <c r="P75" i="16" s="1"/>
  <c r="N75" i="16"/>
  <c r="O41" i="16"/>
  <c r="P41" i="16" s="1"/>
  <c r="N41" i="16"/>
  <c r="M42" i="16"/>
  <c r="N192" i="16"/>
  <c r="O192" i="16"/>
  <c r="P192" i="16" s="1"/>
  <c r="O148" i="16"/>
  <c r="P148" i="16" s="1"/>
  <c r="N148" i="16"/>
  <c r="O117" i="16"/>
  <c r="P117" i="16" s="1"/>
  <c r="N117" i="16"/>
  <c r="O81" i="16"/>
  <c r="P81" i="16" s="1"/>
  <c r="N81" i="16"/>
  <c r="O22" i="16"/>
  <c r="P22" i="16" s="1"/>
  <c r="N22" i="16"/>
  <c r="O43" i="16"/>
  <c r="P43" i="16" s="1"/>
  <c r="N43" i="16"/>
  <c r="N150" i="16"/>
  <c r="O150" i="16"/>
  <c r="P150" i="16" s="1"/>
  <c r="O159" i="16"/>
  <c r="P159" i="16" s="1"/>
  <c r="N159" i="16"/>
  <c r="O49" i="16"/>
  <c r="P49" i="16" s="1"/>
  <c r="N49" i="16"/>
  <c r="O10" i="16"/>
  <c r="P10" i="16" s="1"/>
  <c r="N10" i="16"/>
  <c r="N9" i="16"/>
  <c r="O9" i="16"/>
  <c r="P9" i="16" s="1"/>
  <c r="O14" i="16"/>
  <c r="P14" i="16" s="1"/>
  <c r="N14" i="16"/>
  <c r="O115" i="16"/>
  <c r="P115" i="16" s="1"/>
  <c r="N115" i="16"/>
  <c r="O185" i="16"/>
  <c r="P185" i="16" s="1"/>
  <c r="N185" i="16"/>
  <c r="N13" i="16"/>
  <c r="O13" i="16"/>
  <c r="P13" i="16" s="1"/>
  <c r="N188" i="16"/>
  <c r="O188" i="16"/>
  <c r="P188" i="16" s="1"/>
  <c r="N155" i="16"/>
  <c r="O155" i="16"/>
  <c r="P155" i="16" s="1"/>
  <c r="N121" i="16"/>
  <c r="O121" i="16"/>
  <c r="P121" i="16" s="1"/>
  <c r="N84" i="16"/>
  <c r="O84" i="16"/>
  <c r="P84" i="16" s="1"/>
  <c r="O56" i="16"/>
  <c r="P56" i="16" s="1"/>
  <c r="N56" i="16"/>
  <c r="O45" i="16"/>
  <c r="P45" i="16" s="1"/>
  <c r="N45" i="16"/>
  <c r="O189" i="16"/>
  <c r="P189" i="16" s="1"/>
  <c r="N189" i="16"/>
  <c r="O119" i="16"/>
  <c r="P119" i="16" s="1"/>
  <c r="N119" i="16"/>
  <c r="N184" i="16"/>
  <c r="O184" i="16"/>
  <c r="P184" i="16" s="1"/>
  <c r="N158" i="16"/>
  <c r="O158" i="16"/>
  <c r="P158" i="16" s="1"/>
  <c r="O47" i="16"/>
  <c r="P47" i="16" s="1"/>
  <c r="N47" i="16"/>
  <c r="N88" i="16"/>
  <c r="O88" i="16"/>
  <c r="P88" i="16" s="1"/>
  <c r="N17" i="16"/>
  <c r="O17" i="16"/>
  <c r="P17" i="16" s="1"/>
  <c r="O187" i="16"/>
  <c r="P187" i="16" s="1"/>
  <c r="N187" i="16"/>
  <c r="N179" i="16"/>
  <c r="O179" i="16"/>
  <c r="P179" i="16" s="1"/>
  <c r="N151" i="16"/>
  <c r="O151" i="16"/>
  <c r="P151" i="16" s="1"/>
  <c r="N120" i="16"/>
  <c r="O120" i="16"/>
  <c r="P120" i="16" s="1"/>
  <c r="N55" i="16"/>
  <c r="O55" i="16"/>
  <c r="P55" i="16" s="1"/>
  <c r="N147" i="16"/>
  <c r="O147" i="16"/>
  <c r="P147" i="16" s="1"/>
  <c r="N57" i="16"/>
  <c r="O57" i="16"/>
  <c r="P57" i="16" s="1"/>
  <c r="N178" i="16"/>
  <c r="O178" i="16"/>
  <c r="P178" i="16" s="1"/>
  <c r="N51" i="16"/>
  <c r="O51" i="16"/>
  <c r="P51" i="16" s="1"/>
  <c r="O111" i="16"/>
  <c r="P111" i="16" s="1"/>
  <c r="N111" i="16"/>
  <c r="O54" i="16"/>
  <c r="P54" i="16" s="1"/>
  <c r="N54" i="16"/>
  <c r="O16" i="16"/>
  <c r="P16" i="16" s="1"/>
  <c r="N16" i="16"/>
  <c r="O8" i="16"/>
  <c r="P8" i="16" s="1"/>
  <c r="N8" i="16"/>
  <c r="O12" i="16"/>
  <c r="P12" i="16" s="1"/>
  <c r="N12" i="16"/>
  <c r="O89" i="16"/>
  <c r="P89" i="16" s="1"/>
  <c r="N89" i="16"/>
  <c r="O77" i="16"/>
  <c r="P77" i="16" s="1"/>
  <c r="N77" i="16"/>
  <c r="O20" i="16"/>
  <c r="P20" i="16" s="1"/>
  <c r="N20" i="16"/>
  <c r="N110" i="16"/>
  <c r="O110" i="16"/>
  <c r="P110" i="16" s="1"/>
  <c r="O53" i="16"/>
  <c r="P53" i="16" s="1"/>
  <c r="N53" i="16"/>
  <c r="O183" i="16"/>
  <c r="P183" i="16" s="1"/>
  <c r="N183" i="16"/>
  <c r="N114" i="16"/>
  <c r="O114" i="16"/>
  <c r="P114" i="16" s="1"/>
  <c r="O91" i="16"/>
  <c r="P91" i="16" s="1"/>
  <c r="N91" i="16"/>
  <c r="N112" i="16"/>
  <c r="O112" i="16"/>
  <c r="P112" i="16" s="1"/>
  <c r="O193" i="16"/>
  <c r="P193" i="16" s="1"/>
  <c r="N193" i="16"/>
  <c r="O177" i="16"/>
  <c r="P177" i="16" s="1"/>
  <c r="N177" i="16"/>
  <c r="O50" i="16"/>
  <c r="P50" i="16" s="1"/>
  <c r="N50" i="16"/>
  <c r="O109" i="16"/>
  <c r="P109" i="16" s="1"/>
  <c r="N109" i="16"/>
  <c r="O23" i="16"/>
  <c r="P23" i="16" s="1"/>
  <c r="N23" i="16"/>
  <c r="O154" i="16"/>
  <c r="P154" i="16" s="1"/>
  <c r="N154" i="16"/>
  <c r="O156" i="16"/>
  <c r="P156" i="16" s="1"/>
  <c r="N156" i="16"/>
  <c r="O90" i="16"/>
  <c r="P90" i="16" s="1"/>
  <c r="N90" i="16"/>
  <c r="O113" i="16"/>
  <c r="P113" i="16" s="1"/>
  <c r="N113" i="16"/>
  <c r="O52" i="16"/>
  <c r="P52" i="16" s="1"/>
  <c r="N52" i="16"/>
  <c r="O85" i="16"/>
  <c r="P85" i="16" s="1"/>
  <c r="N85" i="16"/>
  <c r="N180" i="16"/>
  <c r="O180" i="16"/>
  <c r="P180" i="16" s="1"/>
  <c r="N157" i="16"/>
  <c r="O157" i="16"/>
  <c r="P157" i="16" s="1"/>
  <c r="N79" i="16"/>
  <c r="O79" i="16"/>
  <c r="P79" i="16" s="1"/>
  <c r="O48" i="16"/>
  <c r="P48" i="16" s="1"/>
  <c r="N48" i="16"/>
  <c r="N46" i="16"/>
  <c r="O46" i="16"/>
  <c r="P46" i="16" s="1"/>
  <c r="O18" i="16"/>
  <c r="P18" i="16" s="1"/>
  <c r="N18" i="16"/>
  <c r="O124" i="16"/>
  <c r="P124" i="16" s="1"/>
  <c r="N124" i="16"/>
  <c r="O146" i="16"/>
  <c r="P146" i="16" s="1"/>
  <c r="N146" i="16"/>
  <c r="M143" i="16"/>
  <c r="M144" i="16"/>
  <c r="N76" i="16"/>
  <c r="O76" i="16"/>
  <c r="P76" i="16" s="1"/>
  <c r="N80" i="16"/>
  <c r="O80" i="16"/>
  <c r="P80" i="16" s="1"/>
  <c r="O44" i="16"/>
  <c r="P44" i="16" s="1"/>
  <c r="N44" i="16"/>
  <c r="N21" i="16"/>
  <c r="O21" i="16"/>
  <c r="P21" i="16" s="1"/>
  <c r="BE206" i="14"/>
  <c r="BG206" i="14" s="1"/>
  <c r="BD206" i="14"/>
  <c r="AV205" i="14"/>
  <c r="AX205" i="14" s="1"/>
  <c r="AU205" i="14"/>
  <c r="AW205" i="14"/>
  <c r="BE172" i="14"/>
  <c r="BG172" i="14" s="1"/>
  <c r="BD172" i="14"/>
  <c r="AV171" i="14"/>
  <c r="AX171" i="14" s="1"/>
  <c r="AU171" i="14"/>
  <c r="BE138" i="14"/>
  <c r="BG138" i="14" s="1"/>
  <c r="BD138" i="14"/>
  <c r="BE104" i="14"/>
  <c r="BG104" i="14" s="1"/>
  <c r="BD104" i="14"/>
  <c r="AW102" i="14"/>
  <c r="BE70" i="14"/>
  <c r="BG70" i="14" s="1"/>
  <c r="BD70" i="14"/>
  <c r="BE69" i="14"/>
  <c r="BG69" i="14" s="1"/>
  <c r="BF36" i="14"/>
  <c r="BE36" i="14"/>
  <c r="BG36" i="14" s="1"/>
  <c r="BD36" i="14"/>
  <c r="BE35" i="14"/>
  <c r="BG35" i="14" s="1"/>
  <c r="AW34" i="14"/>
  <c r="O187" i="14"/>
  <c r="P187" i="14" s="1"/>
  <c r="N187" i="14"/>
  <c r="O146" i="14"/>
  <c r="P146" i="14" s="1"/>
  <c r="N146" i="14"/>
  <c r="N154" i="14"/>
  <c r="O154" i="14"/>
  <c r="P154" i="14" s="1"/>
  <c r="M8" i="14"/>
  <c r="O8" i="14" s="1"/>
  <c r="P8" i="14" s="1"/>
  <c r="N8" i="14"/>
  <c r="O20" i="14"/>
  <c r="P20" i="14" s="1"/>
  <c r="O7" i="14"/>
  <c r="P7" i="14" s="1"/>
  <c r="N7" i="14"/>
  <c r="O181" i="14"/>
  <c r="P181" i="14" s="1"/>
  <c r="N181" i="14"/>
  <c r="O83" i="14"/>
  <c r="P83" i="14" s="1"/>
  <c r="N83" i="14"/>
  <c r="N184" i="14"/>
  <c r="O184" i="14"/>
  <c r="P184" i="14" s="1"/>
  <c r="N111" i="14"/>
  <c r="O111" i="14"/>
  <c r="P111" i="14" s="1"/>
  <c r="O159" i="14"/>
  <c r="P159" i="14" s="1"/>
  <c r="N159" i="14"/>
  <c r="N82" i="14"/>
  <c r="O82" i="14"/>
  <c r="P82" i="14" s="1"/>
  <c r="O119" i="14"/>
  <c r="P119" i="14" s="1"/>
  <c r="N119" i="14"/>
  <c r="O17" i="14"/>
  <c r="P17" i="14" s="1"/>
  <c r="N17" i="14"/>
  <c r="O156" i="14"/>
  <c r="P156" i="14" s="1"/>
  <c r="N156" i="14"/>
  <c r="O116" i="14"/>
  <c r="P116" i="14" s="1"/>
  <c r="N116" i="14"/>
  <c r="O112" i="14"/>
  <c r="P112" i="14" s="1"/>
  <c r="N112" i="14"/>
  <c r="M143" i="14"/>
  <c r="M144" i="14"/>
  <c r="O152" i="14"/>
  <c r="P152" i="14" s="1"/>
  <c r="N152" i="14"/>
  <c r="O123" i="14"/>
  <c r="P123" i="14" s="1"/>
  <c r="N123" i="14"/>
  <c r="O148" i="14"/>
  <c r="P148" i="14" s="1"/>
  <c r="N148" i="14"/>
  <c r="N78" i="14"/>
  <c r="O78" i="14"/>
  <c r="P78" i="14" s="1"/>
  <c r="O189" i="14"/>
  <c r="P189" i="14" s="1"/>
  <c r="N189" i="14"/>
  <c r="N191" i="14"/>
  <c r="O191" i="14"/>
  <c r="P191" i="14" s="1"/>
  <c r="N114" i="14"/>
  <c r="O114" i="14"/>
  <c r="P114" i="14" s="1"/>
  <c r="M76" i="14"/>
  <c r="M75" i="14"/>
  <c r="O48" i="14"/>
  <c r="P48" i="14" s="1"/>
  <c r="N48" i="14"/>
  <c r="N16" i="14"/>
  <c r="O16" i="14"/>
  <c r="P16" i="14" s="1"/>
  <c r="O50" i="14"/>
  <c r="P50" i="14" s="1"/>
  <c r="N50" i="14"/>
  <c r="O87" i="14"/>
  <c r="P87" i="14" s="1"/>
  <c r="N87" i="14"/>
  <c r="N57" i="14"/>
  <c r="O57" i="14"/>
  <c r="P57" i="14" s="1"/>
  <c r="O13" i="14"/>
  <c r="P13" i="14" s="1"/>
  <c r="N13" i="14"/>
  <c r="N23" i="14"/>
  <c r="O23" i="14"/>
  <c r="P23" i="14" s="1"/>
  <c r="O18" i="14"/>
  <c r="P18" i="14" s="1"/>
  <c r="N18" i="14"/>
  <c r="N12" i="14"/>
  <c r="O12" i="14"/>
  <c r="P12" i="14" s="1"/>
  <c r="O56" i="14"/>
  <c r="P56" i="14" s="1"/>
  <c r="N56" i="14"/>
  <c r="O185" i="14"/>
  <c r="P185" i="14" s="1"/>
  <c r="N185" i="14"/>
  <c r="N54" i="14"/>
  <c r="O54" i="14"/>
  <c r="P54" i="14" s="1"/>
  <c r="O153" i="14"/>
  <c r="P153" i="14" s="1"/>
  <c r="N153" i="14"/>
  <c r="N22" i="14"/>
  <c r="O22" i="14"/>
  <c r="P22" i="14" s="1"/>
  <c r="N155" i="14"/>
  <c r="O155" i="14"/>
  <c r="P155" i="14" s="1"/>
  <c r="N158" i="14"/>
  <c r="O158" i="14"/>
  <c r="P158" i="14" s="1"/>
  <c r="N125" i="14"/>
  <c r="O125" i="14"/>
  <c r="P125" i="14" s="1"/>
  <c r="N179" i="14"/>
  <c r="O179" i="14"/>
  <c r="P179" i="14" s="1"/>
  <c r="N180" i="14"/>
  <c r="O180" i="14"/>
  <c r="P180" i="14" s="1"/>
  <c r="N45" i="14"/>
  <c r="O45" i="14"/>
  <c r="P45" i="14" s="1"/>
  <c r="O42" i="14"/>
  <c r="P42" i="14" s="1"/>
  <c r="N42" i="14"/>
  <c r="N53" i="14"/>
  <c r="O53" i="14"/>
  <c r="P53" i="14" s="1"/>
  <c r="O44" i="14"/>
  <c r="P44" i="14" s="1"/>
  <c r="N44" i="14"/>
  <c r="N147" i="14"/>
  <c r="O147" i="14"/>
  <c r="P147" i="14" s="1"/>
  <c r="N150" i="14"/>
  <c r="O150" i="14"/>
  <c r="P150" i="14" s="1"/>
  <c r="N121" i="14"/>
  <c r="O121" i="14"/>
  <c r="P121" i="14" s="1"/>
  <c r="O193" i="14"/>
  <c r="P193" i="14" s="1"/>
  <c r="N193" i="14"/>
  <c r="O79" i="14"/>
  <c r="P79" i="14" s="1"/>
  <c r="N79" i="14"/>
  <c r="N49" i="14"/>
  <c r="O49" i="14"/>
  <c r="P49" i="14" s="1"/>
  <c r="N11" i="14"/>
  <c r="O11" i="14"/>
  <c r="P11" i="14" s="1"/>
  <c r="N85" i="14"/>
  <c r="O85" i="14"/>
  <c r="P85" i="14" s="1"/>
  <c r="O19" i="14"/>
  <c r="P19" i="14" s="1"/>
  <c r="N19" i="14"/>
  <c r="N90" i="14"/>
  <c r="O90" i="14"/>
  <c r="P90" i="14" s="1"/>
  <c r="O9" i="14"/>
  <c r="P9" i="14" s="1"/>
  <c r="N9" i="14"/>
  <c r="N188" i="14"/>
  <c r="O188" i="14"/>
  <c r="P188" i="14" s="1"/>
  <c r="M177" i="14"/>
  <c r="M178" i="14"/>
  <c r="N192" i="14"/>
  <c r="O192" i="14"/>
  <c r="P192" i="14" s="1"/>
  <c r="O124" i="14"/>
  <c r="P124" i="14" s="1"/>
  <c r="N124" i="14"/>
  <c r="N115" i="14"/>
  <c r="O115" i="14"/>
  <c r="P115" i="14" s="1"/>
  <c r="N122" i="14"/>
  <c r="O122" i="14"/>
  <c r="P122" i="14" s="1"/>
  <c r="O81" i="14"/>
  <c r="P81" i="14" s="1"/>
  <c r="N81" i="14"/>
  <c r="N86" i="14"/>
  <c r="O86" i="14"/>
  <c r="P86" i="14" s="1"/>
  <c r="O91" i="14"/>
  <c r="P91" i="14" s="1"/>
  <c r="N91" i="14"/>
  <c r="O52" i="14"/>
  <c r="P52" i="14" s="1"/>
  <c r="N52" i="14"/>
  <c r="O21" i="14"/>
  <c r="P21" i="14" s="1"/>
  <c r="N21" i="14"/>
  <c r="O145" i="14"/>
  <c r="P145" i="14" s="1"/>
  <c r="N145" i="14"/>
  <c r="O46" i="14"/>
  <c r="P46" i="14" s="1"/>
  <c r="N46" i="14"/>
  <c r="BF203" i="12"/>
  <c r="BF206" i="12"/>
  <c r="BF202" i="12"/>
  <c r="BF205" i="12"/>
  <c r="BF204" i="12"/>
  <c r="BF172" i="12"/>
  <c r="BF170" i="12"/>
  <c r="BF169" i="12"/>
  <c r="BF168" i="12"/>
  <c r="BF135" i="12"/>
  <c r="BF134" i="12"/>
  <c r="BF137" i="12"/>
  <c r="BF136" i="12"/>
  <c r="BF100" i="12"/>
  <c r="BF103" i="12"/>
  <c r="BF101" i="12"/>
  <c r="BF68" i="12"/>
  <c r="BF67" i="12"/>
  <c r="BF66" i="12"/>
  <c r="BF34" i="12"/>
  <c r="BF35" i="12"/>
  <c r="AW202" i="12"/>
  <c r="AW204" i="12"/>
  <c r="AW203" i="12"/>
  <c r="AW169" i="12"/>
  <c r="AW134" i="12"/>
  <c r="AW136" i="12"/>
  <c r="AW135" i="12"/>
  <c r="AW100" i="12"/>
  <c r="AW103" i="12"/>
  <c r="AW102" i="12"/>
  <c r="AW101" i="12"/>
  <c r="AW32" i="12"/>
  <c r="AW34" i="12"/>
  <c r="AW33" i="12"/>
  <c r="W189" i="12"/>
  <c r="X189" i="12" s="1"/>
  <c r="V189" i="12"/>
  <c r="AB159" i="12"/>
  <c r="AD159" i="12" s="1"/>
  <c r="AE159" i="12" s="1"/>
  <c r="V158" i="12"/>
  <c r="W158" i="12"/>
  <c r="X158" i="12" s="1"/>
  <c r="AD162" i="12"/>
  <c r="AE162" i="12" s="1"/>
  <c r="AF143" i="12"/>
  <c r="AG143" i="12" s="1"/>
  <c r="AD126" i="12"/>
  <c r="AE126" i="12" s="1"/>
  <c r="AB116" i="12"/>
  <c r="V123" i="12"/>
  <c r="AB124" i="12"/>
  <c r="AD124" i="12" s="1"/>
  <c r="AE124" i="12" s="1"/>
  <c r="V121" i="12"/>
  <c r="AB122" i="12"/>
  <c r="AD129" i="12"/>
  <c r="AE129" i="12" s="1"/>
  <c r="AD84" i="12"/>
  <c r="AE84" i="12" s="1"/>
  <c r="W77" i="12"/>
  <c r="X77" i="12" s="1"/>
  <c r="AB78" i="12"/>
  <c r="V77" i="12"/>
  <c r="AD86" i="12"/>
  <c r="AE86" i="12" s="1"/>
  <c r="AD42" i="12"/>
  <c r="AE42" i="12" s="1"/>
  <c r="AD59" i="12"/>
  <c r="AE59" i="12" s="1"/>
  <c r="AD46" i="12"/>
  <c r="AE46" i="12" s="1"/>
  <c r="N82" i="12"/>
  <c r="M76" i="12"/>
  <c r="O76" i="12" s="1"/>
  <c r="P76" i="12" s="1"/>
  <c r="O41" i="12"/>
  <c r="P41" i="12" s="1"/>
  <c r="N41" i="12"/>
  <c r="M42" i="12"/>
  <c r="AE27" i="12"/>
  <c r="AF27" i="12"/>
  <c r="AG27" i="12" s="1"/>
  <c r="AB8" i="12"/>
  <c r="AD8" i="12" s="1"/>
  <c r="AE8" i="12" s="1"/>
  <c r="AF24" i="12"/>
  <c r="AG24" i="12" s="1"/>
  <c r="AE24" i="12"/>
  <c r="AF17" i="12"/>
  <c r="AG17" i="12" s="1"/>
  <c r="W7" i="12"/>
  <c r="X7" i="12" s="1"/>
  <c r="AE26" i="12"/>
  <c r="AF26" i="12"/>
  <c r="AG26" i="12" s="1"/>
  <c r="O8" i="12"/>
  <c r="P8" i="12" s="1"/>
  <c r="N8" i="12"/>
  <c r="N192" i="12"/>
  <c r="O192" i="12"/>
  <c r="P192" i="12" s="1"/>
  <c r="O51" i="12"/>
  <c r="P51" i="12" s="1"/>
  <c r="N51" i="12"/>
  <c r="O87" i="12"/>
  <c r="P87" i="12" s="1"/>
  <c r="N87" i="12"/>
  <c r="O55" i="12"/>
  <c r="P55" i="12" s="1"/>
  <c r="N55" i="12"/>
  <c r="N147" i="12"/>
  <c r="O147" i="12"/>
  <c r="P147" i="12" s="1"/>
  <c r="N79" i="12"/>
  <c r="O79" i="12"/>
  <c r="P79" i="12" s="1"/>
  <c r="N155" i="12"/>
  <c r="O155" i="12"/>
  <c r="P155" i="12" s="1"/>
  <c r="N46" i="12"/>
  <c r="O46" i="12"/>
  <c r="P46" i="12" s="1"/>
  <c r="N184" i="12"/>
  <c r="O184" i="12"/>
  <c r="P184" i="12" s="1"/>
  <c r="O80" i="12"/>
  <c r="P80" i="12" s="1"/>
  <c r="N80" i="12"/>
  <c r="N187" i="12"/>
  <c r="O187" i="12"/>
  <c r="P187" i="12" s="1"/>
  <c r="O150" i="12"/>
  <c r="P150" i="12" s="1"/>
  <c r="N150" i="12"/>
  <c r="O148" i="12"/>
  <c r="P148" i="12" s="1"/>
  <c r="N148" i="12"/>
  <c r="O14" i="12"/>
  <c r="P14" i="12" s="1"/>
  <c r="N14" i="12"/>
  <c r="O10" i="12"/>
  <c r="P10" i="12" s="1"/>
  <c r="N10" i="12"/>
  <c r="O179" i="12"/>
  <c r="P179" i="12" s="1"/>
  <c r="N179" i="12"/>
  <c r="O185" i="12"/>
  <c r="P185" i="12" s="1"/>
  <c r="N185" i="12"/>
  <c r="O159" i="12"/>
  <c r="P159" i="12" s="1"/>
  <c r="N159" i="12"/>
  <c r="O156" i="12"/>
  <c r="P156" i="12" s="1"/>
  <c r="N156" i="12"/>
  <c r="N188" i="12"/>
  <c r="O188" i="12"/>
  <c r="P188" i="12" s="1"/>
  <c r="N122" i="12"/>
  <c r="O122" i="12"/>
  <c r="P122" i="12" s="1"/>
  <c r="O45" i="12"/>
  <c r="P45" i="12" s="1"/>
  <c r="N45" i="12"/>
  <c r="N21" i="12"/>
  <c r="O21" i="12"/>
  <c r="P21" i="12" s="1"/>
  <c r="N120" i="12"/>
  <c r="O120" i="12"/>
  <c r="P120" i="12" s="1"/>
  <c r="N117" i="12"/>
  <c r="O117" i="12"/>
  <c r="P117" i="12" s="1"/>
  <c r="N76" i="12"/>
  <c r="O152" i="12"/>
  <c r="P152" i="12" s="1"/>
  <c r="N152" i="12"/>
  <c r="O190" i="12"/>
  <c r="P190" i="12" s="1"/>
  <c r="N190" i="12"/>
  <c r="N54" i="12"/>
  <c r="O54" i="12"/>
  <c r="P54" i="12" s="1"/>
  <c r="N50" i="12"/>
  <c r="O50" i="12"/>
  <c r="P50" i="12" s="1"/>
  <c r="N53" i="12"/>
  <c r="O53" i="12"/>
  <c r="P53" i="12" s="1"/>
  <c r="O47" i="12"/>
  <c r="P47" i="12" s="1"/>
  <c r="N47" i="12"/>
  <c r="M110" i="12"/>
  <c r="O22" i="12"/>
  <c r="P22" i="12" s="1"/>
  <c r="N22" i="12"/>
  <c r="O189" i="12"/>
  <c r="P189" i="12" s="1"/>
  <c r="N189" i="12"/>
  <c r="M177" i="12"/>
  <c r="M178" i="12"/>
  <c r="N88" i="12"/>
  <c r="O88" i="12"/>
  <c r="P88" i="12" s="1"/>
  <c r="O154" i="12"/>
  <c r="P154" i="12" s="1"/>
  <c r="N154" i="12"/>
  <c r="O183" i="12"/>
  <c r="P183" i="12" s="1"/>
  <c r="N183" i="12"/>
  <c r="N112" i="12"/>
  <c r="O112" i="12"/>
  <c r="P112" i="12" s="1"/>
  <c r="O193" i="12"/>
  <c r="P193" i="12" s="1"/>
  <c r="N193" i="12"/>
  <c r="O89" i="12"/>
  <c r="P89" i="12" s="1"/>
  <c r="N89" i="12"/>
  <c r="O153" i="12"/>
  <c r="P153" i="12" s="1"/>
  <c r="N153" i="12"/>
  <c r="N49" i="12"/>
  <c r="O49" i="12"/>
  <c r="P49" i="12" s="1"/>
  <c r="O23" i="12"/>
  <c r="P23" i="12" s="1"/>
  <c r="N23" i="12"/>
  <c r="N91" i="12"/>
  <c r="O91" i="12"/>
  <c r="P91" i="12" s="1"/>
  <c r="O84" i="12"/>
  <c r="P84" i="12" s="1"/>
  <c r="N84" i="12"/>
  <c r="O43" i="12"/>
  <c r="P43" i="12" s="1"/>
  <c r="N43" i="12"/>
  <c r="O121" i="12"/>
  <c r="P121" i="12" s="1"/>
  <c r="N121" i="12"/>
  <c r="N125" i="12"/>
  <c r="O125" i="12"/>
  <c r="P125" i="12" s="1"/>
  <c r="N151" i="12"/>
  <c r="O151" i="12"/>
  <c r="P151" i="12" s="1"/>
  <c r="O116" i="12"/>
  <c r="P116" i="12" s="1"/>
  <c r="N116" i="12"/>
  <c r="N17" i="12"/>
  <c r="O17" i="12"/>
  <c r="P17" i="12" s="1"/>
  <c r="O123" i="12"/>
  <c r="P123" i="12" s="1"/>
  <c r="N123" i="12"/>
  <c r="O12" i="12"/>
  <c r="P12" i="12" s="1"/>
  <c r="N12" i="12"/>
  <c r="N109" i="12"/>
  <c r="O109" i="12"/>
  <c r="P109" i="12" s="1"/>
  <c r="O18" i="12"/>
  <c r="P18" i="12" s="1"/>
  <c r="N18" i="12"/>
  <c r="O181" i="12"/>
  <c r="P181" i="12" s="1"/>
  <c r="N181" i="12"/>
  <c r="M143" i="12"/>
  <c r="M144" i="12"/>
  <c r="N9" i="12"/>
  <c r="O9" i="12"/>
  <c r="P9" i="12" s="1"/>
  <c r="N57" i="12"/>
  <c r="O57" i="12"/>
  <c r="P57" i="12" s="1"/>
  <c r="N75" i="12"/>
  <c r="O75" i="12"/>
  <c r="P75" i="12" s="1"/>
  <c r="O158" i="12"/>
  <c r="P158" i="12" s="1"/>
  <c r="N158" i="12"/>
  <c r="N180" i="12"/>
  <c r="O180" i="12"/>
  <c r="P180" i="12" s="1"/>
  <c r="O182" i="12"/>
  <c r="P182" i="12" s="1"/>
  <c r="N182" i="12"/>
  <c r="O146" i="12"/>
  <c r="P146" i="12" s="1"/>
  <c r="N146" i="12"/>
  <c r="N83" i="12"/>
  <c r="O83" i="12"/>
  <c r="P83" i="12" s="1"/>
  <c r="O124" i="12"/>
  <c r="P124" i="12" s="1"/>
  <c r="N124" i="12"/>
  <c r="O56" i="12"/>
  <c r="P56" i="12" s="1"/>
  <c r="N56" i="12"/>
  <c r="N13" i="12"/>
  <c r="O13" i="12"/>
  <c r="P13" i="12" s="1"/>
  <c r="N78" i="12"/>
  <c r="O78" i="12"/>
  <c r="P78" i="12" s="1"/>
  <c r="N16" i="12"/>
  <c r="O16" i="12"/>
  <c r="P16" i="12" s="1"/>
  <c r="N113" i="12"/>
  <c r="O113" i="12"/>
  <c r="P113" i="12" s="1"/>
  <c r="W56" i="12"/>
  <c r="X56" i="12" s="1"/>
  <c r="AB58" i="12"/>
  <c r="AD58" i="12" s="1"/>
  <c r="AE58" i="12" s="1"/>
  <c r="AB57" i="12"/>
  <c r="V56" i="12"/>
  <c r="W90" i="12"/>
  <c r="X90" i="12" s="1"/>
  <c r="AB92" i="12"/>
  <c r="AD92" i="12" s="1"/>
  <c r="AE92" i="12" s="1"/>
  <c r="AB91" i="12"/>
  <c r="AD91" i="12" s="1"/>
  <c r="AE91" i="12" s="1"/>
  <c r="V90" i="12"/>
  <c r="AC116" i="12"/>
  <c r="T150" i="12"/>
  <c r="U116" i="12"/>
  <c r="W92" i="12"/>
  <c r="X92" i="12" s="1"/>
  <c r="AB94" i="12"/>
  <c r="AD94" i="12" s="1"/>
  <c r="AE94" i="12" s="1"/>
  <c r="AB95" i="12"/>
  <c r="AD95" i="12" s="1"/>
  <c r="AE95" i="12" s="1"/>
  <c r="V92" i="12"/>
  <c r="AC120" i="12"/>
  <c r="AD120" i="12" s="1"/>
  <c r="AE120" i="12" s="1"/>
  <c r="U120" i="12"/>
  <c r="T154" i="12"/>
  <c r="T112" i="12"/>
  <c r="AC78" i="12"/>
  <c r="U78" i="12"/>
  <c r="W54" i="12"/>
  <c r="X54" i="12" s="1"/>
  <c r="V54" i="12"/>
  <c r="AB55" i="12"/>
  <c r="AD55" i="12" s="1"/>
  <c r="AE55" i="12" s="1"/>
  <c r="AC163" i="12"/>
  <c r="AD163" i="12" s="1"/>
  <c r="AE163" i="12" s="1"/>
  <c r="U161" i="12"/>
  <c r="T195" i="12"/>
  <c r="U194" i="12"/>
  <c r="AC196" i="12"/>
  <c r="AC195" i="12"/>
  <c r="AC76" i="12"/>
  <c r="AD76" i="12" s="1"/>
  <c r="AE76" i="12" s="1"/>
  <c r="U76" i="12"/>
  <c r="T110" i="12"/>
  <c r="W117" i="12"/>
  <c r="X117" i="12" s="1"/>
  <c r="AB118" i="12"/>
  <c r="V117" i="12"/>
  <c r="W125" i="12"/>
  <c r="X125" i="12" s="1"/>
  <c r="AB127" i="12"/>
  <c r="AD127" i="12" s="1"/>
  <c r="AE127" i="12" s="1"/>
  <c r="V125" i="12"/>
  <c r="AF46" i="12"/>
  <c r="AG46" i="12" s="1"/>
  <c r="AC147" i="12"/>
  <c r="T181" i="12"/>
  <c r="U147" i="12"/>
  <c r="W46" i="12"/>
  <c r="X46" i="12" s="1"/>
  <c r="V46" i="12"/>
  <c r="AB47" i="12"/>
  <c r="AD47" i="12" s="1"/>
  <c r="AD52" i="12"/>
  <c r="AE52" i="12" s="1"/>
  <c r="W44" i="12"/>
  <c r="X44" i="12" s="1"/>
  <c r="V44" i="12"/>
  <c r="AB45" i="12"/>
  <c r="AD45" i="12" s="1"/>
  <c r="AE45" i="12" s="1"/>
  <c r="AD193" i="12"/>
  <c r="AE193" i="12" s="1"/>
  <c r="U80" i="12"/>
  <c r="T114" i="12"/>
  <c r="AC80" i="12"/>
  <c r="AD80" i="12" s="1"/>
  <c r="AE80" i="12" s="1"/>
  <c r="W52" i="12"/>
  <c r="X52" i="12" s="1"/>
  <c r="V52" i="12"/>
  <c r="AB53" i="12"/>
  <c r="AD53" i="12" s="1"/>
  <c r="AE53" i="12" s="1"/>
  <c r="U88" i="12"/>
  <c r="T122" i="12"/>
  <c r="AC88" i="12"/>
  <c r="AD88" i="12" s="1"/>
  <c r="AC118" i="12"/>
  <c r="U118" i="12"/>
  <c r="T152" i="12"/>
  <c r="AC151" i="12"/>
  <c r="U151" i="12"/>
  <c r="T185" i="12"/>
  <c r="T193" i="12"/>
  <c r="AC160" i="12"/>
  <c r="AD160" i="12" s="1"/>
  <c r="AE160" i="12" s="1"/>
  <c r="U159" i="12"/>
  <c r="AD57" i="12"/>
  <c r="AE57" i="12" s="1"/>
  <c r="W58" i="12"/>
  <c r="X58" i="12" s="1"/>
  <c r="AB60" i="12"/>
  <c r="AD60" i="12" s="1"/>
  <c r="AE60" i="12" s="1"/>
  <c r="AB61" i="12"/>
  <c r="AD61" i="12" s="1"/>
  <c r="AE61" i="12" s="1"/>
  <c r="V58" i="12"/>
  <c r="W82" i="12"/>
  <c r="X82" i="12" s="1"/>
  <c r="AB83" i="12"/>
  <c r="AD83" i="12" s="1"/>
  <c r="V82" i="12"/>
  <c r="AC75" i="12"/>
  <c r="T109" i="12"/>
  <c r="W86" i="12"/>
  <c r="X86" i="12" s="1"/>
  <c r="V86" i="12"/>
  <c r="AB87" i="12"/>
  <c r="AD87" i="12" s="1"/>
  <c r="AE87" i="12" s="1"/>
  <c r="AD44" i="12"/>
  <c r="AE44" i="12" s="1"/>
  <c r="AD54" i="12"/>
  <c r="W84" i="12"/>
  <c r="X84" i="12" s="1"/>
  <c r="V84" i="12"/>
  <c r="AB85" i="12"/>
  <c r="AD85" i="12" s="1"/>
  <c r="AE85" i="12" s="1"/>
  <c r="W42" i="12"/>
  <c r="X42" i="12" s="1"/>
  <c r="V42" i="12"/>
  <c r="AB43" i="12"/>
  <c r="AD43" i="12" s="1"/>
  <c r="AE43" i="12" s="1"/>
  <c r="AF9" i="12"/>
  <c r="AG9" i="12" s="1"/>
  <c r="AF82" i="12"/>
  <c r="AG82" i="12" s="1"/>
  <c r="AF56" i="12"/>
  <c r="AG56" i="12" s="1"/>
  <c r="AF14" i="12"/>
  <c r="AG14" i="12" s="1"/>
  <c r="AF50" i="12"/>
  <c r="AG50" i="12" s="1"/>
  <c r="AF25" i="12"/>
  <c r="AG25" i="12" s="1"/>
  <c r="AF21" i="12"/>
  <c r="AG21" i="12" s="1"/>
  <c r="AF49" i="12"/>
  <c r="AG49" i="12" s="1"/>
  <c r="AF10" i="12"/>
  <c r="AG10" i="12" s="1"/>
  <c r="AF20" i="12"/>
  <c r="AG20" i="12" s="1"/>
  <c r="AF13" i="12"/>
  <c r="AG13" i="12" s="1"/>
  <c r="AF22" i="12"/>
  <c r="AG22" i="12" s="1"/>
  <c r="AF90" i="12"/>
  <c r="AG90" i="12" s="1"/>
  <c r="AF18" i="12"/>
  <c r="AG18" i="12" s="1"/>
  <c r="AF84" i="12"/>
  <c r="AG84" i="12" s="1"/>
  <c r="AF16" i="12"/>
  <c r="AG16" i="12" s="1"/>
  <c r="AF59" i="12"/>
  <c r="AG59" i="12" s="1"/>
  <c r="AJ144" i="12"/>
  <c r="BF205" i="1"/>
  <c r="BF204" i="1"/>
  <c r="BF202" i="1"/>
  <c r="AW204" i="1"/>
  <c r="AW203" i="1"/>
  <c r="AW202" i="1"/>
  <c r="V190" i="1"/>
  <c r="W190" i="1"/>
  <c r="X190" i="1" s="1"/>
  <c r="W180" i="1"/>
  <c r="X180" i="1" s="1"/>
  <c r="V180" i="1"/>
  <c r="S195" i="1"/>
  <c r="U195" i="1" s="1"/>
  <c r="S194" i="1"/>
  <c r="U194" i="1" s="1"/>
  <c r="W189" i="1"/>
  <c r="X189" i="1" s="1"/>
  <c r="V189" i="1"/>
  <c r="W196" i="1"/>
  <c r="X196" i="1" s="1"/>
  <c r="V196" i="1"/>
  <c r="W184" i="1"/>
  <c r="X184" i="1" s="1"/>
  <c r="V184" i="1"/>
  <c r="W185" i="1"/>
  <c r="X185" i="1" s="1"/>
  <c r="V185" i="1"/>
  <c r="W183" i="1"/>
  <c r="X183" i="1" s="1"/>
  <c r="V183" i="1"/>
  <c r="S192" i="1"/>
  <c r="U192" i="1" s="1"/>
  <c r="S193" i="1"/>
  <c r="U193" i="1" s="1"/>
  <c r="W188" i="1"/>
  <c r="X188" i="1" s="1"/>
  <c r="V188" i="1"/>
  <c r="W181" i="1"/>
  <c r="X181" i="1" s="1"/>
  <c r="V181" i="1"/>
  <c r="V186" i="1"/>
  <c r="W186" i="1"/>
  <c r="X186" i="1" s="1"/>
  <c r="W191" i="1"/>
  <c r="X191" i="1" s="1"/>
  <c r="V191" i="1"/>
  <c r="V182" i="1"/>
  <c r="W182" i="1"/>
  <c r="X182" i="1" s="1"/>
  <c r="W187" i="1"/>
  <c r="X187" i="1" s="1"/>
  <c r="V187" i="1"/>
  <c r="N186" i="1"/>
  <c r="O182" i="1"/>
  <c r="P182" i="1" s="1"/>
  <c r="O186" i="1"/>
  <c r="P186" i="1" s="1"/>
  <c r="N182" i="1"/>
  <c r="M193" i="1"/>
  <c r="O193" i="1" s="1"/>
  <c r="P193" i="1" s="1"/>
  <c r="S161" i="1"/>
  <c r="U161" i="1" s="1"/>
  <c r="S160" i="1"/>
  <c r="U160" i="1" s="1"/>
  <c r="V152" i="1"/>
  <c r="W152" i="1"/>
  <c r="X152" i="1" s="1"/>
  <c r="W155" i="1"/>
  <c r="X155" i="1" s="1"/>
  <c r="V155" i="1"/>
  <c r="W162" i="1"/>
  <c r="X162" i="1" s="1"/>
  <c r="V162" i="1"/>
  <c r="S158" i="1"/>
  <c r="U158" i="1" s="1"/>
  <c r="S159" i="1"/>
  <c r="U159" i="1" s="1"/>
  <c r="V148" i="1"/>
  <c r="W148" i="1"/>
  <c r="X148" i="1" s="1"/>
  <c r="W146" i="1"/>
  <c r="X146" i="1" s="1"/>
  <c r="V146" i="1"/>
  <c r="W151" i="1"/>
  <c r="X151" i="1" s="1"/>
  <c r="V151" i="1"/>
  <c r="V156" i="1"/>
  <c r="W156" i="1"/>
  <c r="X156" i="1" s="1"/>
  <c r="W154" i="1"/>
  <c r="X154" i="1" s="1"/>
  <c r="V154" i="1"/>
  <c r="W157" i="1"/>
  <c r="X157" i="1" s="1"/>
  <c r="V157" i="1"/>
  <c r="W150" i="1"/>
  <c r="X150" i="1" s="1"/>
  <c r="V150" i="1"/>
  <c r="W153" i="1"/>
  <c r="X153" i="1" s="1"/>
  <c r="V153" i="1"/>
  <c r="W149" i="1"/>
  <c r="X149" i="1" s="1"/>
  <c r="V149" i="1"/>
  <c r="W147" i="1"/>
  <c r="X147" i="1" s="1"/>
  <c r="V147" i="1"/>
  <c r="O146" i="1"/>
  <c r="P146" i="1" s="1"/>
  <c r="N154" i="1"/>
  <c r="O150" i="1"/>
  <c r="P150" i="1" s="1"/>
  <c r="M159" i="1"/>
  <c r="AD165" i="1" s="1"/>
  <c r="O154" i="1"/>
  <c r="P154" i="1" s="1"/>
  <c r="N146" i="1"/>
  <c r="O191" i="1"/>
  <c r="P191" i="1" s="1"/>
  <c r="N191" i="1"/>
  <c r="O185" i="1"/>
  <c r="P185" i="1" s="1"/>
  <c r="N185" i="1"/>
  <c r="O189" i="1"/>
  <c r="P189" i="1" s="1"/>
  <c r="N189" i="1"/>
  <c r="O183" i="1"/>
  <c r="P183" i="1" s="1"/>
  <c r="N183" i="1"/>
  <c r="N192" i="1"/>
  <c r="O192" i="1"/>
  <c r="P192" i="1" s="1"/>
  <c r="N180" i="1"/>
  <c r="O180" i="1"/>
  <c r="P180" i="1" s="1"/>
  <c r="N184" i="1"/>
  <c r="O184" i="1"/>
  <c r="P184" i="1" s="1"/>
  <c r="O181" i="1"/>
  <c r="P181" i="1" s="1"/>
  <c r="N181" i="1"/>
  <c r="N188" i="1"/>
  <c r="O188" i="1"/>
  <c r="P188" i="1" s="1"/>
  <c r="O190" i="1"/>
  <c r="P190" i="1" s="1"/>
  <c r="N190" i="1"/>
  <c r="M177" i="1"/>
  <c r="M178" i="1"/>
  <c r="S179" i="1" s="1"/>
  <c r="U179" i="1" s="1"/>
  <c r="N187" i="1"/>
  <c r="O187" i="1"/>
  <c r="P187" i="1" s="1"/>
  <c r="N179" i="1"/>
  <c r="O179" i="1"/>
  <c r="P179" i="1" s="1"/>
  <c r="U110" i="1"/>
  <c r="U109" i="1"/>
  <c r="W75" i="1"/>
  <c r="X75" i="1" s="1"/>
  <c r="V75" i="1"/>
  <c r="G7" i="1"/>
  <c r="H7" i="1" s="1"/>
  <c r="F7" i="1"/>
  <c r="N143" i="1"/>
  <c r="O143" i="1"/>
  <c r="P143" i="1" s="1"/>
  <c r="M144" i="1"/>
  <c r="S145" i="1" s="1"/>
  <c r="U145" i="1" s="1"/>
  <c r="O155" i="1"/>
  <c r="P155" i="1" s="1"/>
  <c r="N155" i="1"/>
  <c r="O157" i="1"/>
  <c r="P157" i="1" s="1"/>
  <c r="N157" i="1"/>
  <c r="O149" i="1"/>
  <c r="P149" i="1" s="1"/>
  <c r="N149" i="1"/>
  <c r="N152" i="1"/>
  <c r="O152" i="1"/>
  <c r="P152" i="1" s="1"/>
  <c r="O147" i="1"/>
  <c r="P147" i="1" s="1"/>
  <c r="N147" i="1"/>
  <c r="N148" i="1"/>
  <c r="O148" i="1"/>
  <c r="P148" i="1" s="1"/>
  <c r="N156" i="1"/>
  <c r="O156" i="1"/>
  <c r="P156" i="1" s="1"/>
  <c r="O153" i="1"/>
  <c r="P153" i="1" s="1"/>
  <c r="N153" i="1"/>
  <c r="O145" i="1"/>
  <c r="P145" i="1" s="1"/>
  <c r="N145" i="1"/>
  <c r="O158" i="1"/>
  <c r="P158" i="1" s="1"/>
  <c r="N158" i="1"/>
  <c r="N151" i="1"/>
  <c r="O151" i="1"/>
  <c r="P151" i="1" s="1"/>
  <c r="W120" i="1"/>
  <c r="X120" i="1" s="1"/>
  <c r="V120" i="1"/>
  <c r="V119" i="1"/>
  <c r="W119" i="1"/>
  <c r="X119" i="1" s="1"/>
  <c r="S127" i="1"/>
  <c r="U127" i="1" s="1"/>
  <c r="AB130" i="1" s="1"/>
  <c r="AD130" i="1" s="1"/>
  <c r="S126" i="1"/>
  <c r="U126" i="1" s="1"/>
  <c r="V118" i="1"/>
  <c r="W118" i="1"/>
  <c r="X118" i="1" s="1"/>
  <c r="W121" i="1"/>
  <c r="X121" i="1" s="1"/>
  <c r="V121" i="1"/>
  <c r="V122" i="1"/>
  <c r="W122" i="1"/>
  <c r="X122" i="1" s="1"/>
  <c r="W123" i="1"/>
  <c r="X123" i="1" s="1"/>
  <c r="V123" i="1"/>
  <c r="W113" i="1"/>
  <c r="X113" i="1" s="1"/>
  <c r="V113" i="1"/>
  <c r="W128" i="1"/>
  <c r="X128" i="1" s="1"/>
  <c r="V128" i="1"/>
  <c r="S124" i="1"/>
  <c r="U124" i="1" s="1"/>
  <c r="S125" i="1"/>
  <c r="U125" i="1" s="1"/>
  <c r="V114" i="1"/>
  <c r="W114" i="1"/>
  <c r="X114" i="1" s="1"/>
  <c r="W112" i="1"/>
  <c r="X112" i="1" s="1"/>
  <c r="V112" i="1"/>
  <c r="W116" i="1"/>
  <c r="X116" i="1" s="1"/>
  <c r="V116" i="1"/>
  <c r="W115" i="1"/>
  <c r="X115" i="1" s="1"/>
  <c r="V115" i="1"/>
  <c r="W117" i="1"/>
  <c r="X117" i="1" s="1"/>
  <c r="V117" i="1"/>
  <c r="O112" i="1"/>
  <c r="P112" i="1" s="1"/>
  <c r="N112" i="1"/>
  <c r="N120" i="1"/>
  <c r="O120" i="1"/>
  <c r="P120" i="1" s="1"/>
  <c r="O116" i="1"/>
  <c r="P116" i="1" s="1"/>
  <c r="N116" i="1"/>
  <c r="M125" i="1"/>
  <c r="N109" i="1"/>
  <c r="O109" i="1"/>
  <c r="P109" i="1" s="1"/>
  <c r="M110" i="1"/>
  <c r="S111" i="1" s="1"/>
  <c r="U111" i="1" s="1"/>
  <c r="O121" i="1"/>
  <c r="P121" i="1" s="1"/>
  <c r="N121" i="1"/>
  <c r="O113" i="1"/>
  <c r="P113" i="1" s="1"/>
  <c r="N113" i="1"/>
  <c r="O115" i="1"/>
  <c r="P115" i="1" s="1"/>
  <c r="N115" i="1"/>
  <c r="O119" i="1"/>
  <c r="P119" i="1" s="1"/>
  <c r="N119" i="1"/>
  <c r="O111" i="1"/>
  <c r="P111" i="1" s="1"/>
  <c r="N111" i="1"/>
  <c r="N118" i="1"/>
  <c r="O118" i="1"/>
  <c r="P118" i="1" s="1"/>
  <c r="O124" i="1"/>
  <c r="P124" i="1" s="1"/>
  <c r="N124" i="1"/>
  <c r="N117" i="1"/>
  <c r="O117" i="1"/>
  <c r="P117" i="1" s="1"/>
  <c r="O123" i="1"/>
  <c r="P123" i="1" s="1"/>
  <c r="N123" i="1"/>
  <c r="N114" i="1"/>
  <c r="O114" i="1"/>
  <c r="P114" i="1" s="1"/>
  <c r="N122" i="1"/>
  <c r="O122" i="1"/>
  <c r="P122" i="1" s="1"/>
  <c r="W87" i="1"/>
  <c r="X87" i="1" s="1"/>
  <c r="V87" i="1"/>
  <c r="W79" i="1"/>
  <c r="X79" i="1" s="1"/>
  <c r="V79" i="1"/>
  <c r="W80" i="1"/>
  <c r="X80" i="1" s="1"/>
  <c r="V80" i="1"/>
  <c r="W85" i="1"/>
  <c r="X85" i="1" s="1"/>
  <c r="V85" i="1"/>
  <c r="S92" i="1"/>
  <c r="U92" i="1" s="1"/>
  <c r="S93" i="1"/>
  <c r="U93" i="1" s="1"/>
  <c r="AB96" i="1" s="1"/>
  <c r="AD96" i="1" s="1"/>
  <c r="V86" i="1"/>
  <c r="W86" i="1"/>
  <c r="X86" i="1" s="1"/>
  <c r="W83" i="1"/>
  <c r="X83" i="1" s="1"/>
  <c r="V83" i="1"/>
  <c r="W84" i="1"/>
  <c r="X84" i="1" s="1"/>
  <c r="V84" i="1"/>
  <c r="W81" i="1"/>
  <c r="X81" i="1" s="1"/>
  <c r="V81" i="1"/>
  <c r="V82" i="1"/>
  <c r="W82" i="1"/>
  <c r="X82" i="1" s="1"/>
  <c r="W88" i="1"/>
  <c r="X88" i="1" s="1"/>
  <c r="V88" i="1"/>
  <c r="W77" i="1"/>
  <c r="X77" i="1" s="1"/>
  <c r="V77" i="1"/>
  <c r="V78" i="1"/>
  <c r="W78" i="1"/>
  <c r="X78" i="1" s="1"/>
  <c r="V94" i="1"/>
  <c r="W94" i="1"/>
  <c r="X94" i="1" s="1"/>
  <c r="N85" i="1"/>
  <c r="W89" i="1"/>
  <c r="X89" i="1" s="1"/>
  <c r="V89" i="1"/>
  <c r="S91" i="1"/>
  <c r="U91" i="1" s="1"/>
  <c r="S90" i="1"/>
  <c r="U90" i="1" s="1"/>
  <c r="O77" i="1"/>
  <c r="P77" i="1" s="1"/>
  <c r="O85" i="1"/>
  <c r="P85" i="1" s="1"/>
  <c r="N77" i="1"/>
  <c r="O81" i="1"/>
  <c r="P81" i="1" s="1"/>
  <c r="N89" i="1"/>
  <c r="N81" i="1"/>
  <c r="O89" i="1"/>
  <c r="P89" i="1" s="1"/>
  <c r="O88" i="1"/>
  <c r="P88" i="1" s="1"/>
  <c r="O84" i="1"/>
  <c r="P84" i="1" s="1"/>
  <c r="N76" i="1"/>
  <c r="M91" i="1"/>
  <c r="N84" i="1"/>
  <c r="O90" i="1"/>
  <c r="P90" i="1" s="1"/>
  <c r="O80" i="1"/>
  <c r="P80" i="1" s="1"/>
  <c r="N90" i="1"/>
  <c r="N88" i="1"/>
  <c r="N80" i="1"/>
  <c r="N87" i="1"/>
  <c r="O87" i="1"/>
  <c r="P87" i="1" s="1"/>
  <c r="N79" i="1"/>
  <c r="O79" i="1"/>
  <c r="P79" i="1" s="1"/>
  <c r="N83" i="1"/>
  <c r="O83" i="1"/>
  <c r="P83" i="1" s="1"/>
  <c r="N78" i="1"/>
  <c r="O78" i="1"/>
  <c r="P78" i="1" s="1"/>
  <c r="O86" i="1"/>
  <c r="P86" i="1" s="1"/>
  <c r="N86" i="1"/>
  <c r="O82" i="1"/>
  <c r="P82" i="1" s="1"/>
  <c r="N82" i="1"/>
  <c r="W45" i="1"/>
  <c r="X45" i="1" s="1"/>
  <c r="V45" i="1"/>
  <c r="W54" i="1"/>
  <c r="X54" i="1" s="1"/>
  <c r="V54" i="1"/>
  <c r="V52" i="1"/>
  <c r="W52" i="1"/>
  <c r="X52" i="1" s="1"/>
  <c r="M57" i="1"/>
  <c r="S60" i="1"/>
  <c r="U60" i="1" s="1"/>
  <c r="V48" i="1"/>
  <c r="W48" i="1"/>
  <c r="X48" i="1" s="1"/>
  <c r="V44" i="1"/>
  <c r="W44" i="1"/>
  <c r="X44" i="1" s="1"/>
  <c r="W50" i="1"/>
  <c r="X50" i="1" s="1"/>
  <c r="V50" i="1"/>
  <c r="W55" i="1"/>
  <c r="X55" i="1" s="1"/>
  <c r="V55" i="1"/>
  <c r="W46" i="1"/>
  <c r="X46" i="1" s="1"/>
  <c r="V46" i="1"/>
  <c r="S58" i="1"/>
  <c r="U58" i="1" s="1"/>
  <c r="S59" i="1"/>
  <c r="U59" i="1" s="1"/>
  <c r="AB62" i="1" s="1"/>
  <c r="AD62" i="1" s="1"/>
  <c r="S57" i="1"/>
  <c r="U57" i="1" s="1"/>
  <c r="S56" i="1"/>
  <c r="U56" i="1" s="1"/>
  <c r="W53" i="1"/>
  <c r="X53" i="1" s="1"/>
  <c r="V53" i="1"/>
  <c r="W49" i="1"/>
  <c r="X49" i="1" s="1"/>
  <c r="V49" i="1"/>
  <c r="O46" i="1"/>
  <c r="P46" i="1" s="1"/>
  <c r="S47" i="1"/>
  <c r="U47" i="1" s="1"/>
  <c r="O55" i="1"/>
  <c r="P55" i="1" s="1"/>
  <c r="N55" i="1"/>
  <c r="O45" i="1"/>
  <c r="P45" i="1" s="1"/>
  <c r="N45" i="1"/>
  <c r="N48" i="1"/>
  <c r="O48" i="1"/>
  <c r="P48" i="1" s="1"/>
  <c r="N56" i="1"/>
  <c r="O56" i="1"/>
  <c r="P56" i="1" s="1"/>
  <c r="O43" i="1"/>
  <c r="P43" i="1" s="1"/>
  <c r="N43" i="1"/>
  <c r="N52" i="1"/>
  <c r="O52" i="1"/>
  <c r="P52" i="1" s="1"/>
  <c r="M42" i="1"/>
  <c r="S43" i="1" s="1"/>
  <c r="U43" i="1" s="1"/>
  <c r="M41" i="1"/>
  <c r="S42" i="1" s="1"/>
  <c r="O51" i="1"/>
  <c r="P51" i="1" s="1"/>
  <c r="N51" i="1"/>
  <c r="N44" i="1"/>
  <c r="O44" i="1"/>
  <c r="P44" i="1" s="1"/>
  <c r="O49" i="1"/>
  <c r="P49" i="1" s="1"/>
  <c r="N49" i="1"/>
  <c r="O53" i="1"/>
  <c r="P53" i="1" s="1"/>
  <c r="N53" i="1"/>
  <c r="N47" i="1"/>
  <c r="O47" i="1"/>
  <c r="P47" i="1" s="1"/>
  <c r="O54" i="1"/>
  <c r="P54" i="1" s="1"/>
  <c r="N54" i="1"/>
  <c r="G22" i="1"/>
  <c r="H22" i="1" s="1"/>
  <c r="F22" i="1"/>
  <c r="G10" i="1"/>
  <c r="H10" i="1" s="1"/>
  <c r="F10" i="1"/>
  <c r="G14" i="1"/>
  <c r="H14" i="1" s="1"/>
  <c r="F14" i="1"/>
  <c r="G18" i="1"/>
  <c r="H18" i="1" s="1"/>
  <c r="F18" i="1"/>
  <c r="G11" i="1"/>
  <c r="H11" i="1" s="1"/>
  <c r="F11" i="1"/>
  <c r="G15" i="1"/>
  <c r="H15" i="1" s="1"/>
  <c r="F15" i="1"/>
  <c r="G19" i="1"/>
  <c r="H19" i="1" s="1"/>
  <c r="F19" i="1"/>
  <c r="G8" i="1"/>
  <c r="H8" i="1" s="1"/>
  <c r="F8" i="1"/>
  <c r="G16" i="1"/>
  <c r="H16" i="1" s="1"/>
  <c r="F16" i="1"/>
  <c r="G20" i="1"/>
  <c r="H20" i="1" s="1"/>
  <c r="F20" i="1"/>
  <c r="G9" i="1"/>
  <c r="H9" i="1" s="1"/>
  <c r="F9" i="1"/>
  <c r="G13" i="1"/>
  <c r="H13" i="1" s="1"/>
  <c r="F13" i="1"/>
  <c r="G17" i="1"/>
  <c r="H17" i="1" s="1"/>
  <c r="F17" i="1"/>
  <c r="G21" i="1"/>
  <c r="H21" i="1" s="1"/>
  <c r="K23" i="1"/>
  <c r="S26" i="1" s="1"/>
  <c r="K15" i="1"/>
  <c r="M15" i="1" s="1"/>
  <c r="G12" i="1"/>
  <c r="H12" i="1" s="1"/>
  <c r="K13" i="1"/>
  <c r="M13" i="1" s="1"/>
  <c r="N13" i="1" s="1"/>
  <c r="K19" i="1"/>
  <c r="M19" i="1" s="1"/>
  <c r="K11" i="1"/>
  <c r="M11" i="1" s="1"/>
  <c r="N11" i="1" s="1"/>
  <c r="K14" i="1"/>
  <c r="M14" i="1" s="1"/>
  <c r="N14" i="1" s="1"/>
  <c r="K18" i="1"/>
  <c r="M18" i="1" s="1"/>
  <c r="N18" i="1" s="1"/>
  <c r="K10" i="1"/>
  <c r="M10" i="1" s="1"/>
  <c r="N10" i="1" s="1"/>
  <c r="K8" i="1"/>
  <c r="K9" i="1"/>
  <c r="M9" i="1" s="1"/>
  <c r="N9" i="1" s="1"/>
  <c r="K17" i="1"/>
  <c r="M17" i="1" s="1"/>
  <c r="N17" i="1" s="1"/>
  <c r="K21" i="1"/>
  <c r="M21" i="1" s="1"/>
  <c r="N21" i="1" s="1"/>
  <c r="K20" i="1"/>
  <c r="M20" i="1" s="1"/>
  <c r="N20" i="1" s="1"/>
  <c r="K16" i="1"/>
  <c r="M16" i="1" s="1"/>
  <c r="N16" i="1" s="1"/>
  <c r="K12" i="1"/>
  <c r="M12" i="1" s="1"/>
  <c r="N12" i="1" s="1"/>
  <c r="K22" i="1"/>
  <c r="M22" i="1" s="1"/>
  <c r="N22" i="1" s="1"/>
  <c r="H170" i="17"/>
  <c r="G170" i="17"/>
  <c r="F170" i="17"/>
  <c r="E170" i="17"/>
  <c r="D170" i="17"/>
  <c r="U174" i="17" s="1"/>
  <c r="C170" i="17"/>
  <c r="H169" i="17"/>
  <c r="G169" i="17"/>
  <c r="F169" i="17"/>
  <c r="E169" i="17"/>
  <c r="L172" i="17" s="1"/>
  <c r="D169" i="17"/>
  <c r="M170" i="17" s="1"/>
  <c r="C169" i="17"/>
  <c r="H168" i="17"/>
  <c r="G168" i="17"/>
  <c r="F168" i="17"/>
  <c r="E168" i="17"/>
  <c r="L170" i="17" s="1"/>
  <c r="D168" i="17"/>
  <c r="AE171" i="17" s="1"/>
  <c r="C168" i="17"/>
  <c r="H167" i="17"/>
  <c r="G167" i="17"/>
  <c r="F167" i="17"/>
  <c r="E167" i="17"/>
  <c r="L168" i="17" s="1"/>
  <c r="D167" i="17"/>
  <c r="U167" i="17" s="1"/>
  <c r="C167" i="17"/>
  <c r="H166" i="17"/>
  <c r="G166" i="17"/>
  <c r="F166" i="17"/>
  <c r="E166" i="17"/>
  <c r="L167" i="17" s="1"/>
  <c r="D166" i="17"/>
  <c r="M166" i="17" s="1"/>
  <c r="C166" i="17"/>
  <c r="H165" i="17"/>
  <c r="G165" i="17"/>
  <c r="F165" i="17"/>
  <c r="E165" i="17"/>
  <c r="L166" i="17" s="1"/>
  <c r="D165" i="17"/>
  <c r="C165" i="17"/>
  <c r="H164" i="17"/>
  <c r="G164" i="17"/>
  <c r="F164" i="17"/>
  <c r="E164" i="17"/>
  <c r="L165" i="17" s="1"/>
  <c r="D164" i="17"/>
  <c r="C164" i="17"/>
  <c r="H163" i="17"/>
  <c r="G163" i="17"/>
  <c r="F163" i="17"/>
  <c r="E163" i="17"/>
  <c r="L164" i="17" s="1"/>
  <c r="D163" i="17"/>
  <c r="AE163" i="17" s="1"/>
  <c r="C163" i="17"/>
  <c r="H162" i="17"/>
  <c r="G162" i="17"/>
  <c r="F162" i="17"/>
  <c r="E162" i="17"/>
  <c r="L163" i="17" s="1"/>
  <c r="D162" i="17"/>
  <c r="AE162" i="17" s="1"/>
  <c r="C162" i="17"/>
  <c r="H161" i="17"/>
  <c r="G161" i="17"/>
  <c r="F161" i="17"/>
  <c r="E161" i="17"/>
  <c r="L162" i="17" s="1"/>
  <c r="D161" i="17"/>
  <c r="M161" i="17" s="1"/>
  <c r="C161" i="17"/>
  <c r="H160" i="17"/>
  <c r="G160" i="17"/>
  <c r="F160" i="17"/>
  <c r="E160" i="17"/>
  <c r="L161" i="17" s="1"/>
  <c r="D160" i="17"/>
  <c r="M160" i="17" s="1"/>
  <c r="C160" i="17"/>
  <c r="H159" i="17"/>
  <c r="G159" i="17"/>
  <c r="F159" i="17"/>
  <c r="E159" i="17"/>
  <c r="L160" i="17" s="1"/>
  <c r="D159" i="17"/>
  <c r="AN159" i="17" s="1"/>
  <c r="C159" i="17"/>
  <c r="H158" i="17"/>
  <c r="G158" i="17"/>
  <c r="F158" i="17"/>
  <c r="E158" i="17"/>
  <c r="L159" i="17" s="1"/>
  <c r="D158" i="17"/>
  <c r="C158" i="17"/>
  <c r="H157" i="17"/>
  <c r="G157" i="17"/>
  <c r="F157" i="17"/>
  <c r="E157" i="17"/>
  <c r="L158" i="17" s="1"/>
  <c r="D157" i="17"/>
  <c r="M157" i="17" s="1"/>
  <c r="C157" i="17"/>
  <c r="H156" i="17"/>
  <c r="G156" i="17"/>
  <c r="F156" i="17"/>
  <c r="E156" i="17"/>
  <c r="L157" i="17" s="1"/>
  <c r="D156" i="17"/>
  <c r="AN156" i="17" s="1"/>
  <c r="C156" i="17"/>
  <c r="H155" i="17"/>
  <c r="G155" i="17"/>
  <c r="F155" i="17"/>
  <c r="E155" i="17"/>
  <c r="L156" i="17" s="1"/>
  <c r="D155" i="17"/>
  <c r="M155" i="17" s="1"/>
  <c r="C155" i="17"/>
  <c r="H154" i="17"/>
  <c r="G154" i="17"/>
  <c r="F154" i="17"/>
  <c r="E154" i="17"/>
  <c r="L155" i="17" s="1"/>
  <c r="D154" i="17"/>
  <c r="C154" i="17"/>
  <c r="H153" i="17"/>
  <c r="G153" i="17"/>
  <c r="F153" i="17"/>
  <c r="E153" i="17"/>
  <c r="L154" i="17" s="1"/>
  <c r="D153" i="17"/>
  <c r="AN153" i="17" s="1"/>
  <c r="C153" i="17"/>
  <c r="H152" i="17"/>
  <c r="G152" i="17"/>
  <c r="F152" i="17"/>
  <c r="E152" i="17"/>
  <c r="D152" i="17"/>
  <c r="AN152" i="17" s="1"/>
  <c r="C152" i="17"/>
  <c r="H141" i="17"/>
  <c r="G141" i="17"/>
  <c r="F141" i="17"/>
  <c r="E141" i="17"/>
  <c r="D141" i="17"/>
  <c r="C141" i="17"/>
  <c r="H140" i="17"/>
  <c r="G140" i="17"/>
  <c r="F140" i="17"/>
  <c r="E140" i="17"/>
  <c r="L143" i="17" s="1"/>
  <c r="D140" i="17"/>
  <c r="C140" i="17"/>
  <c r="H139" i="17"/>
  <c r="G139" i="17"/>
  <c r="F139" i="17"/>
  <c r="E139" i="17"/>
  <c r="L141" i="17" s="1"/>
  <c r="D139" i="17"/>
  <c r="AN142" i="17" s="1"/>
  <c r="C139" i="17"/>
  <c r="H138" i="17"/>
  <c r="G138" i="17"/>
  <c r="F138" i="17"/>
  <c r="E138" i="17"/>
  <c r="L140" i="17" s="1"/>
  <c r="D138" i="17"/>
  <c r="U139" i="17" s="1"/>
  <c r="C138" i="17"/>
  <c r="H137" i="17"/>
  <c r="G137" i="17"/>
  <c r="F137" i="17"/>
  <c r="E137" i="17"/>
  <c r="L138" i="17" s="1"/>
  <c r="D137" i="17"/>
  <c r="AE137" i="17" s="1"/>
  <c r="C137" i="17"/>
  <c r="H136" i="17"/>
  <c r="G136" i="17"/>
  <c r="F136" i="17"/>
  <c r="E136" i="17"/>
  <c r="L137" i="17" s="1"/>
  <c r="D136" i="17"/>
  <c r="C136" i="17"/>
  <c r="H135" i="17"/>
  <c r="G135" i="17"/>
  <c r="F135" i="17"/>
  <c r="E135" i="17"/>
  <c r="L136" i="17" s="1"/>
  <c r="D135" i="17"/>
  <c r="U135" i="17" s="1"/>
  <c r="C135" i="17"/>
  <c r="H134" i="17"/>
  <c r="G134" i="17"/>
  <c r="F134" i="17"/>
  <c r="E134" i="17"/>
  <c r="L135" i="17" s="1"/>
  <c r="D134" i="17"/>
  <c r="C134" i="17"/>
  <c r="H133" i="17"/>
  <c r="G133" i="17"/>
  <c r="F133" i="17"/>
  <c r="E133" i="17"/>
  <c r="L134" i="17" s="1"/>
  <c r="D133" i="17"/>
  <c r="AE133" i="17" s="1"/>
  <c r="C133" i="17"/>
  <c r="H132" i="17"/>
  <c r="G132" i="17"/>
  <c r="F132" i="17"/>
  <c r="E132" i="17"/>
  <c r="L133" i="17" s="1"/>
  <c r="D132" i="17"/>
  <c r="AE132" i="17" s="1"/>
  <c r="C132" i="17"/>
  <c r="H131" i="17"/>
  <c r="G131" i="17"/>
  <c r="F131" i="17"/>
  <c r="E131" i="17"/>
  <c r="L132" i="17" s="1"/>
  <c r="D131" i="17"/>
  <c r="AN131" i="17" s="1"/>
  <c r="C131" i="17"/>
  <c r="H130" i="17"/>
  <c r="G130" i="17"/>
  <c r="F130" i="17"/>
  <c r="E130" i="17"/>
  <c r="L131" i="17" s="1"/>
  <c r="D130" i="17"/>
  <c r="M130" i="17" s="1"/>
  <c r="C130" i="17"/>
  <c r="H129" i="17"/>
  <c r="G129" i="17"/>
  <c r="F129" i="17"/>
  <c r="E129" i="17"/>
  <c r="L130" i="17" s="1"/>
  <c r="D129" i="17"/>
  <c r="C129" i="17"/>
  <c r="H128" i="17"/>
  <c r="G128" i="17"/>
  <c r="F128" i="17"/>
  <c r="E128" i="17"/>
  <c r="L129" i="17" s="1"/>
  <c r="D128" i="17"/>
  <c r="C128" i="17"/>
  <c r="H127" i="17"/>
  <c r="G127" i="17"/>
  <c r="F127" i="17"/>
  <c r="E127" i="17"/>
  <c r="L128" i="17" s="1"/>
  <c r="D127" i="17"/>
  <c r="AE127" i="17" s="1"/>
  <c r="C127" i="17"/>
  <c r="H126" i="17"/>
  <c r="G126" i="17"/>
  <c r="F126" i="17"/>
  <c r="E126" i="17"/>
  <c r="L127" i="17" s="1"/>
  <c r="D126" i="17"/>
  <c r="U126" i="17" s="1"/>
  <c r="C126" i="17"/>
  <c r="H125" i="17"/>
  <c r="G125" i="17"/>
  <c r="F125" i="17"/>
  <c r="E125" i="17"/>
  <c r="L126" i="17" s="1"/>
  <c r="D125" i="17"/>
  <c r="AE125" i="17" s="1"/>
  <c r="C125" i="17"/>
  <c r="H124" i="17"/>
  <c r="G124" i="17"/>
  <c r="F124" i="17"/>
  <c r="E124" i="17"/>
  <c r="L125" i="17" s="1"/>
  <c r="D124" i="17"/>
  <c r="AE124" i="17" s="1"/>
  <c r="C124" i="17"/>
  <c r="H123" i="17"/>
  <c r="G123" i="17"/>
  <c r="F123" i="17"/>
  <c r="E123" i="17"/>
  <c r="N123" i="17" s="1"/>
  <c r="P123" i="17" s="1"/>
  <c r="Q123" i="17" s="1"/>
  <c r="D123" i="17"/>
  <c r="U123" i="17" s="1"/>
  <c r="C123" i="17"/>
  <c r="H112" i="17"/>
  <c r="G112" i="17"/>
  <c r="F112" i="17"/>
  <c r="E112" i="17"/>
  <c r="D112" i="17"/>
  <c r="C112" i="17"/>
  <c r="H111" i="17"/>
  <c r="G111" i="17"/>
  <c r="F111" i="17"/>
  <c r="E111" i="17"/>
  <c r="D111" i="17"/>
  <c r="AE114" i="17" s="1"/>
  <c r="C111" i="17"/>
  <c r="H110" i="17"/>
  <c r="G110" i="17"/>
  <c r="F110" i="17"/>
  <c r="E110" i="17"/>
  <c r="L112" i="17" s="1"/>
  <c r="D110" i="17"/>
  <c r="C110" i="17"/>
  <c r="H109" i="17"/>
  <c r="G109" i="17"/>
  <c r="F109" i="17"/>
  <c r="E109" i="17"/>
  <c r="L110" i="17" s="1"/>
  <c r="D109" i="17"/>
  <c r="AE109" i="17" s="1"/>
  <c r="AE110" i="17" s="1"/>
  <c r="C109" i="17"/>
  <c r="H108" i="17"/>
  <c r="G108" i="17"/>
  <c r="F108" i="17"/>
  <c r="E108" i="17"/>
  <c r="L109" i="17" s="1"/>
  <c r="D108" i="17"/>
  <c r="AE108" i="17" s="1"/>
  <c r="C108" i="17"/>
  <c r="H107" i="17"/>
  <c r="G107" i="17"/>
  <c r="F107" i="17"/>
  <c r="E107" i="17"/>
  <c r="L108" i="17" s="1"/>
  <c r="D107" i="17"/>
  <c r="U107" i="17" s="1"/>
  <c r="C107" i="17"/>
  <c r="H106" i="17"/>
  <c r="G106" i="17"/>
  <c r="F106" i="17"/>
  <c r="E106" i="17"/>
  <c r="L107" i="17" s="1"/>
  <c r="D106" i="17"/>
  <c r="U106" i="17" s="1"/>
  <c r="C106" i="17"/>
  <c r="H105" i="17"/>
  <c r="G105" i="17"/>
  <c r="F105" i="17"/>
  <c r="E105" i="17"/>
  <c r="L106" i="17" s="1"/>
  <c r="D105" i="17"/>
  <c r="C105" i="17"/>
  <c r="H104" i="17"/>
  <c r="G104" i="17"/>
  <c r="F104" i="17"/>
  <c r="E104" i="17"/>
  <c r="L105" i="17" s="1"/>
  <c r="D104" i="17"/>
  <c r="AE104" i="17" s="1"/>
  <c r="C104" i="17"/>
  <c r="H103" i="17"/>
  <c r="G103" i="17"/>
  <c r="F103" i="17"/>
  <c r="E103" i="17"/>
  <c r="L104" i="17" s="1"/>
  <c r="D103" i="17"/>
  <c r="U103" i="17" s="1"/>
  <c r="C103" i="17"/>
  <c r="H102" i="17"/>
  <c r="G102" i="17"/>
  <c r="F102" i="17"/>
  <c r="E102" i="17"/>
  <c r="L103" i="17" s="1"/>
  <c r="D102" i="17"/>
  <c r="M102" i="17" s="1"/>
  <c r="C102" i="17"/>
  <c r="H101" i="17"/>
  <c r="G101" i="17"/>
  <c r="F101" i="17"/>
  <c r="E101" i="17"/>
  <c r="L102" i="17" s="1"/>
  <c r="D101" i="17"/>
  <c r="C101" i="17"/>
  <c r="H100" i="17"/>
  <c r="G100" i="17"/>
  <c r="F100" i="17"/>
  <c r="E100" i="17"/>
  <c r="L101" i="17" s="1"/>
  <c r="D100" i="17"/>
  <c r="C100" i="17"/>
  <c r="H99" i="17"/>
  <c r="G99" i="17"/>
  <c r="F99" i="17"/>
  <c r="E99" i="17"/>
  <c r="L100" i="17" s="1"/>
  <c r="D99" i="17"/>
  <c r="U99" i="17" s="1"/>
  <c r="C99" i="17"/>
  <c r="H98" i="17"/>
  <c r="G98" i="17"/>
  <c r="F98" i="17"/>
  <c r="E98" i="17"/>
  <c r="L99" i="17" s="1"/>
  <c r="D98" i="17"/>
  <c r="AN98" i="17" s="1"/>
  <c r="C98" i="17"/>
  <c r="H97" i="17"/>
  <c r="G97" i="17"/>
  <c r="F97" i="17"/>
  <c r="E97" i="17"/>
  <c r="L98" i="17" s="1"/>
  <c r="D97" i="17"/>
  <c r="AE97" i="17" s="1"/>
  <c r="C97" i="17"/>
  <c r="H96" i="17"/>
  <c r="G96" i="17"/>
  <c r="F96" i="17"/>
  <c r="E96" i="17"/>
  <c r="L97" i="17" s="1"/>
  <c r="D96" i="17"/>
  <c r="U96" i="17" s="1"/>
  <c r="C96" i="17"/>
  <c r="H95" i="17"/>
  <c r="G95" i="17"/>
  <c r="F95" i="17"/>
  <c r="E95" i="17"/>
  <c r="L96" i="17" s="1"/>
  <c r="D95" i="17"/>
  <c r="U95" i="17" s="1"/>
  <c r="C95" i="17"/>
  <c r="H94" i="17"/>
  <c r="G94" i="17"/>
  <c r="F94" i="17"/>
  <c r="E94" i="17"/>
  <c r="N94" i="17" s="1"/>
  <c r="D94" i="17"/>
  <c r="AN94" i="17" s="1"/>
  <c r="C94" i="17"/>
  <c r="H83" i="17"/>
  <c r="G83" i="17"/>
  <c r="F83" i="17"/>
  <c r="E83" i="17"/>
  <c r="D83" i="17"/>
  <c r="C83" i="17"/>
  <c r="H82" i="17"/>
  <c r="G82" i="17"/>
  <c r="F82" i="17"/>
  <c r="E82" i="17"/>
  <c r="D82" i="17"/>
  <c r="U85" i="17" s="1"/>
  <c r="C82" i="17"/>
  <c r="H81" i="17"/>
  <c r="G81" i="17"/>
  <c r="F81" i="17"/>
  <c r="E81" i="17"/>
  <c r="L83" i="17" s="1"/>
  <c r="D81" i="17"/>
  <c r="AE84" i="17" s="1"/>
  <c r="C81" i="17"/>
  <c r="H80" i="17"/>
  <c r="G80" i="17"/>
  <c r="F80" i="17"/>
  <c r="E80" i="17"/>
  <c r="L82" i="17" s="1"/>
  <c r="D80" i="17"/>
  <c r="M81" i="17" s="1"/>
  <c r="C80" i="17"/>
  <c r="H79" i="17"/>
  <c r="G79" i="17"/>
  <c r="F79" i="17"/>
  <c r="E79" i="17"/>
  <c r="L80" i="17" s="1"/>
  <c r="D79" i="17"/>
  <c r="AE79" i="17" s="1"/>
  <c r="C79" i="17"/>
  <c r="H78" i="17"/>
  <c r="G78" i="17"/>
  <c r="F78" i="17"/>
  <c r="E78" i="17"/>
  <c r="L79" i="17" s="1"/>
  <c r="D78" i="17"/>
  <c r="C78" i="17"/>
  <c r="H77" i="17"/>
  <c r="G77" i="17"/>
  <c r="F77" i="17"/>
  <c r="E77" i="17"/>
  <c r="L78" i="17" s="1"/>
  <c r="D77" i="17"/>
  <c r="AN77" i="17" s="1"/>
  <c r="C77" i="17"/>
  <c r="H76" i="17"/>
  <c r="G76" i="17"/>
  <c r="F76" i="17"/>
  <c r="E76" i="17"/>
  <c r="L77" i="17" s="1"/>
  <c r="D76" i="17"/>
  <c r="AN76" i="17" s="1"/>
  <c r="C76" i="17"/>
  <c r="H75" i="17"/>
  <c r="G75" i="17"/>
  <c r="F75" i="17"/>
  <c r="E75" i="17"/>
  <c r="L76" i="17" s="1"/>
  <c r="D75" i="17"/>
  <c r="AN75" i="17" s="1"/>
  <c r="C75" i="17"/>
  <c r="H74" i="17"/>
  <c r="G74" i="17"/>
  <c r="F74" i="17"/>
  <c r="E74" i="17"/>
  <c r="L75" i="17" s="1"/>
  <c r="D74" i="17"/>
  <c r="C74" i="17"/>
  <c r="H73" i="17"/>
  <c r="G73" i="17"/>
  <c r="F73" i="17"/>
  <c r="E73" i="17"/>
  <c r="L74" i="17" s="1"/>
  <c r="D73" i="17"/>
  <c r="M73" i="17" s="1"/>
  <c r="C73" i="17"/>
  <c r="H72" i="17"/>
  <c r="G72" i="17"/>
  <c r="F72" i="17"/>
  <c r="E72" i="17"/>
  <c r="L73" i="17" s="1"/>
  <c r="D72" i="17"/>
  <c r="U72" i="17" s="1"/>
  <c r="C72" i="17"/>
  <c r="H71" i="17"/>
  <c r="G71" i="17"/>
  <c r="F71" i="17"/>
  <c r="E71" i="17"/>
  <c r="L72" i="17" s="1"/>
  <c r="D71" i="17"/>
  <c r="AN71" i="17" s="1"/>
  <c r="C71" i="17"/>
  <c r="H70" i="17"/>
  <c r="G70" i="17"/>
  <c r="F70" i="17"/>
  <c r="E70" i="17"/>
  <c r="L71" i="17" s="1"/>
  <c r="D70" i="17"/>
  <c r="AE70" i="17" s="1"/>
  <c r="C70" i="17"/>
  <c r="H69" i="17"/>
  <c r="G69" i="17"/>
  <c r="F69" i="17"/>
  <c r="E69" i="17"/>
  <c r="L70" i="17" s="1"/>
  <c r="D69" i="17"/>
  <c r="C69" i="17"/>
  <c r="H68" i="17"/>
  <c r="G68" i="17"/>
  <c r="F68" i="17"/>
  <c r="E68" i="17"/>
  <c r="L69" i="17" s="1"/>
  <c r="D68" i="17"/>
  <c r="M68" i="17" s="1"/>
  <c r="C68" i="17"/>
  <c r="H67" i="17"/>
  <c r="G67" i="17"/>
  <c r="F67" i="17"/>
  <c r="E67" i="17"/>
  <c r="L68" i="17" s="1"/>
  <c r="D67" i="17"/>
  <c r="C67" i="17"/>
  <c r="H66" i="17"/>
  <c r="G66" i="17"/>
  <c r="F66" i="17"/>
  <c r="E66" i="17"/>
  <c r="L67" i="17" s="1"/>
  <c r="D66" i="17"/>
  <c r="AN66" i="17" s="1"/>
  <c r="C66" i="17"/>
  <c r="H65" i="17"/>
  <c r="G65" i="17"/>
  <c r="F65" i="17"/>
  <c r="E65" i="17"/>
  <c r="D65" i="17"/>
  <c r="AE65" i="17" s="1"/>
  <c r="C65" i="17"/>
  <c r="H54" i="17"/>
  <c r="G54" i="17"/>
  <c r="F54" i="17"/>
  <c r="E54" i="17"/>
  <c r="D54" i="17"/>
  <c r="AE60" i="17" s="1"/>
  <c r="C54" i="17"/>
  <c r="H53" i="17"/>
  <c r="G53" i="17"/>
  <c r="F53" i="17"/>
  <c r="E53" i="17"/>
  <c r="D53" i="17"/>
  <c r="U57" i="17" s="1"/>
  <c r="C53" i="17"/>
  <c r="H52" i="17"/>
  <c r="G52" i="17"/>
  <c r="F52" i="17"/>
  <c r="E52" i="17"/>
  <c r="L54" i="17" s="1"/>
  <c r="D52" i="17"/>
  <c r="AE55" i="17" s="1"/>
  <c r="C52" i="17"/>
  <c r="H51" i="17"/>
  <c r="G51" i="17"/>
  <c r="F51" i="17"/>
  <c r="E51" i="17"/>
  <c r="L52" i="17" s="1"/>
  <c r="D51" i="17"/>
  <c r="C51" i="17"/>
  <c r="H50" i="17"/>
  <c r="G50" i="17"/>
  <c r="F50" i="17"/>
  <c r="E50" i="17"/>
  <c r="L51" i="17" s="1"/>
  <c r="D50" i="17"/>
  <c r="AE50" i="17" s="1"/>
  <c r="C50" i="17"/>
  <c r="H49" i="17"/>
  <c r="G49" i="17"/>
  <c r="F49" i="17"/>
  <c r="E49" i="17"/>
  <c r="L50" i="17" s="1"/>
  <c r="D49" i="17"/>
  <c r="C49" i="17"/>
  <c r="H48" i="17"/>
  <c r="G48" i="17"/>
  <c r="F48" i="17"/>
  <c r="E48" i="17"/>
  <c r="L49" i="17" s="1"/>
  <c r="D48" i="17"/>
  <c r="M48" i="17" s="1"/>
  <c r="C48" i="17"/>
  <c r="H47" i="17"/>
  <c r="G47" i="17"/>
  <c r="F47" i="17"/>
  <c r="E47" i="17"/>
  <c r="L48" i="17" s="1"/>
  <c r="D47" i="17"/>
  <c r="C47" i="17"/>
  <c r="H46" i="17"/>
  <c r="G46" i="17"/>
  <c r="F46" i="17"/>
  <c r="E46" i="17"/>
  <c r="L47" i="17" s="1"/>
  <c r="D46" i="17"/>
  <c r="AN46" i="17" s="1"/>
  <c r="C46" i="17"/>
  <c r="H45" i="17"/>
  <c r="G45" i="17"/>
  <c r="F45" i="17"/>
  <c r="E45" i="17"/>
  <c r="L46" i="17" s="1"/>
  <c r="D45" i="17"/>
  <c r="AE45" i="17" s="1"/>
  <c r="C45" i="17"/>
  <c r="H44" i="17"/>
  <c r="G44" i="17"/>
  <c r="F44" i="17"/>
  <c r="E44" i="17"/>
  <c r="L45" i="17" s="1"/>
  <c r="D44" i="17"/>
  <c r="AE44" i="17" s="1"/>
  <c r="C44" i="17"/>
  <c r="H43" i="17"/>
  <c r="G43" i="17"/>
  <c r="F43" i="17"/>
  <c r="E43" i="17"/>
  <c r="L44" i="17" s="1"/>
  <c r="D43" i="17"/>
  <c r="C43" i="17"/>
  <c r="H42" i="17"/>
  <c r="G42" i="17"/>
  <c r="F42" i="17"/>
  <c r="E42" i="17"/>
  <c r="L43" i="17" s="1"/>
  <c r="D42" i="17"/>
  <c r="M42" i="17" s="1"/>
  <c r="C42" i="17"/>
  <c r="H41" i="17"/>
  <c r="G41" i="17"/>
  <c r="F41" i="17"/>
  <c r="E41" i="17"/>
  <c r="L42" i="17" s="1"/>
  <c r="D41" i="17"/>
  <c r="AE41" i="17" s="1"/>
  <c r="C41" i="17"/>
  <c r="H40" i="17"/>
  <c r="G40" i="17"/>
  <c r="F40" i="17"/>
  <c r="E40" i="17"/>
  <c r="L41" i="17" s="1"/>
  <c r="D40" i="17"/>
  <c r="AN40" i="17" s="1"/>
  <c r="C40" i="17"/>
  <c r="H39" i="17"/>
  <c r="G39" i="17"/>
  <c r="F39" i="17"/>
  <c r="E39" i="17"/>
  <c r="L40" i="17" s="1"/>
  <c r="D39" i="17"/>
  <c r="C39" i="17"/>
  <c r="H38" i="17"/>
  <c r="G38" i="17"/>
  <c r="F38" i="17"/>
  <c r="E38" i="17"/>
  <c r="L39" i="17" s="1"/>
  <c r="D38" i="17"/>
  <c r="AE38" i="17" s="1"/>
  <c r="C38" i="17"/>
  <c r="H37" i="17"/>
  <c r="G37" i="17"/>
  <c r="F37" i="17"/>
  <c r="E37" i="17"/>
  <c r="L38" i="17" s="1"/>
  <c r="D37" i="17"/>
  <c r="AE37" i="17" s="1"/>
  <c r="C37" i="17"/>
  <c r="H36" i="17"/>
  <c r="G36" i="17"/>
  <c r="F36" i="17"/>
  <c r="E36" i="17"/>
  <c r="N36" i="17" s="1"/>
  <c r="D36" i="17"/>
  <c r="AN36" i="17" s="1"/>
  <c r="C36" i="17"/>
  <c r="H25" i="17"/>
  <c r="G25" i="17"/>
  <c r="F25" i="17"/>
  <c r="E25" i="17"/>
  <c r="D25" i="17"/>
  <c r="AE31" i="17" s="1"/>
  <c r="C25" i="17"/>
  <c r="H24" i="17"/>
  <c r="G24" i="17"/>
  <c r="F24" i="17"/>
  <c r="E24" i="17"/>
  <c r="L27" i="17" s="1"/>
  <c r="D24" i="17"/>
  <c r="AN27" i="17" s="1"/>
  <c r="AN28" i="17" s="1"/>
  <c r="C24" i="17"/>
  <c r="H23" i="17"/>
  <c r="G23" i="17"/>
  <c r="F23" i="17"/>
  <c r="E23" i="17"/>
  <c r="L25" i="17" s="1"/>
  <c r="D23" i="17"/>
  <c r="AE26" i="17" s="1"/>
  <c r="C23" i="17"/>
  <c r="H22" i="17"/>
  <c r="G22" i="17"/>
  <c r="F22" i="17"/>
  <c r="E22" i="17"/>
  <c r="L24" i="17" s="1"/>
  <c r="D22" i="17"/>
  <c r="U24" i="17" s="1"/>
  <c r="C22" i="17"/>
  <c r="H21" i="17"/>
  <c r="G21" i="17"/>
  <c r="F21" i="17"/>
  <c r="E21" i="17"/>
  <c r="L22" i="17" s="1"/>
  <c r="D21" i="17"/>
  <c r="C21" i="17"/>
  <c r="H20" i="17"/>
  <c r="G20" i="17"/>
  <c r="F20" i="17"/>
  <c r="E20" i="17"/>
  <c r="L21" i="17" s="1"/>
  <c r="D20" i="17"/>
  <c r="AN20" i="17" s="1"/>
  <c r="C20" i="17"/>
  <c r="H19" i="17"/>
  <c r="G19" i="17"/>
  <c r="F19" i="17"/>
  <c r="E19" i="17"/>
  <c r="L20" i="17" s="1"/>
  <c r="D19" i="17"/>
  <c r="C19" i="17"/>
  <c r="H18" i="17"/>
  <c r="G18" i="17"/>
  <c r="F18" i="17"/>
  <c r="E18" i="17"/>
  <c r="L19" i="17" s="1"/>
  <c r="D18" i="17"/>
  <c r="AN18" i="17" s="1"/>
  <c r="C18" i="17"/>
  <c r="H17" i="17"/>
  <c r="G17" i="17"/>
  <c r="F17" i="17"/>
  <c r="E17" i="17"/>
  <c r="L18" i="17" s="1"/>
  <c r="D17" i="17"/>
  <c r="C17" i="17"/>
  <c r="H16" i="17"/>
  <c r="G16" i="17"/>
  <c r="F16" i="17"/>
  <c r="E16" i="17"/>
  <c r="L17" i="17" s="1"/>
  <c r="D16" i="17"/>
  <c r="AE16" i="17" s="1"/>
  <c r="C16" i="17"/>
  <c r="H15" i="17"/>
  <c r="G15" i="17"/>
  <c r="F15" i="17"/>
  <c r="E15" i="17"/>
  <c r="L16" i="17" s="1"/>
  <c r="D15" i="17"/>
  <c r="C15" i="17"/>
  <c r="H14" i="17"/>
  <c r="G14" i="17"/>
  <c r="F14" i="17"/>
  <c r="E14" i="17"/>
  <c r="L15" i="17" s="1"/>
  <c r="D14" i="17"/>
  <c r="M14" i="17" s="1"/>
  <c r="C14" i="17"/>
  <c r="H13" i="17"/>
  <c r="G13" i="17"/>
  <c r="F13" i="17"/>
  <c r="E13" i="17"/>
  <c r="L14" i="17" s="1"/>
  <c r="D13" i="17"/>
  <c r="C13" i="17"/>
  <c r="H12" i="17"/>
  <c r="G12" i="17"/>
  <c r="F12" i="17"/>
  <c r="E12" i="17"/>
  <c r="L13" i="17" s="1"/>
  <c r="D12" i="17"/>
  <c r="AN12" i="17" s="1"/>
  <c r="C12" i="17"/>
  <c r="H11" i="17"/>
  <c r="G11" i="17"/>
  <c r="F11" i="17"/>
  <c r="E11" i="17"/>
  <c r="L12" i="17" s="1"/>
  <c r="D11" i="17"/>
  <c r="C11" i="17"/>
  <c r="H10" i="17"/>
  <c r="G10" i="17"/>
  <c r="F10" i="17"/>
  <c r="E10" i="17"/>
  <c r="L11" i="17" s="1"/>
  <c r="D10" i="17"/>
  <c r="AN10" i="17" s="1"/>
  <c r="C10" i="17"/>
  <c r="H9" i="17"/>
  <c r="G9" i="17"/>
  <c r="F9" i="17"/>
  <c r="E9" i="17"/>
  <c r="L10" i="17" s="1"/>
  <c r="D9" i="17"/>
  <c r="C9" i="17"/>
  <c r="H8" i="17"/>
  <c r="G8" i="17"/>
  <c r="F8" i="17"/>
  <c r="E8" i="17"/>
  <c r="L9" i="17" s="1"/>
  <c r="D8" i="17"/>
  <c r="AE8" i="17" s="1"/>
  <c r="C8" i="17"/>
  <c r="H7" i="17"/>
  <c r="G7" i="17"/>
  <c r="F7" i="17"/>
  <c r="E7" i="17"/>
  <c r="D7" i="17"/>
  <c r="AE7" i="17" s="1"/>
  <c r="C7" i="17"/>
  <c r="S1" i="17"/>
  <c r="V3" i="17"/>
  <c r="AN163" i="17"/>
  <c r="M159" i="17"/>
  <c r="AL151" i="17"/>
  <c r="AC151" i="17"/>
  <c r="S151" i="17"/>
  <c r="K151" i="17"/>
  <c r="AL122" i="17"/>
  <c r="AC122" i="17"/>
  <c r="S122" i="17"/>
  <c r="K122" i="17"/>
  <c r="AL93" i="17"/>
  <c r="AC93" i="17"/>
  <c r="S93" i="17"/>
  <c r="K93" i="17"/>
  <c r="AN72" i="17"/>
  <c r="M71" i="17"/>
  <c r="AL64" i="17"/>
  <c r="AC64" i="17"/>
  <c r="S64" i="17"/>
  <c r="K64" i="17"/>
  <c r="AL35" i="17"/>
  <c r="AC35" i="17"/>
  <c r="S35" i="17"/>
  <c r="K35" i="17"/>
  <c r="U29" i="17"/>
  <c r="AN26" i="17"/>
  <c r="M16" i="17"/>
  <c r="AL6" i="17"/>
  <c r="AC6" i="17"/>
  <c r="S6" i="17"/>
  <c r="K6" i="17"/>
  <c r="BB201" i="16"/>
  <c r="AS201" i="16"/>
  <c r="AK199" i="16"/>
  <c r="AK198" i="16"/>
  <c r="BB197" i="16"/>
  <c r="AS197" i="16"/>
  <c r="AS198" i="16" s="1"/>
  <c r="AK197" i="16"/>
  <c r="AC197" i="16"/>
  <c r="AB197" i="16"/>
  <c r="BB196" i="16"/>
  <c r="AS196" i="16"/>
  <c r="AK196" i="16"/>
  <c r="AC196" i="16"/>
  <c r="AB196" i="16"/>
  <c r="AK195" i="16"/>
  <c r="AC195" i="16"/>
  <c r="AB195" i="16"/>
  <c r="AD195" i="16" s="1"/>
  <c r="AK194" i="16"/>
  <c r="AC194" i="16"/>
  <c r="AB194" i="16"/>
  <c r="AK193" i="16"/>
  <c r="AC193" i="16"/>
  <c r="AB193" i="16"/>
  <c r="BB192" i="16"/>
  <c r="BB193" i="16" s="1"/>
  <c r="AS192" i="16"/>
  <c r="AK192" i="16"/>
  <c r="AC192" i="16"/>
  <c r="AB192" i="16"/>
  <c r="BB191" i="16"/>
  <c r="AS191" i="16"/>
  <c r="AK191" i="16"/>
  <c r="AC191" i="16"/>
  <c r="AB191" i="16"/>
  <c r="BB190" i="16"/>
  <c r="AS190" i="16"/>
  <c r="AK190" i="16"/>
  <c r="AC190" i="16"/>
  <c r="AB190" i="16"/>
  <c r="BB189" i="16"/>
  <c r="AS189" i="16"/>
  <c r="AK189" i="16"/>
  <c r="AC189" i="16"/>
  <c r="AB189" i="16"/>
  <c r="AD189" i="16" s="1"/>
  <c r="BB188" i="16"/>
  <c r="AS188" i="16"/>
  <c r="AK188" i="16"/>
  <c r="AC188" i="16"/>
  <c r="AB188" i="16"/>
  <c r="BB187" i="16"/>
  <c r="AS187" i="16"/>
  <c r="AK187" i="16"/>
  <c r="AC187" i="16"/>
  <c r="AB187" i="16"/>
  <c r="AD187" i="16" s="1"/>
  <c r="AE187" i="16" s="1"/>
  <c r="BB186" i="16"/>
  <c r="AS186" i="16"/>
  <c r="AK186" i="16"/>
  <c r="AC186" i="16"/>
  <c r="AB186" i="16"/>
  <c r="BB185" i="16"/>
  <c r="AS185" i="16"/>
  <c r="AK185" i="16"/>
  <c r="AC185" i="16"/>
  <c r="AB185" i="16"/>
  <c r="BB184" i="16"/>
  <c r="AS184" i="16"/>
  <c r="AK184" i="16"/>
  <c r="AC184" i="16"/>
  <c r="AB184" i="16"/>
  <c r="BB183" i="16"/>
  <c r="AS183" i="16"/>
  <c r="AK183" i="16"/>
  <c r="AC183" i="16"/>
  <c r="AB183" i="16"/>
  <c r="BB182" i="16"/>
  <c r="AS182" i="16"/>
  <c r="AK182" i="16"/>
  <c r="AC182" i="16"/>
  <c r="AB182" i="16"/>
  <c r="BB181" i="16"/>
  <c r="AS181" i="16"/>
  <c r="AK181" i="16"/>
  <c r="AC181" i="16"/>
  <c r="AB181" i="16"/>
  <c r="AD181" i="16" s="1"/>
  <c r="BB180" i="16"/>
  <c r="AS180" i="16"/>
  <c r="AK180" i="16"/>
  <c r="AC180" i="16"/>
  <c r="AB180" i="16"/>
  <c r="BB179" i="16"/>
  <c r="AS179" i="16"/>
  <c r="AK179" i="16"/>
  <c r="AC179" i="16"/>
  <c r="AB179" i="16"/>
  <c r="AD179" i="16" s="1"/>
  <c r="BB178" i="16"/>
  <c r="AS178" i="16"/>
  <c r="AK178" i="16"/>
  <c r="AC178" i="16"/>
  <c r="AB178" i="16"/>
  <c r="BB177" i="16"/>
  <c r="AS177" i="16"/>
  <c r="AK177" i="16"/>
  <c r="AD177" i="16"/>
  <c r="AJ178" i="16" s="1"/>
  <c r="AC177" i="16"/>
  <c r="AZ176" i="16"/>
  <c r="AQ176" i="16"/>
  <c r="AI176" i="16"/>
  <c r="AA176" i="16"/>
  <c r="BB167" i="16"/>
  <c r="AS167" i="16"/>
  <c r="AK165" i="16"/>
  <c r="BB164" i="16"/>
  <c r="AK164" i="16"/>
  <c r="BB163" i="16"/>
  <c r="AS163" i="16"/>
  <c r="AS164" i="16" s="1"/>
  <c r="AS165" i="16" s="1"/>
  <c r="AK163" i="16"/>
  <c r="AC163" i="16"/>
  <c r="AB163" i="16"/>
  <c r="BB162" i="16"/>
  <c r="AS162" i="16"/>
  <c r="AK162" i="16"/>
  <c r="AC162" i="16"/>
  <c r="AB162" i="16"/>
  <c r="AK161" i="16"/>
  <c r="AC161" i="16"/>
  <c r="AB161" i="16"/>
  <c r="AK160" i="16"/>
  <c r="AC160" i="16"/>
  <c r="AB160" i="16"/>
  <c r="AK159" i="16"/>
  <c r="AC159" i="16"/>
  <c r="AB159" i="16"/>
  <c r="BB158" i="16"/>
  <c r="BB159" i="16" s="1"/>
  <c r="BB160" i="16" s="1"/>
  <c r="BB161" i="16" s="1"/>
  <c r="AS158" i="16"/>
  <c r="AS159" i="16" s="1"/>
  <c r="AK158" i="16"/>
  <c r="AC158" i="16"/>
  <c r="AB158" i="16"/>
  <c r="AD158" i="16" s="1"/>
  <c r="BB157" i="16"/>
  <c r="AS157" i="16"/>
  <c r="AK157" i="16"/>
  <c r="AC157" i="16"/>
  <c r="AB157" i="16"/>
  <c r="BB156" i="16"/>
  <c r="AS156" i="16"/>
  <c r="AK156" i="16"/>
  <c r="AC156" i="16"/>
  <c r="AB156" i="16"/>
  <c r="AD156" i="16" s="1"/>
  <c r="AE156" i="16" s="1"/>
  <c r="BB155" i="16"/>
  <c r="AS155" i="16"/>
  <c r="AK155" i="16"/>
  <c r="AC155" i="16"/>
  <c r="AB155" i="16"/>
  <c r="BB154" i="16"/>
  <c r="AS154" i="16"/>
  <c r="AK154" i="16"/>
  <c r="AC154" i="16"/>
  <c r="AB154" i="16"/>
  <c r="BB153" i="16"/>
  <c r="AS153" i="16"/>
  <c r="AK153" i="16"/>
  <c r="AC153" i="16"/>
  <c r="AB153" i="16"/>
  <c r="BB152" i="16"/>
  <c r="AS152" i="16"/>
  <c r="AK152" i="16"/>
  <c r="AC152" i="16"/>
  <c r="AB152" i="16"/>
  <c r="BB151" i="16"/>
  <c r="AS151" i="16"/>
  <c r="AK151" i="16"/>
  <c r="AC151" i="16"/>
  <c r="AB151" i="16"/>
  <c r="BB150" i="16"/>
  <c r="AS150" i="16"/>
  <c r="AK150" i="16"/>
  <c r="AC150" i="16"/>
  <c r="AB150" i="16"/>
  <c r="AD150" i="16" s="1"/>
  <c r="BB149" i="16"/>
  <c r="AS149" i="16"/>
  <c r="AK149" i="16"/>
  <c r="AC149" i="16"/>
  <c r="AB149" i="16"/>
  <c r="BB148" i="16"/>
  <c r="AS148" i="16"/>
  <c r="AK148" i="16"/>
  <c r="AC148" i="16"/>
  <c r="AB148" i="16"/>
  <c r="AD148" i="16" s="1"/>
  <c r="AE148" i="16" s="1"/>
  <c r="BB147" i="16"/>
  <c r="AS147" i="16"/>
  <c r="AK147" i="16"/>
  <c r="AC147" i="16"/>
  <c r="AB147" i="16"/>
  <c r="BB146" i="16"/>
  <c r="AS146" i="16"/>
  <c r="AK146" i="16"/>
  <c r="AC146" i="16"/>
  <c r="AB146" i="16"/>
  <c r="BB145" i="16"/>
  <c r="AS145" i="16"/>
  <c r="AK145" i="16"/>
  <c r="AC145" i="16"/>
  <c r="AB145" i="16"/>
  <c r="AD145" i="16" s="1"/>
  <c r="AJ146" i="16" s="1"/>
  <c r="BB144" i="16"/>
  <c r="AS144" i="16"/>
  <c r="AK144" i="16"/>
  <c r="AC144" i="16"/>
  <c r="AB144" i="16"/>
  <c r="BB143" i="16"/>
  <c r="AS143" i="16"/>
  <c r="AK143" i="16"/>
  <c r="AD143" i="16"/>
  <c r="AL143" i="16" s="1"/>
  <c r="AC143" i="16"/>
  <c r="AZ142" i="16"/>
  <c r="AQ142" i="16"/>
  <c r="AI142" i="16"/>
  <c r="AA142" i="16"/>
  <c r="BB133" i="16"/>
  <c r="AS133" i="16"/>
  <c r="AK131" i="16"/>
  <c r="AK130" i="16"/>
  <c r="BB129" i="16"/>
  <c r="BB130" i="16" s="1"/>
  <c r="BB131" i="16" s="1"/>
  <c r="BB132" i="16" s="1"/>
  <c r="AS129" i="16"/>
  <c r="AS130" i="16" s="1"/>
  <c r="AK129" i="16"/>
  <c r="AC129" i="16"/>
  <c r="AB129" i="16"/>
  <c r="BB128" i="16"/>
  <c r="AS128" i="16"/>
  <c r="AK128" i="16"/>
  <c r="AC128" i="16"/>
  <c r="AB128" i="16"/>
  <c r="AD128" i="16" s="1"/>
  <c r="AJ130" i="16" s="1"/>
  <c r="AL130" i="16" s="1"/>
  <c r="AK127" i="16"/>
  <c r="AC127" i="16"/>
  <c r="AB127" i="16"/>
  <c r="AK126" i="16"/>
  <c r="AC126" i="16"/>
  <c r="AB126" i="16"/>
  <c r="AD126" i="16" s="1"/>
  <c r="AK125" i="16"/>
  <c r="AC125" i="16"/>
  <c r="AB125" i="16"/>
  <c r="BB124" i="16"/>
  <c r="AS124" i="16"/>
  <c r="AS125" i="16" s="1"/>
  <c r="AS126" i="16" s="1"/>
  <c r="AS127" i="16" s="1"/>
  <c r="AK124" i="16"/>
  <c r="AC124" i="16"/>
  <c r="AB124" i="16"/>
  <c r="BB123" i="16"/>
  <c r="AS123" i="16"/>
  <c r="AK123" i="16"/>
  <c r="AC123" i="16"/>
  <c r="AB123" i="16"/>
  <c r="BB122" i="16"/>
  <c r="AS122" i="16"/>
  <c r="AK122" i="16"/>
  <c r="AC122" i="16"/>
  <c r="AB122" i="16"/>
  <c r="AD122" i="16" s="1"/>
  <c r="BB121" i="16"/>
  <c r="AS121" i="16"/>
  <c r="AK121" i="16"/>
  <c r="AC121" i="16"/>
  <c r="AB121" i="16"/>
  <c r="BB120" i="16"/>
  <c r="AS120" i="16"/>
  <c r="AK120" i="16"/>
  <c r="AC120" i="16"/>
  <c r="AB120" i="16"/>
  <c r="AD120" i="16" s="1"/>
  <c r="AE120" i="16" s="1"/>
  <c r="BB119" i="16"/>
  <c r="AS119" i="16"/>
  <c r="AK119" i="16"/>
  <c r="AC119" i="16"/>
  <c r="AB119" i="16"/>
  <c r="BB118" i="16"/>
  <c r="AS118" i="16"/>
  <c r="AK118" i="16"/>
  <c r="AC118" i="16"/>
  <c r="AB118" i="16"/>
  <c r="AD118" i="16" s="1"/>
  <c r="AE118" i="16" s="1"/>
  <c r="BB117" i="16"/>
  <c r="AS117" i="16"/>
  <c r="AK117" i="16"/>
  <c r="AC117" i="16"/>
  <c r="AB117" i="16"/>
  <c r="BB116" i="16"/>
  <c r="AS116" i="16"/>
  <c r="AK116" i="16"/>
  <c r="AC116" i="16"/>
  <c r="AB116" i="16"/>
  <c r="BB115" i="16"/>
  <c r="AS115" i="16"/>
  <c r="AK115" i="16"/>
  <c r="AC115" i="16"/>
  <c r="AB115" i="16"/>
  <c r="BB114" i="16"/>
  <c r="AS114" i="16"/>
  <c r="AK114" i="16"/>
  <c r="AC114" i="16"/>
  <c r="AB114" i="16"/>
  <c r="AD114" i="16" s="1"/>
  <c r="AF114" i="16" s="1"/>
  <c r="AG114" i="16" s="1"/>
  <c r="BB113" i="16"/>
  <c r="AS113" i="16"/>
  <c r="AK113" i="16"/>
  <c r="AC113" i="16"/>
  <c r="AB113" i="16"/>
  <c r="BB112" i="16"/>
  <c r="AS112" i="16"/>
  <c r="AK112" i="16"/>
  <c r="AC112" i="16"/>
  <c r="AB112" i="16"/>
  <c r="AD112" i="16" s="1"/>
  <c r="AF112" i="16" s="1"/>
  <c r="AG112" i="16" s="1"/>
  <c r="BB111" i="16"/>
  <c r="AS111" i="16"/>
  <c r="AK111" i="16"/>
  <c r="AC111" i="16"/>
  <c r="AB111" i="16"/>
  <c r="BB110" i="16"/>
  <c r="AS110" i="16"/>
  <c r="AK110" i="16"/>
  <c r="AC110" i="16"/>
  <c r="AB110" i="16"/>
  <c r="BB109" i="16"/>
  <c r="AS109" i="16"/>
  <c r="AK109" i="16"/>
  <c r="AD109" i="16"/>
  <c r="AE109" i="16" s="1"/>
  <c r="AC109" i="16"/>
  <c r="AZ108" i="16"/>
  <c r="AQ108" i="16"/>
  <c r="AI108" i="16"/>
  <c r="AA108" i="16"/>
  <c r="BB99" i="16"/>
  <c r="AS99" i="16"/>
  <c r="AK97" i="16"/>
  <c r="AK96" i="16"/>
  <c r="BB95" i="16"/>
  <c r="BB96" i="16" s="1"/>
  <c r="AS95" i="16"/>
  <c r="AS96" i="16" s="1"/>
  <c r="AK95" i="16"/>
  <c r="AC95" i="16"/>
  <c r="AB95" i="16"/>
  <c r="AD95" i="16" s="1"/>
  <c r="AF95" i="16" s="1"/>
  <c r="AG95" i="16" s="1"/>
  <c r="BB94" i="16"/>
  <c r="AS94" i="16"/>
  <c r="AK94" i="16"/>
  <c r="AC94" i="16"/>
  <c r="AB94" i="16"/>
  <c r="AD94" i="16" s="1"/>
  <c r="AK93" i="16"/>
  <c r="AC93" i="16"/>
  <c r="AB93" i="16"/>
  <c r="AK92" i="16"/>
  <c r="AC92" i="16"/>
  <c r="AB92" i="16"/>
  <c r="AK91" i="16"/>
  <c r="AC91" i="16"/>
  <c r="AB91" i="16"/>
  <c r="AD91" i="16" s="1"/>
  <c r="BB90" i="16"/>
  <c r="BB91" i="16" s="1"/>
  <c r="AS90" i="16"/>
  <c r="AS91" i="16" s="1"/>
  <c r="AS92" i="16" s="1"/>
  <c r="AS93" i="16" s="1"/>
  <c r="AK90" i="16"/>
  <c r="AC90" i="16"/>
  <c r="AB90" i="16"/>
  <c r="BB89" i="16"/>
  <c r="AS89" i="16"/>
  <c r="AK89" i="16"/>
  <c r="AC89" i="16"/>
  <c r="AB89" i="16"/>
  <c r="BB88" i="16"/>
  <c r="AS88" i="16"/>
  <c r="AK88" i="16"/>
  <c r="AC88" i="16"/>
  <c r="AB88" i="16"/>
  <c r="AD88" i="16" s="1"/>
  <c r="AF88" i="16" s="1"/>
  <c r="AG88" i="16" s="1"/>
  <c r="BB87" i="16"/>
  <c r="AS87" i="16"/>
  <c r="AK87" i="16"/>
  <c r="AC87" i="16"/>
  <c r="AB87" i="16"/>
  <c r="BB86" i="16"/>
  <c r="AS86" i="16"/>
  <c r="AK86" i="16"/>
  <c r="AC86" i="16"/>
  <c r="AB86" i="16"/>
  <c r="AD86" i="16" s="1"/>
  <c r="AF86" i="16" s="1"/>
  <c r="AG86" i="16" s="1"/>
  <c r="BB85" i="16"/>
  <c r="AS85" i="16"/>
  <c r="AK85" i="16"/>
  <c r="AC85" i="16"/>
  <c r="AB85" i="16"/>
  <c r="BB84" i="16"/>
  <c r="AS84" i="16"/>
  <c r="AK84" i="16"/>
  <c r="AC84" i="16"/>
  <c r="AB84" i="16"/>
  <c r="BB83" i="16"/>
  <c r="AS83" i="16"/>
  <c r="AK83" i="16"/>
  <c r="AC83" i="16"/>
  <c r="AB83" i="16"/>
  <c r="BB82" i="16"/>
  <c r="AS82" i="16"/>
  <c r="AK82" i="16"/>
  <c r="AC82" i="16"/>
  <c r="AB82" i="16"/>
  <c r="AD82" i="16" s="1"/>
  <c r="BB81" i="16"/>
  <c r="AS81" i="16"/>
  <c r="AK81" i="16"/>
  <c r="AC81" i="16"/>
  <c r="AB81" i="16"/>
  <c r="BB80" i="16"/>
  <c r="AS80" i="16"/>
  <c r="AK80" i="16"/>
  <c r="AC80" i="16"/>
  <c r="AB80" i="16"/>
  <c r="AD80" i="16" s="1"/>
  <c r="AE80" i="16" s="1"/>
  <c r="BB79" i="16"/>
  <c r="AS79" i="16"/>
  <c r="AK79" i="16"/>
  <c r="AC79" i="16"/>
  <c r="AB79" i="16"/>
  <c r="BB78" i="16"/>
  <c r="AS78" i="16"/>
  <c r="AK78" i="16"/>
  <c r="AC78" i="16"/>
  <c r="AB78" i="16"/>
  <c r="BB77" i="16"/>
  <c r="AS77" i="16"/>
  <c r="AK77" i="16"/>
  <c r="AC77" i="16"/>
  <c r="AB77" i="16"/>
  <c r="BB76" i="16"/>
  <c r="AS76" i="16"/>
  <c r="AK76" i="16"/>
  <c r="AC76" i="16"/>
  <c r="AB76" i="16"/>
  <c r="BB75" i="16"/>
  <c r="AS75" i="16"/>
  <c r="AK75" i="16"/>
  <c r="AD75" i="16"/>
  <c r="AC75" i="16"/>
  <c r="AZ74" i="16"/>
  <c r="AQ74" i="16"/>
  <c r="AI74" i="16"/>
  <c r="AA74" i="16"/>
  <c r="BB65" i="16"/>
  <c r="AS65" i="16"/>
  <c r="AK63" i="16"/>
  <c r="AK62" i="16"/>
  <c r="BB61" i="16"/>
  <c r="BB62" i="16" s="1"/>
  <c r="AS61" i="16"/>
  <c r="AS62" i="16" s="1"/>
  <c r="AS63" i="16" s="1"/>
  <c r="AK61" i="16"/>
  <c r="AC61" i="16"/>
  <c r="AB61" i="16"/>
  <c r="BB60" i="16"/>
  <c r="AS60" i="16"/>
  <c r="AK60" i="16"/>
  <c r="AC60" i="16"/>
  <c r="AB60" i="16"/>
  <c r="AK59" i="16"/>
  <c r="AC59" i="16"/>
  <c r="AB59" i="16"/>
  <c r="AK58" i="16"/>
  <c r="AC58" i="16"/>
  <c r="AB58" i="16"/>
  <c r="AK57" i="16"/>
  <c r="AC57" i="16"/>
  <c r="AB57" i="16"/>
  <c r="BB56" i="16"/>
  <c r="BB57" i="16" s="1"/>
  <c r="BB58" i="16" s="1"/>
  <c r="BB59" i="16" s="1"/>
  <c r="AS56" i="16"/>
  <c r="AK56" i="16"/>
  <c r="AC56" i="16"/>
  <c r="AB56" i="16"/>
  <c r="BB55" i="16"/>
  <c r="AS55" i="16"/>
  <c r="AK55" i="16"/>
  <c r="AC55" i="16"/>
  <c r="AB55" i="16"/>
  <c r="BB54" i="16"/>
  <c r="AS54" i="16"/>
  <c r="AK54" i="16"/>
  <c r="AC54" i="16"/>
  <c r="AB54" i="16"/>
  <c r="BB53" i="16"/>
  <c r="AS53" i="16"/>
  <c r="AK53" i="16"/>
  <c r="AC53" i="16"/>
  <c r="AB53" i="16"/>
  <c r="BB52" i="16"/>
  <c r="AS52" i="16"/>
  <c r="AK52" i="16"/>
  <c r="AC52" i="16"/>
  <c r="AB52" i="16"/>
  <c r="BB51" i="16"/>
  <c r="AS51" i="16"/>
  <c r="AK51" i="16"/>
  <c r="AC51" i="16"/>
  <c r="AB51" i="16"/>
  <c r="AD51" i="16" s="1"/>
  <c r="AE51" i="16" s="1"/>
  <c r="BB50" i="16"/>
  <c r="AS50" i="16"/>
  <c r="AK50" i="16"/>
  <c r="AC50" i="16"/>
  <c r="AB50" i="16"/>
  <c r="BB49" i="16"/>
  <c r="AS49" i="16"/>
  <c r="AK49" i="16"/>
  <c r="AC49" i="16"/>
  <c r="AB49" i="16"/>
  <c r="BB48" i="16"/>
  <c r="AS48" i="16"/>
  <c r="AK48" i="16"/>
  <c r="AC48" i="16"/>
  <c r="AB48" i="16"/>
  <c r="BB47" i="16"/>
  <c r="AS47" i="16"/>
  <c r="AK47" i="16"/>
  <c r="AC47" i="16"/>
  <c r="AB47" i="16"/>
  <c r="AD47" i="16" s="1"/>
  <c r="BB46" i="16"/>
  <c r="AS46" i="16"/>
  <c r="AK46" i="16"/>
  <c r="AC46" i="16"/>
  <c r="AB46" i="16"/>
  <c r="BB45" i="16"/>
  <c r="AS45" i="16"/>
  <c r="AK45" i="16"/>
  <c r="AC45" i="16"/>
  <c r="AB45" i="16"/>
  <c r="BB44" i="16"/>
  <c r="AS44" i="16"/>
  <c r="AK44" i="16"/>
  <c r="AC44" i="16"/>
  <c r="AB44" i="16"/>
  <c r="BB43" i="16"/>
  <c r="AS43" i="16"/>
  <c r="AK43" i="16"/>
  <c r="AC43" i="16"/>
  <c r="AB43" i="16"/>
  <c r="BB42" i="16"/>
  <c r="AS42" i="16"/>
  <c r="AK42" i="16"/>
  <c r="AC42" i="16"/>
  <c r="AB42" i="16"/>
  <c r="BB41" i="16"/>
  <c r="AS41" i="16"/>
  <c r="AK41" i="16"/>
  <c r="AD41" i="16"/>
  <c r="AJ42" i="16" s="1"/>
  <c r="AC41" i="16"/>
  <c r="AZ40" i="16"/>
  <c r="AQ40" i="16"/>
  <c r="AI40" i="16"/>
  <c r="AA40" i="16"/>
  <c r="BB31" i="16"/>
  <c r="AS31" i="16"/>
  <c r="AK29" i="16"/>
  <c r="AS28" i="16"/>
  <c r="AK28" i="16"/>
  <c r="BB27" i="16"/>
  <c r="BB28" i="16" s="1"/>
  <c r="AS27" i="16"/>
  <c r="AK27" i="16"/>
  <c r="AC27" i="16"/>
  <c r="AB27" i="16"/>
  <c r="BB26" i="16"/>
  <c r="AS26" i="16"/>
  <c r="AK26" i="16"/>
  <c r="AC26" i="16"/>
  <c r="AB26" i="16"/>
  <c r="AD26" i="16" s="1"/>
  <c r="AE26" i="16" s="1"/>
  <c r="AK25" i="16"/>
  <c r="AC25" i="16"/>
  <c r="AB25" i="16"/>
  <c r="AK24" i="16"/>
  <c r="AC24" i="16"/>
  <c r="AB24" i="16"/>
  <c r="AK23" i="16"/>
  <c r="AC23" i="16"/>
  <c r="AB23" i="16"/>
  <c r="BB22" i="16"/>
  <c r="BB23" i="16" s="1"/>
  <c r="BB24" i="16" s="1"/>
  <c r="AS22" i="16"/>
  <c r="AS23" i="16" s="1"/>
  <c r="AK22" i="16"/>
  <c r="AC22" i="16"/>
  <c r="AB22" i="16"/>
  <c r="BB21" i="16"/>
  <c r="AS21" i="16"/>
  <c r="AK21" i="16"/>
  <c r="AC21" i="16"/>
  <c r="AB21" i="16"/>
  <c r="BB20" i="16"/>
  <c r="AS20" i="16"/>
  <c r="AK20" i="16"/>
  <c r="AC20" i="16"/>
  <c r="AB20" i="16"/>
  <c r="BB19" i="16"/>
  <c r="AS19" i="16"/>
  <c r="AK19" i="16"/>
  <c r="AC19" i="16"/>
  <c r="AB19" i="16"/>
  <c r="BB18" i="16"/>
  <c r="AS18" i="16"/>
  <c r="AK18" i="16"/>
  <c r="AC18" i="16"/>
  <c r="AB18" i="16"/>
  <c r="BB17" i="16"/>
  <c r="AS17" i="16"/>
  <c r="AK17" i="16"/>
  <c r="AC17" i="16"/>
  <c r="AB17" i="16"/>
  <c r="BB16" i="16"/>
  <c r="AS16" i="16"/>
  <c r="AK16" i="16"/>
  <c r="AC16" i="16"/>
  <c r="AB16" i="16"/>
  <c r="BB15" i="16"/>
  <c r="AS15" i="16"/>
  <c r="AK15" i="16"/>
  <c r="AC15" i="16"/>
  <c r="AB15" i="16"/>
  <c r="BB14" i="16"/>
  <c r="AS14" i="16"/>
  <c r="AK14" i="16"/>
  <c r="AC14" i="16"/>
  <c r="AB14" i="16"/>
  <c r="BB13" i="16"/>
  <c r="AS13" i="16"/>
  <c r="AK13" i="16"/>
  <c r="AC13" i="16"/>
  <c r="BB12" i="16"/>
  <c r="AS12" i="16"/>
  <c r="AK12" i="16"/>
  <c r="AC12" i="16"/>
  <c r="AB12" i="16"/>
  <c r="BB11" i="16"/>
  <c r="AS11" i="16"/>
  <c r="AK11" i="16"/>
  <c r="AC11" i="16"/>
  <c r="AB11" i="16"/>
  <c r="BB10" i="16"/>
  <c r="AS10" i="16"/>
  <c r="AK10" i="16"/>
  <c r="AC10" i="16"/>
  <c r="AB10" i="16"/>
  <c r="BB9" i="16"/>
  <c r="AS9" i="16"/>
  <c r="AK9" i="16"/>
  <c r="AC9" i="16"/>
  <c r="AB9" i="16"/>
  <c r="BB8" i="16"/>
  <c r="AS8" i="16"/>
  <c r="AK8" i="16"/>
  <c r="AC8" i="16"/>
  <c r="AB8" i="16"/>
  <c r="BB7" i="16"/>
  <c r="AS7" i="16"/>
  <c r="AK7" i="16"/>
  <c r="AD7" i="16"/>
  <c r="AJ8" i="16" s="1"/>
  <c r="AC7" i="16"/>
  <c r="AZ6" i="16"/>
  <c r="AQ6" i="16"/>
  <c r="AI6" i="16"/>
  <c r="AA6" i="16"/>
  <c r="H170" i="15"/>
  <c r="G170" i="15"/>
  <c r="F170" i="15"/>
  <c r="E170" i="15"/>
  <c r="D170" i="15"/>
  <c r="AN176" i="15" s="1"/>
  <c r="C170" i="15"/>
  <c r="H169" i="15"/>
  <c r="G169" i="15"/>
  <c r="F169" i="15"/>
  <c r="E169" i="15"/>
  <c r="D169" i="15"/>
  <c r="C169" i="15"/>
  <c r="H168" i="15"/>
  <c r="G168" i="15"/>
  <c r="F168" i="15"/>
  <c r="E168" i="15"/>
  <c r="L170" i="15" s="1"/>
  <c r="D168" i="15"/>
  <c r="AN171" i="15" s="1"/>
  <c r="C168" i="15"/>
  <c r="H167" i="15"/>
  <c r="G167" i="15"/>
  <c r="F167" i="15"/>
  <c r="E167" i="15"/>
  <c r="D167" i="15"/>
  <c r="U167" i="15" s="1"/>
  <c r="C167" i="15"/>
  <c r="H166" i="15"/>
  <c r="G166" i="15"/>
  <c r="F166" i="15"/>
  <c r="E166" i="15"/>
  <c r="L167" i="15" s="1"/>
  <c r="D166" i="15"/>
  <c r="AE166" i="15" s="1"/>
  <c r="C166" i="15"/>
  <c r="H165" i="15"/>
  <c r="G165" i="15"/>
  <c r="F165" i="15"/>
  <c r="E165" i="15"/>
  <c r="L166" i="15" s="1"/>
  <c r="D165" i="15"/>
  <c r="U165" i="15" s="1"/>
  <c r="C165" i="15"/>
  <c r="H164" i="15"/>
  <c r="G164" i="15"/>
  <c r="F164" i="15"/>
  <c r="E164" i="15"/>
  <c r="L165" i="15" s="1"/>
  <c r="D164" i="15"/>
  <c r="AE164" i="15" s="1"/>
  <c r="C164" i="15"/>
  <c r="H163" i="15"/>
  <c r="G163" i="15"/>
  <c r="F163" i="15"/>
  <c r="E163" i="15"/>
  <c r="L164" i="15" s="1"/>
  <c r="D163" i="15"/>
  <c r="AE163" i="15" s="1"/>
  <c r="C163" i="15"/>
  <c r="H162" i="15"/>
  <c r="G162" i="15"/>
  <c r="F162" i="15"/>
  <c r="E162" i="15"/>
  <c r="L163" i="15" s="1"/>
  <c r="D162" i="15"/>
  <c r="M162" i="15" s="1"/>
  <c r="C162" i="15"/>
  <c r="H161" i="15"/>
  <c r="G161" i="15"/>
  <c r="F161" i="15"/>
  <c r="E161" i="15"/>
  <c r="L162" i="15" s="1"/>
  <c r="D161" i="15"/>
  <c r="AN161" i="15" s="1"/>
  <c r="C161" i="15"/>
  <c r="H160" i="15"/>
  <c r="G160" i="15"/>
  <c r="F160" i="15"/>
  <c r="E160" i="15"/>
  <c r="L161" i="15" s="1"/>
  <c r="D160" i="15"/>
  <c r="AN160" i="15" s="1"/>
  <c r="C160" i="15"/>
  <c r="H159" i="15"/>
  <c r="G159" i="15"/>
  <c r="F159" i="15"/>
  <c r="E159" i="15"/>
  <c r="L160" i="15" s="1"/>
  <c r="D159" i="15"/>
  <c r="AN159" i="15" s="1"/>
  <c r="C159" i="15"/>
  <c r="H158" i="15"/>
  <c r="G158" i="15"/>
  <c r="F158" i="15"/>
  <c r="E158" i="15"/>
  <c r="L159" i="15" s="1"/>
  <c r="D158" i="15"/>
  <c r="AN158" i="15" s="1"/>
  <c r="C158" i="15"/>
  <c r="H157" i="15"/>
  <c r="G157" i="15"/>
  <c r="F157" i="15"/>
  <c r="E157" i="15"/>
  <c r="L158" i="15" s="1"/>
  <c r="D157" i="15"/>
  <c r="C157" i="15"/>
  <c r="H156" i="15"/>
  <c r="G156" i="15"/>
  <c r="F156" i="15"/>
  <c r="E156" i="15"/>
  <c r="L157" i="15" s="1"/>
  <c r="D156" i="15"/>
  <c r="AN156" i="15" s="1"/>
  <c r="C156" i="15"/>
  <c r="H155" i="15"/>
  <c r="G155" i="15"/>
  <c r="F155" i="15"/>
  <c r="E155" i="15"/>
  <c r="L156" i="15" s="1"/>
  <c r="D155" i="15"/>
  <c r="U155" i="15" s="1"/>
  <c r="C155" i="15"/>
  <c r="H154" i="15"/>
  <c r="G154" i="15"/>
  <c r="F154" i="15"/>
  <c r="E154" i="15"/>
  <c r="L155" i="15" s="1"/>
  <c r="D154" i="15"/>
  <c r="AE154" i="15" s="1"/>
  <c r="C154" i="15"/>
  <c r="H153" i="15"/>
  <c r="G153" i="15"/>
  <c r="F153" i="15"/>
  <c r="E153" i="15"/>
  <c r="L154" i="15" s="1"/>
  <c r="D153" i="15"/>
  <c r="C153" i="15"/>
  <c r="H152" i="15"/>
  <c r="G152" i="15"/>
  <c r="F152" i="15"/>
  <c r="E152" i="15"/>
  <c r="L153" i="15" s="1"/>
  <c r="D152" i="15"/>
  <c r="AN152" i="15" s="1"/>
  <c r="C152" i="15"/>
  <c r="H141" i="15"/>
  <c r="G141" i="15"/>
  <c r="F141" i="15"/>
  <c r="E141" i="15"/>
  <c r="D141" i="15"/>
  <c r="AN147" i="15" s="1"/>
  <c r="C141" i="15"/>
  <c r="H140" i="15"/>
  <c r="G140" i="15"/>
  <c r="F140" i="15"/>
  <c r="E140" i="15"/>
  <c r="D140" i="15"/>
  <c r="AE143" i="15" s="1"/>
  <c r="C140" i="15"/>
  <c r="H139" i="15"/>
  <c r="G139" i="15"/>
  <c r="F139" i="15"/>
  <c r="E139" i="15"/>
  <c r="L141" i="15" s="1"/>
  <c r="D139" i="15"/>
  <c r="U141" i="15" s="1"/>
  <c r="C139" i="15"/>
  <c r="H138" i="15"/>
  <c r="G138" i="15"/>
  <c r="F138" i="15"/>
  <c r="E138" i="15"/>
  <c r="L139" i="15" s="1"/>
  <c r="D138" i="15"/>
  <c r="M138" i="15" s="1"/>
  <c r="C138" i="15"/>
  <c r="H137" i="15"/>
  <c r="G137" i="15"/>
  <c r="F137" i="15"/>
  <c r="E137" i="15"/>
  <c r="L138" i="15" s="1"/>
  <c r="D137" i="15"/>
  <c r="C137" i="15"/>
  <c r="H136" i="15"/>
  <c r="G136" i="15"/>
  <c r="F136" i="15"/>
  <c r="E136" i="15"/>
  <c r="L137" i="15" s="1"/>
  <c r="D136" i="15"/>
  <c r="AN136" i="15" s="1"/>
  <c r="C136" i="15"/>
  <c r="H135" i="15"/>
  <c r="G135" i="15"/>
  <c r="F135" i="15"/>
  <c r="E135" i="15"/>
  <c r="L136" i="15" s="1"/>
  <c r="D135" i="15"/>
  <c r="AN135" i="15" s="1"/>
  <c r="C135" i="15"/>
  <c r="H134" i="15"/>
  <c r="G134" i="15"/>
  <c r="F134" i="15"/>
  <c r="E134" i="15"/>
  <c r="L135" i="15" s="1"/>
  <c r="D134" i="15"/>
  <c r="AE134" i="15" s="1"/>
  <c r="C134" i="15"/>
  <c r="H133" i="15"/>
  <c r="G133" i="15"/>
  <c r="F133" i="15"/>
  <c r="E133" i="15"/>
  <c r="L134" i="15" s="1"/>
  <c r="D133" i="15"/>
  <c r="AN133" i="15" s="1"/>
  <c r="C133" i="15"/>
  <c r="H132" i="15"/>
  <c r="G132" i="15"/>
  <c r="F132" i="15"/>
  <c r="E132" i="15"/>
  <c r="L133" i="15" s="1"/>
  <c r="D132" i="15"/>
  <c r="C132" i="15"/>
  <c r="H131" i="15"/>
  <c r="G131" i="15"/>
  <c r="F131" i="15"/>
  <c r="E131" i="15"/>
  <c r="L132" i="15" s="1"/>
  <c r="D131" i="15"/>
  <c r="M131" i="15" s="1"/>
  <c r="C131" i="15"/>
  <c r="H130" i="15"/>
  <c r="G130" i="15"/>
  <c r="F130" i="15"/>
  <c r="E130" i="15"/>
  <c r="L131" i="15" s="1"/>
  <c r="D130" i="15"/>
  <c r="C130" i="15"/>
  <c r="H129" i="15"/>
  <c r="G129" i="15"/>
  <c r="F129" i="15"/>
  <c r="E129" i="15"/>
  <c r="L130" i="15" s="1"/>
  <c r="D129" i="15"/>
  <c r="AN129" i="15" s="1"/>
  <c r="C129" i="15"/>
  <c r="H128" i="15"/>
  <c r="G128" i="15"/>
  <c r="F128" i="15"/>
  <c r="E128" i="15"/>
  <c r="L129" i="15" s="1"/>
  <c r="D128" i="15"/>
  <c r="C128" i="15"/>
  <c r="H127" i="15"/>
  <c r="G127" i="15"/>
  <c r="F127" i="15"/>
  <c r="E127" i="15"/>
  <c r="L128" i="15" s="1"/>
  <c r="D127" i="15"/>
  <c r="AE127" i="15" s="1"/>
  <c r="C127" i="15"/>
  <c r="H126" i="15"/>
  <c r="G126" i="15"/>
  <c r="F126" i="15"/>
  <c r="E126" i="15"/>
  <c r="L127" i="15" s="1"/>
  <c r="D126" i="15"/>
  <c r="C126" i="15"/>
  <c r="H125" i="15"/>
  <c r="G125" i="15"/>
  <c r="F125" i="15"/>
  <c r="E125" i="15"/>
  <c r="L126" i="15" s="1"/>
  <c r="D125" i="15"/>
  <c r="M125" i="15" s="1"/>
  <c r="C125" i="15"/>
  <c r="H124" i="15"/>
  <c r="G124" i="15"/>
  <c r="F124" i="15"/>
  <c r="E124" i="15"/>
  <c r="L125" i="15" s="1"/>
  <c r="D124" i="15"/>
  <c r="C124" i="15"/>
  <c r="H123" i="15"/>
  <c r="G123" i="15"/>
  <c r="F123" i="15"/>
  <c r="E123" i="15"/>
  <c r="N123" i="15" s="1"/>
  <c r="V123" i="15" s="1"/>
  <c r="AF123" i="15" s="1"/>
  <c r="D123" i="15"/>
  <c r="AN123" i="15" s="1"/>
  <c r="C123" i="15"/>
  <c r="H112" i="15"/>
  <c r="G112" i="15"/>
  <c r="F112" i="15"/>
  <c r="E112" i="15"/>
  <c r="D112" i="15"/>
  <c r="AN118" i="15" s="1"/>
  <c r="C112" i="15"/>
  <c r="H111" i="15"/>
  <c r="G111" i="15"/>
  <c r="F111" i="15"/>
  <c r="E111" i="15"/>
  <c r="L113" i="15" s="1"/>
  <c r="D111" i="15"/>
  <c r="U115" i="15" s="1"/>
  <c r="C111" i="15"/>
  <c r="H110" i="15"/>
  <c r="G110" i="15"/>
  <c r="F110" i="15"/>
  <c r="E110" i="15"/>
  <c r="L112" i="15" s="1"/>
  <c r="D110" i="15"/>
  <c r="AE113" i="15" s="1"/>
  <c r="C110" i="15"/>
  <c r="H109" i="15"/>
  <c r="G109" i="15"/>
  <c r="F109" i="15"/>
  <c r="E109" i="15"/>
  <c r="L111" i="15" s="1"/>
  <c r="D109" i="15"/>
  <c r="U109" i="15" s="1"/>
  <c r="C109" i="15"/>
  <c r="H108" i="15"/>
  <c r="G108" i="15"/>
  <c r="F108" i="15"/>
  <c r="E108" i="15"/>
  <c r="L109" i="15" s="1"/>
  <c r="D108" i="15"/>
  <c r="AN108" i="15" s="1"/>
  <c r="C108" i="15"/>
  <c r="H107" i="15"/>
  <c r="G107" i="15"/>
  <c r="F107" i="15"/>
  <c r="E107" i="15"/>
  <c r="L108" i="15" s="1"/>
  <c r="D107" i="15"/>
  <c r="C107" i="15"/>
  <c r="H106" i="15"/>
  <c r="G106" i="15"/>
  <c r="F106" i="15"/>
  <c r="E106" i="15"/>
  <c r="L107" i="15" s="1"/>
  <c r="D106" i="15"/>
  <c r="AE106" i="15" s="1"/>
  <c r="C106" i="15"/>
  <c r="H105" i="15"/>
  <c r="G105" i="15"/>
  <c r="F105" i="15"/>
  <c r="E105" i="15"/>
  <c r="L106" i="15" s="1"/>
  <c r="D105" i="15"/>
  <c r="U105" i="15" s="1"/>
  <c r="C105" i="15"/>
  <c r="H104" i="15"/>
  <c r="G104" i="15"/>
  <c r="F104" i="15"/>
  <c r="E104" i="15"/>
  <c r="L105" i="15" s="1"/>
  <c r="D104" i="15"/>
  <c r="AE104" i="15" s="1"/>
  <c r="C104" i="15"/>
  <c r="H103" i="15"/>
  <c r="G103" i="15"/>
  <c r="F103" i="15"/>
  <c r="E103" i="15"/>
  <c r="L104" i="15" s="1"/>
  <c r="D103" i="15"/>
  <c r="U103" i="15" s="1"/>
  <c r="C103" i="15"/>
  <c r="H102" i="15"/>
  <c r="G102" i="15"/>
  <c r="F102" i="15"/>
  <c r="E102" i="15"/>
  <c r="L103" i="15" s="1"/>
  <c r="D102" i="15"/>
  <c r="AE102" i="15" s="1"/>
  <c r="C102" i="15"/>
  <c r="H101" i="15"/>
  <c r="G101" i="15"/>
  <c r="F101" i="15"/>
  <c r="E101" i="15"/>
  <c r="L102" i="15" s="1"/>
  <c r="D101" i="15"/>
  <c r="U101" i="15" s="1"/>
  <c r="C101" i="15"/>
  <c r="H100" i="15"/>
  <c r="G100" i="15"/>
  <c r="F100" i="15"/>
  <c r="E100" i="15"/>
  <c r="L101" i="15" s="1"/>
  <c r="D100" i="15"/>
  <c r="AE100" i="15" s="1"/>
  <c r="C100" i="15"/>
  <c r="H99" i="15"/>
  <c r="G99" i="15"/>
  <c r="F99" i="15"/>
  <c r="E99" i="15"/>
  <c r="L100" i="15" s="1"/>
  <c r="D99" i="15"/>
  <c r="C99" i="15"/>
  <c r="H98" i="15"/>
  <c r="G98" i="15"/>
  <c r="F98" i="15"/>
  <c r="E98" i="15"/>
  <c r="L99" i="15" s="1"/>
  <c r="D98" i="15"/>
  <c r="AE98" i="15" s="1"/>
  <c r="C98" i="15"/>
  <c r="H97" i="15"/>
  <c r="G97" i="15"/>
  <c r="F97" i="15"/>
  <c r="E97" i="15"/>
  <c r="L98" i="15" s="1"/>
  <c r="D97" i="15"/>
  <c r="U97" i="15" s="1"/>
  <c r="C97" i="15"/>
  <c r="H96" i="15"/>
  <c r="G96" i="15"/>
  <c r="F96" i="15"/>
  <c r="E96" i="15"/>
  <c r="L97" i="15" s="1"/>
  <c r="D96" i="15"/>
  <c r="M96" i="15" s="1"/>
  <c r="C96" i="15"/>
  <c r="H95" i="15"/>
  <c r="G95" i="15"/>
  <c r="F95" i="15"/>
  <c r="E95" i="15"/>
  <c r="L96" i="15" s="1"/>
  <c r="D95" i="15"/>
  <c r="C95" i="15"/>
  <c r="H94" i="15"/>
  <c r="G94" i="15"/>
  <c r="F94" i="15"/>
  <c r="E94" i="15"/>
  <c r="L95" i="15" s="1"/>
  <c r="D94" i="15"/>
  <c r="U94" i="15" s="1"/>
  <c r="C94" i="15"/>
  <c r="H83" i="15"/>
  <c r="G83" i="15"/>
  <c r="F83" i="15"/>
  <c r="E83" i="15"/>
  <c r="D83" i="15"/>
  <c r="U87" i="15" s="1"/>
  <c r="C83" i="15"/>
  <c r="H82" i="15"/>
  <c r="G82" i="15"/>
  <c r="F82" i="15"/>
  <c r="E82" i="15"/>
  <c r="L85" i="15" s="1"/>
  <c r="D82" i="15"/>
  <c r="U84" i="15" s="1"/>
  <c r="C82" i="15"/>
  <c r="H81" i="15"/>
  <c r="G81" i="15"/>
  <c r="F81" i="15"/>
  <c r="E81" i="15"/>
  <c r="L83" i="15" s="1"/>
  <c r="D81" i="15"/>
  <c r="M82" i="15" s="1"/>
  <c r="C81" i="15"/>
  <c r="H80" i="15"/>
  <c r="G80" i="15"/>
  <c r="F80" i="15"/>
  <c r="E80" i="15"/>
  <c r="L82" i="15" s="1"/>
  <c r="D80" i="15"/>
  <c r="C80" i="15"/>
  <c r="H79" i="15"/>
  <c r="G79" i="15"/>
  <c r="F79" i="15"/>
  <c r="E79" i="15"/>
  <c r="L80" i="15" s="1"/>
  <c r="D79" i="15"/>
  <c r="AN79" i="15" s="1"/>
  <c r="C79" i="15"/>
  <c r="H78" i="15"/>
  <c r="G78" i="15"/>
  <c r="F78" i="15"/>
  <c r="E78" i="15"/>
  <c r="L79" i="15" s="1"/>
  <c r="D78" i="15"/>
  <c r="U78" i="15" s="1"/>
  <c r="C78" i="15"/>
  <c r="H77" i="15"/>
  <c r="G77" i="15"/>
  <c r="F77" i="15"/>
  <c r="E77" i="15"/>
  <c r="L78" i="15" s="1"/>
  <c r="D77" i="15"/>
  <c r="AE77" i="15" s="1"/>
  <c r="C77" i="15"/>
  <c r="H76" i="15"/>
  <c r="G76" i="15"/>
  <c r="F76" i="15"/>
  <c r="E76" i="15"/>
  <c r="L77" i="15" s="1"/>
  <c r="D76" i="15"/>
  <c r="AE76" i="15" s="1"/>
  <c r="C76" i="15"/>
  <c r="H75" i="15"/>
  <c r="G75" i="15"/>
  <c r="F75" i="15"/>
  <c r="E75" i="15"/>
  <c r="L76" i="15" s="1"/>
  <c r="D75" i="15"/>
  <c r="AN75" i="15" s="1"/>
  <c r="C75" i="15"/>
  <c r="H74" i="15"/>
  <c r="G74" i="15"/>
  <c r="F74" i="15"/>
  <c r="E74" i="15"/>
  <c r="L75" i="15" s="1"/>
  <c r="D74" i="15"/>
  <c r="AN74" i="15" s="1"/>
  <c r="C74" i="15"/>
  <c r="H73" i="15"/>
  <c r="G73" i="15"/>
  <c r="F73" i="15"/>
  <c r="E73" i="15"/>
  <c r="L74" i="15" s="1"/>
  <c r="D73" i="15"/>
  <c r="AE73" i="15" s="1"/>
  <c r="C73" i="15"/>
  <c r="H72" i="15"/>
  <c r="G72" i="15"/>
  <c r="F72" i="15"/>
  <c r="E72" i="15"/>
  <c r="L73" i="15" s="1"/>
  <c r="D72" i="15"/>
  <c r="M72" i="15" s="1"/>
  <c r="C72" i="15"/>
  <c r="H71" i="15"/>
  <c r="G71" i="15"/>
  <c r="F71" i="15"/>
  <c r="E71" i="15"/>
  <c r="L72" i="15" s="1"/>
  <c r="D71" i="15"/>
  <c r="M71" i="15" s="1"/>
  <c r="C71" i="15"/>
  <c r="H70" i="15"/>
  <c r="G70" i="15"/>
  <c r="F70" i="15"/>
  <c r="E70" i="15"/>
  <c r="L71" i="15" s="1"/>
  <c r="D70" i="15"/>
  <c r="AN70" i="15" s="1"/>
  <c r="C70" i="15"/>
  <c r="H69" i="15"/>
  <c r="G69" i="15"/>
  <c r="F69" i="15"/>
  <c r="E69" i="15"/>
  <c r="L70" i="15" s="1"/>
  <c r="D69" i="15"/>
  <c r="AN69" i="15" s="1"/>
  <c r="C69" i="15"/>
  <c r="H68" i="15"/>
  <c r="G68" i="15"/>
  <c r="F68" i="15"/>
  <c r="E68" i="15"/>
  <c r="L69" i="15" s="1"/>
  <c r="D68" i="15"/>
  <c r="AN68" i="15" s="1"/>
  <c r="C68" i="15"/>
  <c r="H67" i="15"/>
  <c r="G67" i="15"/>
  <c r="F67" i="15"/>
  <c r="E67" i="15"/>
  <c r="L68" i="15" s="1"/>
  <c r="D67" i="15"/>
  <c r="M67" i="15" s="1"/>
  <c r="C67" i="15"/>
  <c r="H66" i="15"/>
  <c r="G66" i="15"/>
  <c r="F66" i="15"/>
  <c r="E66" i="15"/>
  <c r="L67" i="15" s="1"/>
  <c r="D66" i="15"/>
  <c r="M66" i="15" s="1"/>
  <c r="C66" i="15"/>
  <c r="H65" i="15"/>
  <c r="G65" i="15"/>
  <c r="F65" i="15"/>
  <c r="E65" i="15"/>
  <c r="L66" i="15" s="1"/>
  <c r="D65" i="15"/>
  <c r="C65" i="15"/>
  <c r="H54" i="15"/>
  <c r="G54" i="15"/>
  <c r="F54" i="15"/>
  <c r="E54" i="15"/>
  <c r="D54" i="15"/>
  <c r="M56" i="15" s="1"/>
  <c r="C54" i="15"/>
  <c r="H53" i="15"/>
  <c r="G53" i="15"/>
  <c r="F53" i="15"/>
  <c r="E53" i="15"/>
  <c r="L56" i="15" s="1"/>
  <c r="D53" i="15"/>
  <c r="U57" i="15" s="1"/>
  <c r="C53" i="15"/>
  <c r="H52" i="15"/>
  <c r="G52" i="15"/>
  <c r="F52" i="15"/>
  <c r="E52" i="15"/>
  <c r="L54" i="15" s="1"/>
  <c r="D52" i="15"/>
  <c r="AE55" i="15" s="1"/>
  <c r="C52" i="15"/>
  <c r="H51" i="15"/>
  <c r="G51" i="15"/>
  <c r="F51" i="15"/>
  <c r="E51" i="15"/>
  <c r="L53" i="15" s="1"/>
  <c r="D51" i="15"/>
  <c r="M52" i="15" s="1"/>
  <c r="C51" i="15"/>
  <c r="H50" i="15"/>
  <c r="G50" i="15"/>
  <c r="F50" i="15"/>
  <c r="E50" i="15"/>
  <c r="L51" i="15" s="1"/>
  <c r="D50" i="15"/>
  <c r="AN50" i="15" s="1"/>
  <c r="C50" i="15"/>
  <c r="H49" i="15"/>
  <c r="G49" i="15"/>
  <c r="F49" i="15"/>
  <c r="E49" i="15"/>
  <c r="L50" i="15" s="1"/>
  <c r="D49" i="15"/>
  <c r="M49" i="15" s="1"/>
  <c r="C49" i="15"/>
  <c r="H48" i="15"/>
  <c r="G48" i="15"/>
  <c r="F48" i="15"/>
  <c r="E48" i="15"/>
  <c r="L49" i="15" s="1"/>
  <c r="D48" i="15"/>
  <c r="M48" i="15" s="1"/>
  <c r="C48" i="15"/>
  <c r="H47" i="15"/>
  <c r="G47" i="15"/>
  <c r="F47" i="15"/>
  <c r="E47" i="15"/>
  <c r="L48" i="15" s="1"/>
  <c r="D47" i="15"/>
  <c r="AN47" i="15" s="1"/>
  <c r="C47" i="15"/>
  <c r="H46" i="15"/>
  <c r="G46" i="15"/>
  <c r="F46" i="15"/>
  <c r="E46" i="15"/>
  <c r="L47" i="15" s="1"/>
  <c r="D46" i="15"/>
  <c r="AN46" i="15" s="1"/>
  <c r="C46" i="15"/>
  <c r="H45" i="15"/>
  <c r="G45" i="15"/>
  <c r="F45" i="15"/>
  <c r="E45" i="15"/>
  <c r="L46" i="15" s="1"/>
  <c r="D45" i="15"/>
  <c r="M45" i="15" s="1"/>
  <c r="C45" i="15"/>
  <c r="H44" i="15"/>
  <c r="G44" i="15"/>
  <c r="F44" i="15"/>
  <c r="E44" i="15"/>
  <c r="L45" i="15" s="1"/>
  <c r="D44" i="15"/>
  <c r="AE44" i="15" s="1"/>
  <c r="C44" i="15"/>
  <c r="H43" i="15"/>
  <c r="G43" i="15"/>
  <c r="F43" i="15"/>
  <c r="E43" i="15"/>
  <c r="L44" i="15" s="1"/>
  <c r="D43" i="15"/>
  <c r="AN43" i="15" s="1"/>
  <c r="C43" i="15"/>
  <c r="H42" i="15"/>
  <c r="G42" i="15"/>
  <c r="F42" i="15"/>
  <c r="E42" i="15"/>
  <c r="L43" i="15" s="1"/>
  <c r="D42" i="15"/>
  <c r="AE42" i="15" s="1"/>
  <c r="C42" i="15"/>
  <c r="H41" i="15"/>
  <c r="G41" i="15"/>
  <c r="F41" i="15"/>
  <c r="E41" i="15"/>
  <c r="L42" i="15" s="1"/>
  <c r="D41" i="15"/>
  <c r="M41" i="15" s="1"/>
  <c r="C41" i="15"/>
  <c r="H40" i="15"/>
  <c r="G40" i="15"/>
  <c r="F40" i="15"/>
  <c r="E40" i="15"/>
  <c r="L41" i="15" s="1"/>
  <c r="D40" i="15"/>
  <c r="AE40" i="15" s="1"/>
  <c r="C40" i="15"/>
  <c r="H39" i="15"/>
  <c r="G39" i="15"/>
  <c r="F39" i="15"/>
  <c r="E39" i="15"/>
  <c r="L40" i="15" s="1"/>
  <c r="D39" i="15"/>
  <c r="AN39" i="15" s="1"/>
  <c r="C39" i="15"/>
  <c r="H38" i="15"/>
  <c r="G38" i="15"/>
  <c r="F38" i="15"/>
  <c r="E38" i="15"/>
  <c r="L39" i="15" s="1"/>
  <c r="D38" i="15"/>
  <c r="M38" i="15" s="1"/>
  <c r="C38" i="15"/>
  <c r="H37" i="15"/>
  <c r="G37" i="15"/>
  <c r="F37" i="15"/>
  <c r="E37" i="15"/>
  <c r="L38" i="15" s="1"/>
  <c r="D37" i="15"/>
  <c r="M37" i="15" s="1"/>
  <c r="C37" i="15"/>
  <c r="H36" i="15"/>
  <c r="G36" i="15"/>
  <c r="F36" i="15"/>
  <c r="E36" i="15"/>
  <c r="L37" i="15" s="1"/>
  <c r="D36" i="15"/>
  <c r="AE36" i="15" s="1"/>
  <c r="C36" i="15"/>
  <c r="H25" i="15"/>
  <c r="G25" i="15"/>
  <c r="F25" i="15"/>
  <c r="E25" i="15"/>
  <c r="D25" i="15"/>
  <c r="M27" i="15" s="1"/>
  <c r="C25" i="15"/>
  <c r="H24" i="15"/>
  <c r="G24" i="15"/>
  <c r="F24" i="15"/>
  <c r="E24" i="15"/>
  <c r="L27" i="15" s="1"/>
  <c r="D24" i="15"/>
  <c r="U27" i="15" s="1"/>
  <c r="C24" i="15"/>
  <c r="H23" i="15"/>
  <c r="G23" i="15"/>
  <c r="F23" i="15"/>
  <c r="E23" i="15"/>
  <c r="L25" i="15" s="1"/>
  <c r="D23" i="15"/>
  <c r="AN26" i="15" s="1"/>
  <c r="C23" i="15"/>
  <c r="H22" i="15"/>
  <c r="G22" i="15"/>
  <c r="F22" i="15"/>
  <c r="E22" i="15"/>
  <c r="L24" i="15" s="1"/>
  <c r="D22" i="15"/>
  <c r="U23" i="15" s="1"/>
  <c r="C22" i="15"/>
  <c r="H21" i="15"/>
  <c r="G21" i="15"/>
  <c r="F21" i="15"/>
  <c r="E21" i="15"/>
  <c r="L22" i="15" s="1"/>
  <c r="D21" i="15"/>
  <c r="M21" i="15" s="1"/>
  <c r="C21" i="15"/>
  <c r="H20" i="15"/>
  <c r="G20" i="15"/>
  <c r="F20" i="15"/>
  <c r="E20" i="15"/>
  <c r="L21" i="15" s="1"/>
  <c r="D20" i="15"/>
  <c r="AN20" i="15" s="1"/>
  <c r="C20" i="15"/>
  <c r="H19" i="15"/>
  <c r="G19" i="15"/>
  <c r="F19" i="15"/>
  <c r="E19" i="15"/>
  <c r="L20" i="15" s="1"/>
  <c r="D19" i="15"/>
  <c r="C19" i="15"/>
  <c r="H18" i="15"/>
  <c r="G18" i="15"/>
  <c r="F18" i="15"/>
  <c r="E18" i="15"/>
  <c r="L19" i="15" s="1"/>
  <c r="D18" i="15"/>
  <c r="AN18" i="15" s="1"/>
  <c r="C18" i="15"/>
  <c r="H17" i="15"/>
  <c r="G17" i="15"/>
  <c r="F17" i="15"/>
  <c r="E17" i="15"/>
  <c r="L18" i="15" s="1"/>
  <c r="D17" i="15"/>
  <c r="U17" i="15" s="1"/>
  <c r="C17" i="15"/>
  <c r="H16" i="15"/>
  <c r="G16" i="15"/>
  <c r="F16" i="15"/>
  <c r="E16" i="15"/>
  <c r="L17" i="15" s="1"/>
  <c r="D16" i="15"/>
  <c r="U16" i="15" s="1"/>
  <c r="C16" i="15"/>
  <c r="H15" i="15"/>
  <c r="G15" i="15"/>
  <c r="F15" i="15"/>
  <c r="E15" i="15"/>
  <c r="L16" i="15" s="1"/>
  <c r="D15" i="15"/>
  <c r="AN15" i="15" s="1"/>
  <c r="C15" i="15"/>
  <c r="H14" i="15"/>
  <c r="G14" i="15"/>
  <c r="F14" i="15"/>
  <c r="E14" i="15"/>
  <c r="L15" i="15" s="1"/>
  <c r="D14" i="15"/>
  <c r="U14" i="15" s="1"/>
  <c r="C14" i="15"/>
  <c r="H13" i="15"/>
  <c r="G13" i="15"/>
  <c r="F13" i="15"/>
  <c r="E13" i="15"/>
  <c r="L14" i="15" s="1"/>
  <c r="D13" i="15"/>
  <c r="AN13" i="15" s="1"/>
  <c r="C13" i="15"/>
  <c r="H12" i="15"/>
  <c r="G12" i="15"/>
  <c r="F12" i="15"/>
  <c r="E12" i="15"/>
  <c r="L13" i="15" s="1"/>
  <c r="D12" i="15"/>
  <c r="AE12" i="15" s="1"/>
  <c r="C12" i="15"/>
  <c r="H11" i="15"/>
  <c r="G11" i="15"/>
  <c r="F11" i="15"/>
  <c r="E11" i="15"/>
  <c r="L12" i="15" s="1"/>
  <c r="D11" i="15"/>
  <c r="M11" i="15" s="1"/>
  <c r="C11" i="15"/>
  <c r="H10" i="15"/>
  <c r="G10" i="15"/>
  <c r="F10" i="15"/>
  <c r="E10" i="15"/>
  <c r="D10" i="15"/>
  <c r="U10" i="15" s="1"/>
  <c r="C10" i="15"/>
  <c r="H9" i="15"/>
  <c r="G9" i="15"/>
  <c r="F9" i="15"/>
  <c r="E9" i="15"/>
  <c r="L10" i="15" s="1"/>
  <c r="D9" i="15"/>
  <c r="M9" i="15" s="1"/>
  <c r="C9" i="15"/>
  <c r="H8" i="15"/>
  <c r="G8" i="15"/>
  <c r="F8" i="15"/>
  <c r="E8" i="15"/>
  <c r="L9" i="15" s="1"/>
  <c r="D8" i="15"/>
  <c r="AE8" i="15" s="1"/>
  <c r="C8" i="15"/>
  <c r="AE9" i="15"/>
  <c r="L11" i="15"/>
  <c r="H7" i="15"/>
  <c r="G7" i="15"/>
  <c r="F7" i="15"/>
  <c r="E7" i="15"/>
  <c r="L8" i="15" s="1"/>
  <c r="D7" i="15"/>
  <c r="AE7" i="15" s="1"/>
  <c r="C7" i="15"/>
  <c r="S1" i="15"/>
  <c r="V3" i="15"/>
  <c r="AE171" i="15"/>
  <c r="AL151" i="15"/>
  <c r="AC151" i="15"/>
  <c r="S151" i="15"/>
  <c r="K151" i="15"/>
  <c r="AN143" i="15"/>
  <c r="AL122" i="15"/>
  <c r="AC122" i="15"/>
  <c r="S122" i="15"/>
  <c r="K122" i="15"/>
  <c r="M112" i="15"/>
  <c r="AL93" i="15"/>
  <c r="AC93" i="15"/>
  <c r="S93" i="15"/>
  <c r="K93" i="15"/>
  <c r="AN66" i="15"/>
  <c r="AL64" i="15"/>
  <c r="AC64" i="15"/>
  <c r="S64" i="15"/>
  <c r="K64" i="15"/>
  <c r="AL35" i="15"/>
  <c r="AC35" i="15"/>
  <c r="S35" i="15"/>
  <c r="K35" i="15"/>
  <c r="AL6" i="15"/>
  <c r="AC6" i="15"/>
  <c r="S6" i="15"/>
  <c r="K6" i="15"/>
  <c r="AZ176" i="14"/>
  <c r="AQ176" i="14"/>
  <c r="AI176" i="14"/>
  <c r="AA176" i="14"/>
  <c r="AB144" i="14"/>
  <c r="AZ142" i="14"/>
  <c r="AQ142" i="14"/>
  <c r="AI142" i="14"/>
  <c r="AA142" i="14"/>
  <c r="AK121" i="14"/>
  <c r="AK116" i="14"/>
  <c r="AB110" i="14"/>
  <c r="AZ108" i="14"/>
  <c r="AQ108" i="14"/>
  <c r="AI108" i="14"/>
  <c r="AA108" i="14"/>
  <c r="AS94" i="14"/>
  <c r="AC91" i="14"/>
  <c r="AB91" i="14"/>
  <c r="BB87" i="14"/>
  <c r="AS87" i="14"/>
  <c r="AK87" i="14"/>
  <c r="AC87" i="14"/>
  <c r="AB83" i="14"/>
  <c r="AS81" i="14"/>
  <c r="AK81" i="14"/>
  <c r="AC81" i="14"/>
  <c r="BB76" i="14"/>
  <c r="AS76" i="14"/>
  <c r="AZ74" i="14"/>
  <c r="AQ74" i="14"/>
  <c r="AI74" i="14"/>
  <c r="AA74" i="14"/>
  <c r="AK63" i="14"/>
  <c r="AK62" i="14"/>
  <c r="BB61" i="14"/>
  <c r="AK61" i="14"/>
  <c r="BB60" i="14"/>
  <c r="AS60" i="14"/>
  <c r="AC60" i="14"/>
  <c r="AK59" i="14"/>
  <c r="AK58" i="14"/>
  <c r="AC58" i="14"/>
  <c r="AC57" i="14"/>
  <c r="BB56" i="14"/>
  <c r="BB57" i="14" s="1"/>
  <c r="AS56" i="14"/>
  <c r="AS57" i="14" s="1"/>
  <c r="AK56" i="14"/>
  <c r="AC56" i="14"/>
  <c r="AK57" i="14"/>
  <c r="AK55" i="14"/>
  <c r="AK54" i="14"/>
  <c r="AC54" i="14"/>
  <c r="BB53" i="14"/>
  <c r="AS53" i="14"/>
  <c r="AC53" i="14"/>
  <c r="AK53" i="14"/>
  <c r="BB51" i="14"/>
  <c r="AS50" i="14"/>
  <c r="AK50" i="14"/>
  <c r="BB49" i="14"/>
  <c r="AS49" i="14"/>
  <c r="AC49" i="14"/>
  <c r="AB50" i="14"/>
  <c r="AK49" i="14"/>
  <c r="BB48" i="14"/>
  <c r="AS48" i="14"/>
  <c r="AK48" i="14"/>
  <c r="AC48" i="14"/>
  <c r="BB82" i="14"/>
  <c r="AK47" i="14"/>
  <c r="AS44" i="14"/>
  <c r="AK44" i="14"/>
  <c r="BB43" i="14"/>
  <c r="AS43" i="14"/>
  <c r="AC43" i="14"/>
  <c r="AB44" i="14"/>
  <c r="BB42" i="14"/>
  <c r="AS42" i="14"/>
  <c r="AK42" i="14"/>
  <c r="AC42" i="14"/>
  <c r="AK76" i="14"/>
  <c r="AS41" i="14"/>
  <c r="AZ40" i="14"/>
  <c r="AQ40" i="14"/>
  <c r="AI40" i="14"/>
  <c r="AA40" i="14"/>
  <c r="BB31" i="14"/>
  <c r="AS31" i="14"/>
  <c r="AK29" i="14"/>
  <c r="AK28" i="14"/>
  <c r="BB27" i="14"/>
  <c r="BB28" i="14" s="1"/>
  <c r="BB29" i="14" s="1"/>
  <c r="BB30" i="14" s="1"/>
  <c r="AS27" i="14"/>
  <c r="AS28" i="14" s="1"/>
  <c r="AK27" i="14"/>
  <c r="AC27" i="14"/>
  <c r="BB26" i="14"/>
  <c r="AS26" i="14"/>
  <c r="AK26" i="14"/>
  <c r="AC26" i="14"/>
  <c r="AK25" i="14"/>
  <c r="AC25" i="14"/>
  <c r="AK24" i="14"/>
  <c r="AC24" i="14"/>
  <c r="AK23" i="14"/>
  <c r="AC23" i="14"/>
  <c r="AB25" i="14"/>
  <c r="BB22" i="14"/>
  <c r="BB23" i="14" s="1"/>
  <c r="BB24" i="14" s="1"/>
  <c r="BB25" i="14" s="1"/>
  <c r="AS22" i="14"/>
  <c r="AS23" i="14" s="1"/>
  <c r="AK22" i="14"/>
  <c r="AC22" i="14"/>
  <c r="AB22" i="14"/>
  <c r="BB21" i="14"/>
  <c r="AS21" i="14"/>
  <c r="AK21" i="14"/>
  <c r="AC21" i="14"/>
  <c r="BB20" i="14"/>
  <c r="AS20" i="14"/>
  <c r="AK20" i="14"/>
  <c r="AC20" i="14"/>
  <c r="AB20" i="14"/>
  <c r="BB19" i="14"/>
  <c r="AS19" i="14"/>
  <c r="AK19" i="14"/>
  <c r="AC19" i="14"/>
  <c r="BB18" i="14"/>
  <c r="AS18" i="14"/>
  <c r="AK18" i="14"/>
  <c r="AC18" i="14"/>
  <c r="AB18" i="14"/>
  <c r="BB17" i="14"/>
  <c r="AS17" i="14"/>
  <c r="AK17" i="14"/>
  <c r="AC17" i="14"/>
  <c r="BB16" i="14"/>
  <c r="AS16" i="14"/>
  <c r="AK16" i="14"/>
  <c r="AC16" i="14"/>
  <c r="AB16" i="14"/>
  <c r="BB15" i="14"/>
  <c r="AS15" i="14"/>
  <c r="AK15" i="14"/>
  <c r="AC15" i="14"/>
  <c r="BB14" i="14"/>
  <c r="AS14" i="14"/>
  <c r="AK14" i="14"/>
  <c r="AC14" i="14"/>
  <c r="AB14" i="14"/>
  <c r="BB13" i="14"/>
  <c r="AS13" i="14"/>
  <c r="AK13" i="14"/>
  <c r="AC13" i="14"/>
  <c r="BB12" i="14"/>
  <c r="AS12" i="14"/>
  <c r="AK12" i="14"/>
  <c r="AC12" i="14"/>
  <c r="AB12" i="14"/>
  <c r="BB11" i="14"/>
  <c r="AS11" i="14"/>
  <c r="AK11" i="14"/>
  <c r="AC11" i="14"/>
  <c r="BB10" i="14"/>
  <c r="AS10" i="14"/>
  <c r="AK10" i="14"/>
  <c r="AC10" i="14"/>
  <c r="AB10" i="14"/>
  <c r="BB9" i="14"/>
  <c r="AS9" i="14"/>
  <c r="AK9" i="14"/>
  <c r="AC9" i="14"/>
  <c r="BB8" i="14"/>
  <c r="AS8" i="14"/>
  <c r="AK8" i="14"/>
  <c r="AC8" i="14"/>
  <c r="AB8" i="14"/>
  <c r="BB7" i="14"/>
  <c r="AS7" i="14"/>
  <c r="AK7" i="14"/>
  <c r="AD7" i="14"/>
  <c r="AJ8" i="14" s="1"/>
  <c r="AC7" i="14"/>
  <c r="AZ6" i="14"/>
  <c r="AQ6" i="14"/>
  <c r="AI6" i="14"/>
  <c r="AA6" i="14"/>
  <c r="S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H152" i="13"/>
  <c r="G152" i="13"/>
  <c r="F152" i="13"/>
  <c r="E152" i="13"/>
  <c r="N152" i="13" s="1"/>
  <c r="C15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H123" i="13"/>
  <c r="G123" i="13"/>
  <c r="E123" i="13"/>
  <c r="N123" i="13" s="1"/>
  <c r="C12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H94" i="13"/>
  <c r="G94" i="13"/>
  <c r="E94" i="13"/>
  <c r="L95" i="13" s="1"/>
  <c r="C9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H65" i="13"/>
  <c r="G65" i="13"/>
  <c r="E65" i="13"/>
  <c r="L66" i="13" s="1"/>
  <c r="D65" i="13"/>
  <c r="U65" i="13" s="1"/>
  <c r="C6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H36" i="13"/>
  <c r="G36" i="13"/>
  <c r="E36" i="13"/>
  <c r="N36" i="13" s="1"/>
  <c r="D36" i="13"/>
  <c r="M36" i="13" s="1"/>
  <c r="C36" i="13"/>
  <c r="D25" i="13"/>
  <c r="U29" i="13" s="1"/>
  <c r="C25" i="13"/>
  <c r="D24" i="13"/>
  <c r="M26" i="13" s="1"/>
  <c r="C24" i="13"/>
  <c r="D23" i="13"/>
  <c r="AE26" i="13" s="1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H7" i="13"/>
  <c r="G7" i="13"/>
  <c r="F7" i="13"/>
  <c r="E7" i="13"/>
  <c r="L8" i="13" s="1"/>
  <c r="D7" i="13"/>
  <c r="AE7" i="13" s="1"/>
  <c r="C7" i="13"/>
  <c r="V3" i="13"/>
  <c r="AL151" i="13"/>
  <c r="AC151" i="13"/>
  <c r="S151" i="13"/>
  <c r="K151" i="13"/>
  <c r="AL122" i="13"/>
  <c r="AC122" i="13"/>
  <c r="S122" i="13"/>
  <c r="K122" i="13"/>
  <c r="AL93" i="13"/>
  <c r="AC93" i="13"/>
  <c r="S93" i="13"/>
  <c r="K93" i="13"/>
  <c r="AL64" i="13"/>
  <c r="AC64" i="13"/>
  <c r="S64" i="13"/>
  <c r="K64" i="13"/>
  <c r="AL35" i="13"/>
  <c r="AC35" i="13"/>
  <c r="S35" i="13"/>
  <c r="K35" i="13"/>
  <c r="AL6" i="13"/>
  <c r="AC6" i="13"/>
  <c r="S6" i="13"/>
  <c r="K6" i="13"/>
  <c r="F123" i="13"/>
  <c r="F94" i="13"/>
  <c r="F65" i="13"/>
  <c r="AK61" i="12"/>
  <c r="G52" i="13"/>
  <c r="F36" i="13"/>
  <c r="E23" i="13"/>
  <c r="L25" i="13" s="1"/>
  <c r="AZ176" i="12"/>
  <c r="AQ176" i="12"/>
  <c r="AI176" i="12"/>
  <c r="AZ142" i="12"/>
  <c r="AQ142" i="12"/>
  <c r="AI142" i="12"/>
  <c r="AZ108" i="12"/>
  <c r="AQ108" i="12"/>
  <c r="AI108" i="12"/>
  <c r="AZ74" i="12"/>
  <c r="AQ74" i="12"/>
  <c r="AI74" i="12"/>
  <c r="AS65" i="12"/>
  <c r="BB60" i="12"/>
  <c r="BB41" i="12"/>
  <c r="AZ40" i="12"/>
  <c r="AQ40" i="12"/>
  <c r="AI40" i="12"/>
  <c r="BB31" i="12"/>
  <c r="AS31" i="12"/>
  <c r="AK29" i="12"/>
  <c r="AK28" i="12"/>
  <c r="BB27" i="12"/>
  <c r="AS27" i="12"/>
  <c r="AS28" i="12" s="1"/>
  <c r="AK27" i="12"/>
  <c r="BB26" i="12"/>
  <c r="AS26" i="12"/>
  <c r="AK26" i="12"/>
  <c r="AK25" i="12"/>
  <c r="BB7" i="12"/>
  <c r="AS7" i="12"/>
  <c r="AK7" i="12"/>
  <c r="AZ6" i="12"/>
  <c r="AQ6" i="12"/>
  <c r="AI6" i="12"/>
  <c r="BB201" i="1"/>
  <c r="BB197" i="1"/>
  <c r="BB198" i="1" s="1"/>
  <c r="BB199" i="1" s="1"/>
  <c r="BB200" i="1" s="1"/>
  <c r="BB196" i="1"/>
  <c r="BB192" i="1"/>
  <c r="BB193" i="1" s="1"/>
  <c r="BB194" i="1" s="1"/>
  <c r="BB195" i="1" s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67" i="1"/>
  <c r="BB163" i="1"/>
  <c r="BB164" i="1" s="1"/>
  <c r="BB165" i="1" s="1"/>
  <c r="BB166" i="1" s="1"/>
  <c r="BB162" i="1"/>
  <c r="BB158" i="1"/>
  <c r="BB159" i="1" s="1"/>
  <c r="BB160" i="1" s="1"/>
  <c r="BB161" i="1" s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33" i="1"/>
  <c r="BB129" i="1"/>
  <c r="BB130" i="1" s="1"/>
  <c r="BB131" i="1" s="1"/>
  <c r="BB132" i="1" s="1"/>
  <c r="BB128" i="1"/>
  <c r="BB124" i="1"/>
  <c r="BB125" i="1" s="1"/>
  <c r="BB126" i="1" s="1"/>
  <c r="BB127" i="1" s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99" i="1"/>
  <c r="BB95" i="1"/>
  <c r="BB96" i="1" s="1"/>
  <c r="BB97" i="1" s="1"/>
  <c r="BB98" i="1" s="1"/>
  <c r="BB94" i="1"/>
  <c r="BB90" i="1"/>
  <c r="BB91" i="1" s="1"/>
  <c r="BB92" i="1" s="1"/>
  <c r="BB93" i="1" s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65" i="1"/>
  <c r="BB61" i="1"/>
  <c r="BB62" i="1" s="1"/>
  <c r="BB63" i="1" s="1"/>
  <c r="BB64" i="1" s="1"/>
  <c r="BB60" i="1"/>
  <c r="BB56" i="1"/>
  <c r="BB57" i="1" s="1"/>
  <c r="BB58" i="1" s="1"/>
  <c r="BB59" i="1" s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31" i="1"/>
  <c r="BB27" i="1"/>
  <c r="BB28" i="1" s="1"/>
  <c r="BB29" i="1" s="1"/>
  <c r="BB30" i="1" s="1"/>
  <c r="BB26" i="1"/>
  <c r="BB22" i="1"/>
  <c r="BB23" i="1" s="1"/>
  <c r="BB24" i="1" s="1"/>
  <c r="BB25" i="1" s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AS201" i="1"/>
  <c r="AS197" i="1"/>
  <c r="AS198" i="1" s="1"/>
  <c r="AS199" i="1" s="1"/>
  <c r="AS200" i="1" s="1"/>
  <c r="AS196" i="1"/>
  <c r="AS192" i="1"/>
  <c r="AS193" i="1" s="1"/>
  <c r="AS194" i="1" s="1"/>
  <c r="AS195" i="1" s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67" i="1"/>
  <c r="AS163" i="1"/>
  <c r="AS164" i="1" s="1"/>
  <c r="AS165" i="1" s="1"/>
  <c r="AS166" i="1" s="1"/>
  <c r="AS162" i="1"/>
  <c r="AS158" i="1"/>
  <c r="AS159" i="1" s="1"/>
  <c r="AS160" i="1" s="1"/>
  <c r="AS161" i="1" s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33" i="1"/>
  <c r="AS129" i="1"/>
  <c r="AS130" i="1" s="1"/>
  <c r="AS131" i="1" s="1"/>
  <c r="AS132" i="1" s="1"/>
  <c r="AS128" i="1"/>
  <c r="AS124" i="1"/>
  <c r="AS125" i="1" s="1"/>
  <c r="AS126" i="1" s="1"/>
  <c r="AS127" i="1" s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99" i="1"/>
  <c r="AS95" i="1"/>
  <c r="AS96" i="1" s="1"/>
  <c r="AS97" i="1" s="1"/>
  <c r="AS98" i="1" s="1"/>
  <c r="AS94" i="1"/>
  <c r="AS90" i="1"/>
  <c r="AS91" i="1" s="1"/>
  <c r="AS92" i="1" s="1"/>
  <c r="AS93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65" i="1"/>
  <c r="AS61" i="1"/>
  <c r="AS62" i="1" s="1"/>
  <c r="AS63" i="1" s="1"/>
  <c r="AS64" i="1" s="1"/>
  <c r="AS60" i="1"/>
  <c r="AS56" i="1"/>
  <c r="AS57" i="1" s="1"/>
  <c r="AS58" i="1" s="1"/>
  <c r="AS59" i="1" s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31" i="1"/>
  <c r="AS27" i="1"/>
  <c r="AS28" i="1" s="1"/>
  <c r="AS29" i="1" s="1"/>
  <c r="AS30" i="1" s="1"/>
  <c r="AS26" i="1"/>
  <c r="AS22" i="1"/>
  <c r="AS23" i="1" s="1"/>
  <c r="AS24" i="1" s="1"/>
  <c r="AS25" i="1" s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V3" i="10"/>
  <c r="D170" i="10"/>
  <c r="M172" i="10" s="1"/>
  <c r="D169" i="10"/>
  <c r="AN172" i="10" s="1"/>
  <c r="AN173" i="10" s="1"/>
  <c r="AN174" i="10" s="1"/>
  <c r="AN175" i="10" s="1"/>
  <c r="D168" i="10"/>
  <c r="AE171" i="10" s="1"/>
  <c r="D167" i="10"/>
  <c r="AE167" i="10" s="1"/>
  <c r="AE168" i="10" s="1"/>
  <c r="AE169" i="10" s="1"/>
  <c r="AE170" i="10" s="1"/>
  <c r="D166" i="10"/>
  <c r="AE166" i="10" s="1"/>
  <c r="C166" i="10"/>
  <c r="D165" i="10"/>
  <c r="M165" i="10" s="1"/>
  <c r="C165" i="10"/>
  <c r="D164" i="10"/>
  <c r="C164" i="10"/>
  <c r="D163" i="10"/>
  <c r="AE163" i="10" s="1"/>
  <c r="C163" i="10"/>
  <c r="D162" i="10"/>
  <c r="AN162" i="10" s="1"/>
  <c r="C162" i="10"/>
  <c r="D161" i="10"/>
  <c r="M161" i="10" s="1"/>
  <c r="C161" i="10"/>
  <c r="D160" i="10"/>
  <c r="U160" i="10" s="1"/>
  <c r="C160" i="10"/>
  <c r="D159" i="10"/>
  <c r="AN159" i="10" s="1"/>
  <c r="C159" i="10"/>
  <c r="D158" i="10"/>
  <c r="M158" i="10" s="1"/>
  <c r="D157" i="10"/>
  <c r="M157" i="10" s="1"/>
  <c r="C157" i="10"/>
  <c r="D156" i="10"/>
  <c r="U156" i="10" s="1"/>
  <c r="C156" i="10"/>
  <c r="D155" i="10"/>
  <c r="C155" i="10"/>
  <c r="D154" i="10"/>
  <c r="U154" i="10" s="1"/>
  <c r="D153" i="10"/>
  <c r="U153" i="10" s="1"/>
  <c r="C153" i="10"/>
  <c r="D152" i="10"/>
  <c r="U152" i="10" s="1"/>
  <c r="C152" i="10"/>
  <c r="D141" i="10"/>
  <c r="AN147" i="10" s="1"/>
  <c r="C141" i="10"/>
  <c r="D140" i="10"/>
  <c r="U143" i="10" s="1"/>
  <c r="D139" i="10"/>
  <c r="D138" i="10"/>
  <c r="U139" i="10" s="1"/>
  <c r="C138" i="10"/>
  <c r="D137" i="10"/>
  <c r="AE137" i="10" s="1"/>
  <c r="C137" i="10"/>
  <c r="D136" i="10"/>
  <c r="AE136" i="10" s="1"/>
  <c r="C136" i="10"/>
  <c r="D135" i="10"/>
  <c r="M135" i="10" s="1"/>
  <c r="C135" i="10"/>
  <c r="D134" i="10"/>
  <c r="AE134" i="10" s="1"/>
  <c r="C134" i="10"/>
  <c r="D133" i="10"/>
  <c r="AN133" i="10" s="1"/>
  <c r="C133" i="10"/>
  <c r="D132" i="10"/>
  <c r="AN132" i="10" s="1"/>
  <c r="C132" i="10"/>
  <c r="D131" i="10"/>
  <c r="C131" i="10"/>
  <c r="D130" i="10"/>
  <c r="AE130" i="10" s="1"/>
  <c r="C130" i="10"/>
  <c r="D129" i="10"/>
  <c r="AE129" i="10" s="1"/>
  <c r="C129" i="10"/>
  <c r="D128" i="10"/>
  <c r="M128" i="10" s="1"/>
  <c r="C128" i="10"/>
  <c r="D127" i="10"/>
  <c r="M127" i="10" s="1"/>
  <c r="C127" i="10"/>
  <c r="D126" i="10"/>
  <c r="AN126" i="10" s="1"/>
  <c r="C126" i="10"/>
  <c r="D125" i="10"/>
  <c r="M125" i="10" s="1"/>
  <c r="D124" i="10"/>
  <c r="M124" i="10" s="1"/>
  <c r="C124" i="10"/>
  <c r="D123" i="10"/>
  <c r="M123" i="10" s="1"/>
  <c r="C123" i="10"/>
  <c r="D112" i="10"/>
  <c r="U116" i="10" s="1"/>
  <c r="D111" i="10"/>
  <c r="AE114" i="10" s="1"/>
  <c r="AE115" i="10" s="1"/>
  <c r="AE116" i="10" s="1"/>
  <c r="AE117" i="10" s="1"/>
  <c r="D110" i="10"/>
  <c r="AE113" i="10" s="1"/>
  <c r="D109" i="10"/>
  <c r="U111" i="10" s="1"/>
  <c r="D108" i="10"/>
  <c r="M108" i="10" s="1"/>
  <c r="C108" i="10"/>
  <c r="D107" i="10"/>
  <c r="AN107" i="10" s="1"/>
  <c r="C107" i="10"/>
  <c r="D106" i="10"/>
  <c r="AN106" i="10" s="1"/>
  <c r="C106" i="10"/>
  <c r="D105" i="10"/>
  <c r="M105" i="10" s="1"/>
  <c r="C105" i="10"/>
  <c r="D104" i="10"/>
  <c r="AE104" i="10" s="1"/>
  <c r="C104" i="10"/>
  <c r="D103" i="10"/>
  <c r="M103" i="10" s="1"/>
  <c r="C103" i="10"/>
  <c r="D102" i="10"/>
  <c r="M102" i="10" s="1"/>
  <c r="C102" i="10"/>
  <c r="D101" i="10"/>
  <c r="M101" i="10" s="1"/>
  <c r="C101" i="10"/>
  <c r="D100" i="10"/>
  <c r="AN100" i="10" s="1"/>
  <c r="C100" i="10"/>
  <c r="D99" i="10"/>
  <c r="M99" i="10" s="1"/>
  <c r="C99" i="10"/>
  <c r="D98" i="10"/>
  <c r="AN98" i="10" s="1"/>
  <c r="C98" i="10"/>
  <c r="D97" i="10"/>
  <c r="C97" i="10"/>
  <c r="D96" i="10"/>
  <c r="M96" i="10" s="1"/>
  <c r="D95" i="10"/>
  <c r="AN95" i="10" s="1"/>
  <c r="C95" i="10"/>
  <c r="D94" i="10"/>
  <c r="AE94" i="10" s="1"/>
  <c r="C94" i="10"/>
  <c r="D83" i="10"/>
  <c r="M85" i="10" s="1"/>
  <c r="D82" i="10"/>
  <c r="M84" i="10" s="1"/>
  <c r="D81" i="10"/>
  <c r="U83" i="10" s="1"/>
  <c r="D80" i="10"/>
  <c r="AE80" i="10" s="1"/>
  <c r="AE81" i="10" s="1"/>
  <c r="AE82" i="10" s="1"/>
  <c r="AE83" i="10" s="1"/>
  <c r="D79" i="10"/>
  <c r="M79" i="10" s="1"/>
  <c r="D78" i="10"/>
  <c r="AN78" i="10" s="1"/>
  <c r="C78" i="10"/>
  <c r="D77" i="10"/>
  <c r="U77" i="10" s="1"/>
  <c r="C77" i="10"/>
  <c r="D76" i="10"/>
  <c r="AE76" i="10" s="1"/>
  <c r="C76" i="10"/>
  <c r="D75" i="10"/>
  <c r="M75" i="10" s="1"/>
  <c r="D74" i="10"/>
  <c r="AN74" i="10" s="1"/>
  <c r="C74" i="10"/>
  <c r="D73" i="10"/>
  <c r="C73" i="10"/>
  <c r="D72" i="10"/>
  <c r="AE72" i="10" s="1"/>
  <c r="C72" i="10"/>
  <c r="D71" i="10"/>
  <c r="AE71" i="10" s="1"/>
  <c r="C71" i="10"/>
  <c r="D70" i="10"/>
  <c r="AN70" i="10" s="1"/>
  <c r="C70" i="10"/>
  <c r="D69" i="10"/>
  <c r="M69" i="10" s="1"/>
  <c r="C69" i="10"/>
  <c r="D68" i="10"/>
  <c r="AE68" i="10" s="1"/>
  <c r="C68" i="10"/>
  <c r="D67" i="10"/>
  <c r="D66" i="10"/>
  <c r="U66" i="10" s="1"/>
  <c r="C66" i="10"/>
  <c r="D65" i="10"/>
  <c r="U65" i="10" s="1"/>
  <c r="C65" i="10"/>
  <c r="D54" i="10"/>
  <c r="AE60" i="10" s="1"/>
  <c r="C54" i="10"/>
  <c r="D53" i="10"/>
  <c r="M55" i="10" s="1"/>
  <c r="D52" i="10"/>
  <c r="AE55" i="10" s="1"/>
  <c r="C52" i="10"/>
  <c r="D51" i="10"/>
  <c r="U52" i="10" s="1"/>
  <c r="D50" i="10"/>
  <c r="AE50" i="10" s="1"/>
  <c r="C50" i="10"/>
  <c r="D49" i="10"/>
  <c r="AE49" i="10" s="1"/>
  <c r="C49" i="10"/>
  <c r="D48" i="10"/>
  <c r="AN48" i="10" s="1"/>
  <c r="C48" i="10"/>
  <c r="D47" i="10"/>
  <c r="U47" i="10" s="1"/>
  <c r="C47" i="10"/>
  <c r="D46" i="10"/>
  <c r="AE46" i="10" s="1"/>
  <c r="C46" i="10"/>
  <c r="D45" i="10"/>
  <c r="M45" i="10" s="1"/>
  <c r="C45" i="10"/>
  <c r="D44" i="10"/>
  <c r="U44" i="10" s="1"/>
  <c r="C44" i="10"/>
  <c r="D43" i="10"/>
  <c r="C43" i="10"/>
  <c r="D42" i="10"/>
  <c r="AE42" i="10" s="1"/>
  <c r="C42" i="10"/>
  <c r="D41" i="10"/>
  <c r="M41" i="10" s="1"/>
  <c r="C41" i="10"/>
  <c r="D40" i="10"/>
  <c r="U40" i="10" s="1"/>
  <c r="C40" i="10"/>
  <c r="D39" i="10"/>
  <c r="U39" i="10" s="1"/>
  <c r="C39" i="10"/>
  <c r="D38" i="10"/>
  <c r="AE38" i="10" s="1"/>
  <c r="C38" i="10"/>
  <c r="D37" i="10"/>
  <c r="U37" i="10" s="1"/>
  <c r="D36" i="10"/>
  <c r="U36" i="10" s="1"/>
  <c r="C36" i="10"/>
  <c r="D25" i="10"/>
  <c r="U29" i="10" s="1"/>
  <c r="D24" i="10"/>
  <c r="AE27" i="10" s="1"/>
  <c r="AE28" i="10" s="1"/>
  <c r="AE29" i="10" s="1"/>
  <c r="AE30" i="10" s="1"/>
  <c r="D23" i="10"/>
  <c r="AE26" i="10" s="1"/>
  <c r="D22" i="10"/>
  <c r="U22" i="10" s="1"/>
  <c r="D21" i="10"/>
  <c r="AN21" i="10" s="1"/>
  <c r="D20" i="10"/>
  <c r="AN20" i="10" s="1"/>
  <c r="D19" i="10"/>
  <c r="M19" i="10" s="1"/>
  <c r="D18" i="10"/>
  <c r="AN18" i="10" s="1"/>
  <c r="D17" i="10"/>
  <c r="M17" i="10" s="1"/>
  <c r="D16" i="10"/>
  <c r="AN16" i="10" s="1"/>
  <c r="D15" i="10"/>
  <c r="AN15" i="10" s="1"/>
  <c r="D14" i="10"/>
  <c r="U14" i="10" s="1"/>
  <c r="D13" i="10"/>
  <c r="M13" i="10" s="1"/>
  <c r="D12" i="10"/>
  <c r="AN12" i="10" s="1"/>
  <c r="D11" i="10"/>
  <c r="M11" i="10" s="1"/>
  <c r="D10" i="10"/>
  <c r="U10" i="10" s="1"/>
  <c r="D9" i="10"/>
  <c r="AN9" i="10" s="1"/>
  <c r="D8" i="10"/>
  <c r="AN8" i="10" s="1"/>
  <c r="D7" i="10"/>
  <c r="C7" i="10"/>
  <c r="AL151" i="10"/>
  <c r="AC151" i="10"/>
  <c r="S151" i="10"/>
  <c r="K151" i="10"/>
  <c r="AL122" i="10"/>
  <c r="AC122" i="10"/>
  <c r="S122" i="10"/>
  <c r="K122" i="10"/>
  <c r="AL93" i="10"/>
  <c r="AC93" i="10"/>
  <c r="S93" i="10"/>
  <c r="K93" i="10"/>
  <c r="AL64" i="10"/>
  <c r="AC64" i="10"/>
  <c r="S64" i="10"/>
  <c r="K64" i="10"/>
  <c r="AL35" i="10"/>
  <c r="AC35" i="10"/>
  <c r="S35" i="10"/>
  <c r="K35" i="10"/>
  <c r="AL6" i="10"/>
  <c r="AC6" i="10"/>
  <c r="S6" i="10"/>
  <c r="K6" i="10"/>
  <c r="BF104" i="12" l="1"/>
  <c r="BE206" i="16"/>
  <c r="BG206" i="16" s="1"/>
  <c r="BD206" i="16"/>
  <c r="AU205" i="16"/>
  <c r="AV205" i="16"/>
  <c r="AX205" i="16" s="1"/>
  <c r="AW205" i="16"/>
  <c r="BF206" i="16"/>
  <c r="AV171" i="16"/>
  <c r="AX171" i="16" s="1"/>
  <c r="AU171" i="16"/>
  <c r="AW171" i="16"/>
  <c r="BC138" i="16"/>
  <c r="AT137" i="16"/>
  <c r="AV103" i="16"/>
  <c r="AU103" i="16"/>
  <c r="AW69" i="16"/>
  <c r="BF138" i="14"/>
  <c r="AV137" i="14"/>
  <c r="AX137" i="14" s="1"/>
  <c r="AU137" i="14"/>
  <c r="AV103" i="14"/>
  <c r="AX103" i="14" s="1"/>
  <c r="AU103" i="14"/>
  <c r="AW103" i="14"/>
  <c r="AV205" i="12"/>
  <c r="AX205" i="12" s="1"/>
  <c r="AU205" i="12"/>
  <c r="BC138" i="12"/>
  <c r="AT137" i="12"/>
  <c r="BC70" i="12"/>
  <c r="AT69" i="12"/>
  <c r="AV35" i="12"/>
  <c r="AX35" i="12" s="1"/>
  <c r="AU35" i="12"/>
  <c r="BF36" i="12"/>
  <c r="AV205" i="1"/>
  <c r="AX205" i="1" s="1"/>
  <c r="AU205" i="1"/>
  <c r="AD160" i="16"/>
  <c r="AE160" i="16" s="1"/>
  <c r="BC205" i="14"/>
  <c r="AT204" i="14"/>
  <c r="BF171" i="14"/>
  <c r="AT170" i="14"/>
  <c r="AU170" i="14" s="1"/>
  <c r="BD171" i="14"/>
  <c r="BC137" i="14"/>
  <c r="AT136" i="14"/>
  <c r="BD103" i="14"/>
  <c r="BF103" i="14"/>
  <c r="BF69" i="14"/>
  <c r="AW68" i="14"/>
  <c r="N42" i="16"/>
  <c r="O42" i="16"/>
  <c r="P42" i="16" s="1"/>
  <c r="O144" i="16"/>
  <c r="P144" i="16" s="1"/>
  <c r="N144" i="16"/>
  <c r="N143" i="16"/>
  <c r="O143" i="16"/>
  <c r="P143" i="16" s="1"/>
  <c r="AN14" i="17"/>
  <c r="U36" i="17"/>
  <c r="M103" i="17"/>
  <c r="U113" i="17"/>
  <c r="AN125" i="17"/>
  <c r="AN103" i="17"/>
  <c r="AN155" i="17"/>
  <c r="BF206" i="14"/>
  <c r="AW171" i="14"/>
  <c r="BF172" i="14"/>
  <c r="BF104" i="14"/>
  <c r="BF70" i="14"/>
  <c r="BF35" i="14"/>
  <c r="O178" i="14"/>
  <c r="P178" i="14" s="1"/>
  <c r="N178" i="14"/>
  <c r="O75" i="14"/>
  <c r="P75" i="14" s="1"/>
  <c r="N75" i="14"/>
  <c r="O144" i="14"/>
  <c r="P144" i="14" s="1"/>
  <c r="N144" i="14"/>
  <c r="O177" i="14"/>
  <c r="P177" i="14" s="1"/>
  <c r="N177" i="14"/>
  <c r="O76" i="14"/>
  <c r="P76" i="14" s="1"/>
  <c r="N76" i="14"/>
  <c r="N143" i="14"/>
  <c r="O143" i="14"/>
  <c r="P143" i="14" s="1"/>
  <c r="AN94" i="15"/>
  <c r="AN106" i="15"/>
  <c r="M42" i="15"/>
  <c r="N42" i="15" s="1"/>
  <c r="T43" i="15" s="1"/>
  <c r="AN71" i="15"/>
  <c r="M75" i="15"/>
  <c r="U143" i="15"/>
  <c r="U43" i="15"/>
  <c r="U79" i="15"/>
  <c r="U123" i="15"/>
  <c r="M168" i="15"/>
  <c r="AE11" i="15"/>
  <c r="U75" i="15"/>
  <c r="AE129" i="15"/>
  <c r="M155" i="15"/>
  <c r="N155" i="15" s="1"/>
  <c r="T156" i="15" s="1"/>
  <c r="M79" i="15"/>
  <c r="N79" i="15" s="1"/>
  <c r="P79" i="15" s="1"/>
  <c r="Q79" i="15" s="1"/>
  <c r="AN131" i="15"/>
  <c r="AF159" i="12"/>
  <c r="AG159" i="12" s="1"/>
  <c r="AD116" i="12"/>
  <c r="AE116" i="12" s="1"/>
  <c r="AD118" i="12"/>
  <c r="AE118" i="12" s="1"/>
  <c r="AF92" i="12"/>
  <c r="AG92" i="12" s="1"/>
  <c r="AF87" i="12"/>
  <c r="AG87" i="12" s="1"/>
  <c r="AD78" i="12"/>
  <c r="AE78" i="12" s="1"/>
  <c r="AF45" i="12"/>
  <c r="AG45" i="12" s="1"/>
  <c r="AF44" i="12"/>
  <c r="AG44" i="12" s="1"/>
  <c r="N42" i="12"/>
  <c r="O42" i="12"/>
  <c r="P42" i="12" s="1"/>
  <c r="O178" i="12"/>
  <c r="P178" i="12" s="1"/>
  <c r="N178" i="12"/>
  <c r="O177" i="12"/>
  <c r="P177" i="12" s="1"/>
  <c r="N177" i="12"/>
  <c r="N143" i="12"/>
  <c r="O143" i="12"/>
  <c r="P143" i="12" s="1"/>
  <c r="O144" i="12"/>
  <c r="P144" i="12" s="1"/>
  <c r="N144" i="12"/>
  <c r="O110" i="12"/>
  <c r="P110" i="12" s="1"/>
  <c r="N110" i="12"/>
  <c r="AE54" i="12"/>
  <c r="AF54" i="12"/>
  <c r="AG54" i="12" s="1"/>
  <c r="V159" i="12"/>
  <c r="AB161" i="12"/>
  <c r="AD161" i="12" s="1"/>
  <c r="AE161" i="12" s="1"/>
  <c r="W159" i="12"/>
  <c r="X159" i="12" s="1"/>
  <c r="V151" i="12"/>
  <c r="AB152" i="12"/>
  <c r="W151" i="12"/>
  <c r="X151" i="12" s="1"/>
  <c r="V118" i="12"/>
  <c r="AB119" i="12"/>
  <c r="AD119" i="12" s="1"/>
  <c r="AE119" i="12" s="1"/>
  <c r="W118" i="12"/>
  <c r="X118" i="12" s="1"/>
  <c r="W88" i="12"/>
  <c r="X88" i="12" s="1"/>
  <c r="AB89" i="12"/>
  <c r="AD89" i="12" s="1"/>
  <c r="AE89" i="12" s="1"/>
  <c r="V88" i="12"/>
  <c r="V147" i="12"/>
  <c r="AB148" i="12"/>
  <c r="W147" i="12"/>
  <c r="X147" i="12" s="1"/>
  <c r="V76" i="12"/>
  <c r="AB77" i="12"/>
  <c r="AD77" i="12" s="1"/>
  <c r="AE77" i="12" s="1"/>
  <c r="W76" i="12"/>
  <c r="X76" i="12" s="1"/>
  <c r="AB197" i="12"/>
  <c r="V194" i="12"/>
  <c r="AB196" i="12"/>
  <c r="W194" i="12"/>
  <c r="X194" i="12" s="1"/>
  <c r="V78" i="12"/>
  <c r="W78" i="12"/>
  <c r="X78" i="12" s="1"/>
  <c r="AB79" i="12"/>
  <c r="AD79" i="12" s="1"/>
  <c r="AE79" i="12" s="1"/>
  <c r="V120" i="12"/>
  <c r="W120" i="12"/>
  <c r="X120" i="12" s="1"/>
  <c r="AB121" i="12"/>
  <c r="AD121" i="12" s="1"/>
  <c r="AE121" i="12" s="1"/>
  <c r="AC109" i="12"/>
  <c r="T143" i="12"/>
  <c r="AE83" i="12"/>
  <c r="AF83" i="12"/>
  <c r="AG83" i="12" s="1"/>
  <c r="AE47" i="12"/>
  <c r="AF47" i="12"/>
  <c r="AG47" i="12" s="1"/>
  <c r="U181" i="12"/>
  <c r="AC181" i="12"/>
  <c r="U193" i="12"/>
  <c r="AC194" i="12"/>
  <c r="AD194" i="12" s="1"/>
  <c r="AE194" i="12" s="1"/>
  <c r="AE88" i="12"/>
  <c r="AF88" i="12"/>
  <c r="AG88" i="12" s="1"/>
  <c r="AC114" i="12"/>
  <c r="AD114" i="12" s="1"/>
  <c r="AE114" i="12" s="1"/>
  <c r="U114" i="12"/>
  <c r="T148" i="12"/>
  <c r="AC197" i="12"/>
  <c r="U195" i="12"/>
  <c r="AC112" i="12"/>
  <c r="AD112" i="12" s="1"/>
  <c r="AE112" i="12" s="1"/>
  <c r="U112" i="12"/>
  <c r="T146" i="12"/>
  <c r="V116" i="12"/>
  <c r="AB117" i="12"/>
  <c r="AD117" i="12" s="1"/>
  <c r="AE117" i="12" s="1"/>
  <c r="W116" i="12"/>
  <c r="X116" i="12" s="1"/>
  <c r="D94" i="13"/>
  <c r="U94" i="13" s="1"/>
  <c r="AF58" i="12"/>
  <c r="AG58" i="12" s="1"/>
  <c r="AF52" i="12"/>
  <c r="AG52" i="12" s="1"/>
  <c r="U185" i="12"/>
  <c r="AC185" i="12"/>
  <c r="U152" i="12"/>
  <c r="T186" i="12"/>
  <c r="AC152" i="12"/>
  <c r="AC122" i="12"/>
  <c r="AD122" i="12" s="1"/>
  <c r="AE122" i="12" s="1"/>
  <c r="U122" i="12"/>
  <c r="T156" i="12"/>
  <c r="W80" i="12"/>
  <c r="X80" i="12" s="1"/>
  <c r="AB81" i="12"/>
  <c r="AD81" i="12" s="1"/>
  <c r="AE81" i="12" s="1"/>
  <c r="V80" i="12"/>
  <c r="AC110" i="12"/>
  <c r="AD110" i="12" s="1"/>
  <c r="AE110" i="12" s="1"/>
  <c r="U110" i="12"/>
  <c r="T144" i="12"/>
  <c r="AD196" i="12"/>
  <c r="AE196" i="12" s="1"/>
  <c r="V161" i="12"/>
  <c r="W161" i="12"/>
  <c r="X161" i="12" s="1"/>
  <c r="U154" i="12"/>
  <c r="AC154" i="12"/>
  <c r="AD154" i="12" s="1"/>
  <c r="AE154" i="12" s="1"/>
  <c r="T188" i="12"/>
  <c r="U150" i="12"/>
  <c r="T184" i="12"/>
  <c r="AC150" i="12"/>
  <c r="AD150" i="12" s="1"/>
  <c r="AE150" i="12" s="1"/>
  <c r="AF55" i="12"/>
  <c r="AG55" i="12" s="1"/>
  <c r="AF19" i="12"/>
  <c r="AG19" i="12" s="1"/>
  <c r="AF48" i="12"/>
  <c r="AG48" i="12" s="1"/>
  <c r="AF75" i="12"/>
  <c r="AG75" i="12" s="1"/>
  <c r="AF53" i="12"/>
  <c r="AG53" i="12" s="1"/>
  <c r="AF11" i="12"/>
  <c r="AG11" i="12" s="1"/>
  <c r="AF15" i="12"/>
  <c r="AG15" i="12" s="1"/>
  <c r="AF51" i="12"/>
  <c r="AG51" i="12" s="1"/>
  <c r="AF12" i="12"/>
  <c r="AG12" i="12" s="1"/>
  <c r="AF158" i="12"/>
  <c r="AG158" i="12" s="1"/>
  <c r="AF80" i="12"/>
  <c r="AG80" i="12" s="1"/>
  <c r="AF57" i="12"/>
  <c r="AG57" i="12" s="1"/>
  <c r="AF23" i="12"/>
  <c r="AG23" i="12" s="1"/>
  <c r="AF91" i="12"/>
  <c r="AG91" i="12" s="1"/>
  <c r="AF126" i="12"/>
  <c r="AG126" i="12" s="1"/>
  <c r="AF60" i="12"/>
  <c r="AG60" i="12" s="1"/>
  <c r="AF193" i="12"/>
  <c r="AG193" i="12" s="1"/>
  <c r="AF125" i="12"/>
  <c r="AG125" i="12" s="1"/>
  <c r="AF86" i="12"/>
  <c r="AG86" i="12" s="1"/>
  <c r="AF85" i="12"/>
  <c r="AG85" i="12" s="1"/>
  <c r="AF61" i="12"/>
  <c r="AG61" i="12" s="1"/>
  <c r="AF160" i="12"/>
  <c r="AG160" i="12" s="1"/>
  <c r="AF124" i="12"/>
  <c r="AG124" i="12" s="1"/>
  <c r="AF93" i="12"/>
  <c r="AG93" i="12" s="1"/>
  <c r="AF76" i="12"/>
  <c r="AG76" i="12" s="1"/>
  <c r="AF43" i="12"/>
  <c r="AG43" i="12" s="1"/>
  <c r="W195" i="1"/>
  <c r="X195" i="1" s="1"/>
  <c r="V195" i="1"/>
  <c r="W193" i="1"/>
  <c r="X193" i="1" s="1"/>
  <c r="V193" i="1"/>
  <c r="V194" i="1"/>
  <c r="W194" i="1"/>
  <c r="X194" i="1" s="1"/>
  <c r="W179" i="1"/>
  <c r="X179" i="1" s="1"/>
  <c r="V179" i="1"/>
  <c r="W192" i="1"/>
  <c r="X192" i="1" s="1"/>
  <c r="V192" i="1"/>
  <c r="N193" i="1"/>
  <c r="C154" i="10"/>
  <c r="C170" i="10"/>
  <c r="C158" i="10"/>
  <c r="C168" i="10"/>
  <c r="C167" i="10"/>
  <c r="C169" i="10"/>
  <c r="W159" i="1"/>
  <c r="X159" i="1" s="1"/>
  <c r="V159" i="1"/>
  <c r="V160" i="1"/>
  <c r="W160" i="1"/>
  <c r="X160" i="1" s="1"/>
  <c r="W145" i="1"/>
  <c r="X145" i="1" s="1"/>
  <c r="V145" i="1"/>
  <c r="W158" i="1"/>
  <c r="X158" i="1" s="1"/>
  <c r="V158" i="1"/>
  <c r="W161" i="1"/>
  <c r="X161" i="1" s="1"/>
  <c r="V161" i="1"/>
  <c r="O159" i="1"/>
  <c r="P159" i="1" s="1"/>
  <c r="N159" i="1"/>
  <c r="O144" i="1"/>
  <c r="P144" i="1" s="1"/>
  <c r="C140" i="10"/>
  <c r="AF165" i="1"/>
  <c r="AG165" i="1" s="1"/>
  <c r="AJ168" i="1"/>
  <c r="AL168" i="1" s="1"/>
  <c r="AE165" i="1"/>
  <c r="AB164" i="1"/>
  <c r="AD164" i="1" s="1"/>
  <c r="C139" i="10"/>
  <c r="N144" i="1"/>
  <c r="O178" i="1"/>
  <c r="P178" i="1" s="1"/>
  <c r="N178" i="1"/>
  <c r="O177" i="1"/>
  <c r="P177" i="1" s="1"/>
  <c r="N177" i="1"/>
  <c r="C112" i="10"/>
  <c r="O125" i="1"/>
  <c r="P125" i="1" s="1"/>
  <c r="AD131" i="1"/>
  <c r="AJ133" i="1"/>
  <c r="AL133" i="1" s="1"/>
  <c r="AE130" i="1"/>
  <c r="AF130" i="1"/>
  <c r="AG130" i="1" s="1"/>
  <c r="W109" i="1"/>
  <c r="X109" i="1" s="1"/>
  <c r="V109" i="1"/>
  <c r="V110" i="1"/>
  <c r="W110" i="1"/>
  <c r="X110" i="1" s="1"/>
  <c r="AJ99" i="1"/>
  <c r="AL99" i="1" s="1"/>
  <c r="AE96" i="1"/>
  <c r="AF96" i="1"/>
  <c r="AG96" i="1" s="1"/>
  <c r="O91" i="1"/>
  <c r="P91" i="1" s="1"/>
  <c r="AD97" i="1"/>
  <c r="O57" i="1"/>
  <c r="P57" i="1" s="1"/>
  <c r="AD63" i="1"/>
  <c r="U42" i="1"/>
  <c r="U41" i="1"/>
  <c r="C37" i="10"/>
  <c r="C51" i="10"/>
  <c r="AJ65" i="1"/>
  <c r="AL65" i="1" s="1"/>
  <c r="AF62" i="1"/>
  <c r="AG62" i="1" s="1"/>
  <c r="AE62" i="1"/>
  <c r="W124" i="1"/>
  <c r="X124" i="1" s="1"/>
  <c r="V124" i="1"/>
  <c r="W111" i="1"/>
  <c r="X111" i="1" s="1"/>
  <c r="V111" i="1"/>
  <c r="V126" i="1"/>
  <c r="W126" i="1"/>
  <c r="X126" i="1" s="1"/>
  <c r="W125" i="1"/>
  <c r="X125" i="1" s="1"/>
  <c r="V125" i="1"/>
  <c r="V127" i="1"/>
  <c r="W127" i="1"/>
  <c r="X127" i="1" s="1"/>
  <c r="N125" i="1"/>
  <c r="C96" i="10"/>
  <c r="C110" i="10"/>
  <c r="O110" i="1"/>
  <c r="P110" i="1" s="1"/>
  <c r="C109" i="10"/>
  <c r="C111" i="10"/>
  <c r="N110" i="1"/>
  <c r="W91" i="1"/>
  <c r="X91" i="1" s="1"/>
  <c r="V91" i="1"/>
  <c r="W93" i="1"/>
  <c r="X93" i="1" s="1"/>
  <c r="V93" i="1"/>
  <c r="V90" i="1"/>
  <c r="W90" i="1"/>
  <c r="X90" i="1" s="1"/>
  <c r="W92" i="1"/>
  <c r="X92" i="1" s="1"/>
  <c r="V92" i="1"/>
  <c r="C82" i="10"/>
  <c r="C81" i="10"/>
  <c r="N91" i="1"/>
  <c r="C67" i="10"/>
  <c r="C80" i="10"/>
  <c r="C75" i="10"/>
  <c r="C79" i="10"/>
  <c r="C83" i="10"/>
  <c r="W47" i="1"/>
  <c r="X47" i="1" s="1"/>
  <c r="V47" i="1"/>
  <c r="W59" i="1"/>
  <c r="X59" i="1" s="1"/>
  <c r="V59" i="1"/>
  <c r="V60" i="1"/>
  <c r="W60" i="1"/>
  <c r="X60" i="1" s="1"/>
  <c r="W58" i="1"/>
  <c r="X58" i="1" s="1"/>
  <c r="V58" i="1"/>
  <c r="C53" i="10"/>
  <c r="N57" i="1"/>
  <c r="V56" i="1"/>
  <c r="W56" i="1"/>
  <c r="X56" i="1" s="1"/>
  <c r="W43" i="1"/>
  <c r="X43" i="1" s="1"/>
  <c r="V43" i="1"/>
  <c r="W57" i="1"/>
  <c r="X57" i="1" s="1"/>
  <c r="V57" i="1"/>
  <c r="O41" i="1"/>
  <c r="P41" i="1" s="1"/>
  <c r="N41" i="1"/>
  <c r="O42" i="1"/>
  <c r="P42" i="1" s="1"/>
  <c r="N42" i="1"/>
  <c r="O15" i="1"/>
  <c r="P15" i="1" s="1"/>
  <c r="N15" i="1"/>
  <c r="O19" i="1"/>
  <c r="P19" i="1" s="1"/>
  <c r="N19" i="1"/>
  <c r="M50" i="17"/>
  <c r="U98" i="17"/>
  <c r="U160" i="17"/>
  <c r="AE152" i="17"/>
  <c r="AF128" i="16"/>
  <c r="AG128" i="16" s="1"/>
  <c r="AE68" i="17"/>
  <c r="U80" i="17"/>
  <c r="M126" i="17"/>
  <c r="N126" i="17" s="1"/>
  <c r="U166" i="17"/>
  <c r="AD117" i="16"/>
  <c r="AE117" i="16" s="1"/>
  <c r="U23" i="17"/>
  <c r="AN48" i="17"/>
  <c r="AN68" i="17"/>
  <c r="AE98" i="17"/>
  <c r="AN106" i="17"/>
  <c r="AE130" i="17"/>
  <c r="AN171" i="17"/>
  <c r="AN8" i="17"/>
  <c r="M18" i="17"/>
  <c r="N18" i="17" s="1"/>
  <c r="T19" i="17" s="1"/>
  <c r="U27" i="17"/>
  <c r="AE40" i="17"/>
  <c r="AN55" i="17"/>
  <c r="AN70" i="17"/>
  <c r="U102" i="17"/>
  <c r="AN130" i="17"/>
  <c r="AN162" i="17"/>
  <c r="AN176" i="17"/>
  <c r="AD115" i="16"/>
  <c r="AJ116" i="16" s="1"/>
  <c r="AL116" i="16" s="1"/>
  <c r="AD123" i="16"/>
  <c r="AJ124" i="16" s="1"/>
  <c r="AL124" i="16" s="1"/>
  <c r="AE10" i="17"/>
  <c r="AE20" i="17"/>
  <c r="AN42" i="17"/>
  <c r="AE102" i="17"/>
  <c r="AE106" i="17"/>
  <c r="AN126" i="17"/>
  <c r="M139" i="17"/>
  <c r="U170" i="17"/>
  <c r="M24" i="17"/>
  <c r="N24" i="17" s="1"/>
  <c r="P24" i="17" s="1"/>
  <c r="Q24" i="17" s="1"/>
  <c r="AE75" i="17"/>
  <c r="AN114" i="17"/>
  <c r="AN115" i="17" s="1"/>
  <c r="AN116" i="17" s="1"/>
  <c r="AN117" i="17" s="1"/>
  <c r="AE157" i="17"/>
  <c r="AD89" i="16"/>
  <c r="AJ90" i="16" s="1"/>
  <c r="AL90" i="16" s="1"/>
  <c r="AD93" i="16"/>
  <c r="AJ95" i="16" s="1"/>
  <c r="AL95" i="16" s="1"/>
  <c r="AE77" i="17"/>
  <c r="M95" i="17"/>
  <c r="U115" i="17"/>
  <c r="AE153" i="17"/>
  <c r="AN157" i="17"/>
  <c r="U169" i="17"/>
  <c r="M10" i="17"/>
  <c r="N10" i="17" s="1"/>
  <c r="O10" i="17" s="1"/>
  <c r="AN16" i="17"/>
  <c r="M22" i="17"/>
  <c r="N22" i="17" s="1"/>
  <c r="AE27" i="17"/>
  <c r="AE28" i="17" s="1"/>
  <c r="AE29" i="17" s="1"/>
  <c r="AE30" i="17" s="1"/>
  <c r="M44" i="17"/>
  <c r="N44" i="17" s="1"/>
  <c r="O44" i="17" s="1"/>
  <c r="AE66" i="17"/>
  <c r="U70" i="17"/>
  <c r="M72" i="17"/>
  <c r="N72" i="17" s="1"/>
  <c r="P72" i="17" s="1"/>
  <c r="Q72" i="17" s="1"/>
  <c r="M76" i="17"/>
  <c r="N76" i="17" s="1"/>
  <c r="P76" i="17" s="1"/>
  <c r="Q76" i="17" s="1"/>
  <c r="AN80" i="17"/>
  <c r="AN81" i="17" s="1"/>
  <c r="AN82" i="17" s="1"/>
  <c r="AN102" i="17"/>
  <c r="M106" i="17"/>
  <c r="N106" i="17" s="1"/>
  <c r="M138" i="17"/>
  <c r="N138" i="17" s="1"/>
  <c r="P138" i="17" s="1"/>
  <c r="Q138" i="17" s="1"/>
  <c r="U156" i="17"/>
  <c r="AN160" i="17"/>
  <c r="AN166" i="17"/>
  <c r="M169" i="17"/>
  <c r="AD45" i="16"/>
  <c r="AE45" i="16" s="1"/>
  <c r="AD53" i="16"/>
  <c r="AE53" i="16" s="1"/>
  <c r="M8" i="17"/>
  <c r="AE12" i="17"/>
  <c r="AE18" i="17"/>
  <c r="AN22" i="17"/>
  <c r="AN23" i="17" s="1"/>
  <c r="U26" i="17"/>
  <c r="M38" i="17"/>
  <c r="N38" i="17" s="1"/>
  <c r="O38" i="17" s="1"/>
  <c r="M66" i="17"/>
  <c r="M70" i="17"/>
  <c r="N70" i="17" s="1"/>
  <c r="P70" i="17" s="1"/>
  <c r="Q70" i="17" s="1"/>
  <c r="U76" i="17"/>
  <c r="U130" i="17"/>
  <c r="U138" i="17"/>
  <c r="L95" i="17"/>
  <c r="AD8" i="16"/>
  <c r="AE8" i="16" s="1"/>
  <c r="AD12" i="16"/>
  <c r="AE12" i="16" s="1"/>
  <c r="AD57" i="16"/>
  <c r="AJ58" i="16" s="1"/>
  <c r="AL58" i="16" s="1"/>
  <c r="AD76" i="16"/>
  <c r="AJ77" i="16" s="1"/>
  <c r="AL77" i="16" s="1"/>
  <c r="AD151" i="16"/>
  <c r="AJ152" i="16" s="1"/>
  <c r="AL152" i="16" s="1"/>
  <c r="AD183" i="16"/>
  <c r="AE183" i="16" s="1"/>
  <c r="AD18" i="16"/>
  <c r="AJ19" i="16" s="1"/>
  <c r="AL19" i="16" s="1"/>
  <c r="AD157" i="16"/>
  <c r="AE157" i="16" s="1"/>
  <c r="AD14" i="16"/>
  <c r="AE14" i="16" s="1"/>
  <c r="M99" i="17"/>
  <c r="N99" i="17" s="1"/>
  <c r="M112" i="17"/>
  <c r="N112" i="17" s="1"/>
  <c r="T114" i="17" s="1"/>
  <c r="M123" i="17"/>
  <c r="L142" i="17"/>
  <c r="AE155" i="17"/>
  <c r="AE161" i="17"/>
  <c r="AD193" i="16"/>
  <c r="AJ194" i="16" s="1"/>
  <c r="AL194" i="16" s="1"/>
  <c r="AL178" i="16"/>
  <c r="AM178" i="16" s="1"/>
  <c r="L23" i="17"/>
  <c r="L139" i="17"/>
  <c r="N160" i="17"/>
  <c r="O160" i="17" s="1"/>
  <c r="AD20" i="16"/>
  <c r="AJ21" i="16" s="1"/>
  <c r="AL21" i="16" s="1"/>
  <c r="AD144" i="16"/>
  <c r="AF144" i="16" s="1"/>
  <c r="AG144" i="16" s="1"/>
  <c r="L81" i="17"/>
  <c r="N81" i="17" s="1"/>
  <c r="L171" i="17"/>
  <c r="AD22" i="16"/>
  <c r="AE22" i="16" s="1"/>
  <c r="AD116" i="16"/>
  <c r="AE116" i="16" s="1"/>
  <c r="AD154" i="16"/>
  <c r="AE154" i="16" s="1"/>
  <c r="L26" i="17"/>
  <c r="AE13" i="15"/>
  <c r="M47" i="15"/>
  <c r="N47" i="15" s="1"/>
  <c r="O47" i="15" s="1"/>
  <c r="M69" i="15"/>
  <c r="N69" i="15" s="1"/>
  <c r="T70" i="15" s="1"/>
  <c r="AN125" i="15"/>
  <c r="M133" i="15"/>
  <c r="N133" i="15" s="1"/>
  <c r="P133" i="15" s="1"/>
  <c r="Q133" i="15" s="1"/>
  <c r="M161" i="15"/>
  <c r="N161" i="15" s="1"/>
  <c r="T162" i="15" s="1"/>
  <c r="U7" i="15"/>
  <c r="AN49" i="15"/>
  <c r="U111" i="15"/>
  <c r="M127" i="15"/>
  <c r="N127" i="15" s="1"/>
  <c r="O127" i="15" s="1"/>
  <c r="L84" i="15"/>
  <c r="AE38" i="15"/>
  <c r="AN98" i="15"/>
  <c r="AN38" i="15"/>
  <c r="AE48" i="15"/>
  <c r="N94" i="15"/>
  <c r="V94" i="15" s="1"/>
  <c r="X94" i="15" s="1"/>
  <c r="M102" i="15"/>
  <c r="N102" i="15" s="1"/>
  <c r="U116" i="15"/>
  <c r="M134" i="15"/>
  <c r="N134" i="15" s="1"/>
  <c r="AE160" i="15"/>
  <c r="M18" i="15"/>
  <c r="N18" i="15" s="1"/>
  <c r="P18" i="15" s="1"/>
  <c r="Q18" i="15" s="1"/>
  <c r="M44" i="15"/>
  <c r="N44" i="15" s="1"/>
  <c r="AN55" i="15"/>
  <c r="AN102" i="15"/>
  <c r="AN113" i="15"/>
  <c r="U140" i="15"/>
  <c r="M154" i="15"/>
  <c r="N154" i="15" s="1"/>
  <c r="AN162" i="15"/>
  <c r="AN40" i="15"/>
  <c r="AN60" i="15"/>
  <c r="M98" i="15"/>
  <c r="N98" i="15" s="1"/>
  <c r="M106" i="15"/>
  <c r="N106" i="15" s="1"/>
  <c r="L140" i="15"/>
  <c r="M164" i="15"/>
  <c r="N164" i="15" s="1"/>
  <c r="L114" i="15"/>
  <c r="U8" i="15"/>
  <c r="M36" i="15"/>
  <c r="AN44" i="15"/>
  <c r="M50" i="15"/>
  <c r="N50" i="15" s="1"/>
  <c r="O50" i="15" s="1"/>
  <c r="AE66" i="15"/>
  <c r="AN96" i="15"/>
  <c r="M100" i="15"/>
  <c r="N100" i="15" s="1"/>
  <c r="M104" i="15"/>
  <c r="N104" i="15" s="1"/>
  <c r="M108" i="15"/>
  <c r="N108" i="15" s="1"/>
  <c r="U152" i="15"/>
  <c r="AE156" i="15"/>
  <c r="AE162" i="15"/>
  <c r="U164" i="15"/>
  <c r="M20" i="15"/>
  <c r="N20" i="15" s="1"/>
  <c r="AN36" i="15"/>
  <c r="M40" i="15"/>
  <c r="N40" i="15" s="1"/>
  <c r="M46" i="15"/>
  <c r="N46" i="15" s="1"/>
  <c r="AN48" i="15"/>
  <c r="AN78" i="15"/>
  <c r="AE94" i="15"/>
  <c r="AN100" i="15"/>
  <c r="AN104" i="15"/>
  <c r="U108" i="15"/>
  <c r="AE136" i="15"/>
  <c r="U139" i="15"/>
  <c r="AE152" i="15"/>
  <c r="AE158" i="15"/>
  <c r="AE176" i="15"/>
  <c r="AN7" i="15"/>
  <c r="AD25" i="14"/>
  <c r="AJ27" i="14" s="1"/>
  <c r="AL27" i="14" s="1"/>
  <c r="L55" i="15"/>
  <c r="L23" i="15"/>
  <c r="L81" i="15"/>
  <c r="N152" i="15"/>
  <c r="O152" i="15" s="1"/>
  <c r="L110" i="15"/>
  <c r="L124" i="15"/>
  <c r="AD16" i="14"/>
  <c r="AJ17" i="14" s="1"/>
  <c r="AL17" i="14" s="1"/>
  <c r="AE20" i="15"/>
  <c r="U26" i="15"/>
  <c r="U36" i="15"/>
  <c r="AN42" i="15"/>
  <c r="AE46" i="15"/>
  <c r="AE50" i="15"/>
  <c r="L52" i="15"/>
  <c r="N52" i="15" s="1"/>
  <c r="AE72" i="15"/>
  <c r="AE74" i="15"/>
  <c r="N75" i="15"/>
  <c r="P75" i="15" s="1"/>
  <c r="Q75" i="15" s="1"/>
  <c r="AE96" i="15"/>
  <c r="M111" i="15"/>
  <c r="N111" i="15" s="1"/>
  <c r="U112" i="15"/>
  <c r="AE118" i="15"/>
  <c r="AN134" i="15"/>
  <c r="M136" i="15"/>
  <c r="N136" i="15" s="1"/>
  <c r="U144" i="15"/>
  <c r="M152" i="15"/>
  <c r="AN154" i="15"/>
  <c r="M156" i="15"/>
  <c r="N156" i="15" s="1"/>
  <c r="M158" i="15"/>
  <c r="N158" i="15" s="1"/>
  <c r="P158" i="15" s="1"/>
  <c r="Q158" i="15" s="1"/>
  <c r="M160" i="15"/>
  <c r="N160" i="15" s="1"/>
  <c r="AN164" i="15"/>
  <c r="M172" i="15"/>
  <c r="AE14" i="15"/>
  <c r="AL8" i="14"/>
  <c r="AN8" i="14" s="1"/>
  <c r="AO8" i="14" s="1"/>
  <c r="N7" i="15"/>
  <c r="P7" i="15" s="1"/>
  <c r="Q7" i="15" s="1"/>
  <c r="AN27" i="15"/>
  <c r="AN28" i="15" s="1"/>
  <c r="AN29" i="15" s="1"/>
  <c r="AE60" i="15"/>
  <c r="M70" i="15"/>
  <c r="N70" i="15" s="1"/>
  <c r="AN72" i="15"/>
  <c r="M74" i="15"/>
  <c r="N74" i="15" s="1"/>
  <c r="AE78" i="15"/>
  <c r="U85" i="15"/>
  <c r="AN138" i="15"/>
  <c r="AN139" i="15" s="1"/>
  <c r="AN140" i="15" s="1"/>
  <c r="AN141" i="15" s="1"/>
  <c r="U142" i="15"/>
  <c r="N125" i="15"/>
  <c r="O125" i="15" s="1"/>
  <c r="U36" i="13"/>
  <c r="U7" i="13"/>
  <c r="N65" i="13"/>
  <c r="T66" i="13" s="1"/>
  <c r="U28" i="13"/>
  <c r="AE36" i="13"/>
  <c r="AN36" i="13"/>
  <c r="M27" i="13"/>
  <c r="AN26" i="13"/>
  <c r="M94" i="13"/>
  <c r="AE31" i="13"/>
  <c r="AN7" i="13"/>
  <c r="F54" i="13"/>
  <c r="BB65" i="12"/>
  <c r="D54" i="13"/>
  <c r="AN60" i="13" s="1"/>
  <c r="AS99" i="12"/>
  <c r="D53" i="13"/>
  <c r="U57" i="13" s="1"/>
  <c r="AS61" i="12"/>
  <c r="AS62" i="12" s="1"/>
  <c r="AS63" i="12" s="1"/>
  <c r="AK62" i="12"/>
  <c r="AK60" i="12"/>
  <c r="BB61" i="12"/>
  <c r="BB62" i="12" s="1"/>
  <c r="BB63" i="12" s="1"/>
  <c r="BB64" i="12" s="1"/>
  <c r="F24" i="13"/>
  <c r="E24" i="13"/>
  <c r="L27" i="13" s="1"/>
  <c r="AJ29" i="12"/>
  <c r="AL29" i="12" s="1"/>
  <c r="F52" i="13"/>
  <c r="E52" i="13"/>
  <c r="L54" i="13" s="1"/>
  <c r="D52" i="13"/>
  <c r="AN55" i="13" s="1"/>
  <c r="F25" i="13"/>
  <c r="E25" i="13"/>
  <c r="H52" i="13"/>
  <c r="O11" i="1"/>
  <c r="P11" i="1" s="1"/>
  <c r="S12" i="1"/>
  <c r="C12" i="10" s="1"/>
  <c r="S16" i="1"/>
  <c r="C16" i="10" s="1"/>
  <c r="M23" i="1"/>
  <c r="O18" i="1"/>
  <c r="P18" i="1" s="1"/>
  <c r="S19" i="1"/>
  <c r="C19" i="10" s="1"/>
  <c r="S20" i="1"/>
  <c r="C20" i="10" s="1"/>
  <c r="O14" i="1"/>
  <c r="P14" i="1" s="1"/>
  <c r="S15" i="1"/>
  <c r="C15" i="10" s="1"/>
  <c r="O10" i="1"/>
  <c r="P10" i="1" s="1"/>
  <c r="S11" i="1"/>
  <c r="C11" i="10" s="1"/>
  <c r="O16" i="1"/>
  <c r="P16" i="1" s="1"/>
  <c r="S17" i="1"/>
  <c r="C17" i="10" s="1"/>
  <c r="O17" i="1"/>
  <c r="P17" i="1" s="1"/>
  <c r="S18" i="1"/>
  <c r="C18" i="10" s="1"/>
  <c r="O20" i="1"/>
  <c r="P20" i="1" s="1"/>
  <c r="S21" i="1"/>
  <c r="C21" i="10" s="1"/>
  <c r="O9" i="1"/>
  <c r="P9" i="1" s="1"/>
  <c r="S10" i="1"/>
  <c r="C10" i="10" s="1"/>
  <c r="O22" i="1"/>
  <c r="P22" i="1" s="1"/>
  <c r="S25" i="1"/>
  <c r="S24" i="1"/>
  <c r="C24" i="10" s="1"/>
  <c r="O21" i="1"/>
  <c r="P21" i="1" s="1"/>
  <c r="S22" i="1"/>
  <c r="C22" i="10" s="1"/>
  <c r="S23" i="1"/>
  <c r="C23" i="10" s="1"/>
  <c r="O12" i="1"/>
  <c r="P12" i="1" s="1"/>
  <c r="S13" i="1"/>
  <c r="C13" i="10" s="1"/>
  <c r="O13" i="1"/>
  <c r="P13" i="1" s="1"/>
  <c r="S14" i="1"/>
  <c r="C14" i="10" s="1"/>
  <c r="M8" i="1"/>
  <c r="N8" i="1" s="1"/>
  <c r="M7" i="1"/>
  <c r="N7" i="1" s="1"/>
  <c r="AE176" i="10"/>
  <c r="M18" i="10"/>
  <c r="AN85" i="10"/>
  <c r="AN86" i="10" s="1"/>
  <c r="AN87" i="10" s="1"/>
  <c r="AN88" i="10" s="1"/>
  <c r="M98" i="10"/>
  <c r="AE22" i="10"/>
  <c r="AE23" i="10" s="1"/>
  <c r="AE24" i="10" s="1"/>
  <c r="AE25" i="10" s="1"/>
  <c r="AN158" i="10"/>
  <c r="U76" i="10"/>
  <c r="U134" i="10"/>
  <c r="U12" i="10"/>
  <c r="AE98" i="10"/>
  <c r="M66" i="10"/>
  <c r="M162" i="10"/>
  <c r="U68" i="10"/>
  <c r="U124" i="10"/>
  <c r="AE10" i="10"/>
  <c r="AE158" i="10"/>
  <c r="AN72" i="10"/>
  <c r="AN138" i="10"/>
  <c r="AN139" i="10" s="1"/>
  <c r="AN140" i="10" s="1"/>
  <c r="AN141" i="10" s="1"/>
  <c r="M26" i="10"/>
  <c r="M114" i="10"/>
  <c r="U24" i="10"/>
  <c r="U84" i="10"/>
  <c r="U144" i="10"/>
  <c r="AE40" i="10"/>
  <c r="AE108" i="10"/>
  <c r="AN44" i="10"/>
  <c r="AN102" i="10"/>
  <c r="AN171" i="10"/>
  <c r="M50" i="10"/>
  <c r="M138" i="10"/>
  <c r="U48" i="10"/>
  <c r="U98" i="10"/>
  <c r="U158" i="10"/>
  <c r="AE66" i="10"/>
  <c r="AE126" i="10"/>
  <c r="AN55" i="10"/>
  <c r="AN113" i="10"/>
  <c r="M82" i="10"/>
  <c r="U41" i="10"/>
  <c r="U107" i="10"/>
  <c r="M22" i="10"/>
  <c r="M27" i="10"/>
  <c r="M42" i="10"/>
  <c r="M51" i="10"/>
  <c r="M70" i="10"/>
  <c r="M77" i="10"/>
  <c r="M83" i="10"/>
  <c r="M106" i="10"/>
  <c r="M130" i="10"/>
  <c r="M139" i="10"/>
  <c r="M154" i="10"/>
  <c r="M166" i="10"/>
  <c r="U16" i="10"/>
  <c r="U27" i="10"/>
  <c r="U42" i="10"/>
  <c r="U54" i="10"/>
  <c r="U69" i="10"/>
  <c r="U78" i="10"/>
  <c r="U85" i="10"/>
  <c r="U100" i="10"/>
  <c r="U108" i="10"/>
  <c r="U128" i="10"/>
  <c r="U136" i="10"/>
  <c r="U145" i="10"/>
  <c r="U171" i="10"/>
  <c r="AE14" i="10"/>
  <c r="AE44" i="10"/>
  <c r="AE70" i="10"/>
  <c r="AE85" i="10"/>
  <c r="AE86" i="10" s="1"/>
  <c r="AE87" i="10" s="1"/>
  <c r="AE88" i="10" s="1"/>
  <c r="AE100" i="10"/>
  <c r="AE128" i="10"/>
  <c r="AE138" i="10"/>
  <c r="AE139" i="10" s="1"/>
  <c r="AE140" i="10" s="1"/>
  <c r="AE141" i="10" s="1"/>
  <c r="AE162" i="10"/>
  <c r="AN36" i="10"/>
  <c r="AN46" i="10"/>
  <c r="AN66" i="10"/>
  <c r="AN76" i="10"/>
  <c r="AN94" i="10"/>
  <c r="AN103" i="10"/>
  <c r="AN118" i="10"/>
  <c r="AN130" i="10"/>
  <c r="AN143" i="10"/>
  <c r="AN144" i="10" s="1"/>
  <c r="AN145" i="10" s="1"/>
  <c r="AN146" i="10" s="1"/>
  <c r="AN163" i="10"/>
  <c r="M129" i="10"/>
  <c r="M153" i="10"/>
  <c r="U167" i="10"/>
  <c r="AN19" i="10"/>
  <c r="AN31" i="10"/>
  <c r="AN129" i="10"/>
  <c r="M14" i="10"/>
  <c r="M23" i="10"/>
  <c r="M37" i="10"/>
  <c r="M46" i="10"/>
  <c r="M53" i="10"/>
  <c r="M71" i="10"/>
  <c r="M78" i="10"/>
  <c r="M94" i="10"/>
  <c r="M110" i="10"/>
  <c r="M134" i="10"/>
  <c r="M141" i="10"/>
  <c r="M169" i="10"/>
  <c r="U20" i="10"/>
  <c r="U28" i="10"/>
  <c r="U46" i="10"/>
  <c r="U56" i="10"/>
  <c r="U70" i="10"/>
  <c r="U80" i="10"/>
  <c r="U86" i="10"/>
  <c r="U102" i="10"/>
  <c r="U112" i="10"/>
  <c r="U129" i="10"/>
  <c r="U138" i="10"/>
  <c r="U162" i="10"/>
  <c r="U174" i="10"/>
  <c r="AE16" i="10"/>
  <c r="AE31" i="10"/>
  <c r="AE51" i="10"/>
  <c r="AE52" i="10" s="1"/>
  <c r="AE53" i="10" s="1"/>
  <c r="AE54" i="10" s="1"/>
  <c r="AE95" i="10"/>
  <c r="AE102" i="10"/>
  <c r="AE118" i="10"/>
  <c r="AE132" i="10"/>
  <c r="AE154" i="10"/>
  <c r="AN10" i="10"/>
  <c r="AN22" i="10"/>
  <c r="AN23" i="10" s="1"/>
  <c r="AN24" i="10" s="1"/>
  <c r="AN25" i="10" s="1"/>
  <c r="AN40" i="10"/>
  <c r="AN50" i="10"/>
  <c r="AN68" i="10"/>
  <c r="AN77" i="10"/>
  <c r="AN96" i="10"/>
  <c r="AN104" i="10"/>
  <c r="AN124" i="10"/>
  <c r="AN134" i="10"/>
  <c r="AN153" i="10"/>
  <c r="AN165" i="10"/>
  <c r="AN176" i="10"/>
  <c r="M10" i="10"/>
  <c r="M25" i="10"/>
  <c r="M38" i="10"/>
  <c r="M47" i="10"/>
  <c r="M65" i="10"/>
  <c r="M74" i="10"/>
  <c r="M81" i="10"/>
  <c r="M95" i="10"/>
  <c r="M111" i="10"/>
  <c r="M126" i="10"/>
  <c r="M142" i="10"/>
  <c r="U8" i="10"/>
  <c r="U23" i="10"/>
  <c r="U38" i="10"/>
  <c r="U58" i="10"/>
  <c r="U74" i="10"/>
  <c r="U81" i="10"/>
  <c r="U96" i="10"/>
  <c r="U106" i="10"/>
  <c r="U130" i="10"/>
  <c r="U140" i="10"/>
  <c r="U166" i="10"/>
  <c r="AE8" i="10"/>
  <c r="AE20" i="10"/>
  <c r="AE36" i="10"/>
  <c r="AE78" i="10"/>
  <c r="AE96" i="10"/>
  <c r="AE106" i="10"/>
  <c r="AE124" i="10"/>
  <c r="AE157" i="10"/>
  <c r="AN14" i="10"/>
  <c r="AN27" i="10"/>
  <c r="AN28" i="10" s="1"/>
  <c r="AN29" i="10" s="1"/>
  <c r="AN30" i="10" s="1"/>
  <c r="AN42" i="10"/>
  <c r="AN51" i="10"/>
  <c r="AN52" i="10" s="1"/>
  <c r="AN53" i="10" s="1"/>
  <c r="AN54" i="10" s="1"/>
  <c r="AN108" i="10"/>
  <c r="AN128" i="10"/>
  <c r="AN136" i="10"/>
  <c r="AN154" i="10"/>
  <c r="AN166" i="10"/>
  <c r="AN7" i="10"/>
  <c r="AE7" i="10"/>
  <c r="AN26" i="10"/>
  <c r="M24" i="10"/>
  <c r="U25" i="10"/>
  <c r="M7" i="10"/>
  <c r="U19" i="10"/>
  <c r="AE19" i="10"/>
  <c r="AE9" i="10"/>
  <c r="U9" i="10"/>
  <c r="AE13" i="10"/>
  <c r="AN13" i="10"/>
  <c r="U13" i="10"/>
  <c r="AE17" i="10"/>
  <c r="AN17" i="10"/>
  <c r="U17" i="10"/>
  <c r="AE21" i="10"/>
  <c r="U21" i="10"/>
  <c r="M15" i="10"/>
  <c r="M21" i="10"/>
  <c r="M39" i="10"/>
  <c r="M109" i="10"/>
  <c r="M133" i="10"/>
  <c r="M143" i="10"/>
  <c r="U7" i="10"/>
  <c r="U15" i="10"/>
  <c r="U95" i="10"/>
  <c r="AE15" i="10"/>
  <c r="AE39" i="10"/>
  <c r="AE77" i="10"/>
  <c r="AE153" i="10"/>
  <c r="AN11" i="10"/>
  <c r="AE11" i="10"/>
  <c r="U11" i="10"/>
  <c r="AN37" i="10"/>
  <c r="AE37" i="10"/>
  <c r="AN41" i="10"/>
  <c r="AE41" i="10"/>
  <c r="AN43" i="10"/>
  <c r="AE43" i="10"/>
  <c r="U43" i="10"/>
  <c r="AN45" i="10"/>
  <c r="U45" i="10"/>
  <c r="AN47" i="10"/>
  <c r="AE47" i="10"/>
  <c r="AN49" i="10"/>
  <c r="U49" i="10"/>
  <c r="U53" i="10"/>
  <c r="M52" i="10"/>
  <c r="AN56" i="10"/>
  <c r="AN57" i="10" s="1"/>
  <c r="AN58" i="10" s="1"/>
  <c r="AN59" i="10" s="1"/>
  <c r="U57" i="10"/>
  <c r="AE56" i="10"/>
  <c r="AE57" i="10" s="1"/>
  <c r="AE58" i="10" s="1"/>
  <c r="AE59" i="10" s="1"/>
  <c r="U55" i="10"/>
  <c r="AN67" i="10"/>
  <c r="U67" i="10"/>
  <c r="AE67" i="10"/>
  <c r="AN69" i="10"/>
  <c r="AE69" i="10"/>
  <c r="AN71" i="10"/>
  <c r="U71" i="10"/>
  <c r="AN73" i="10"/>
  <c r="AE73" i="10"/>
  <c r="AN75" i="10"/>
  <c r="U75" i="10"/>
  <c r="AN79" i="10"/>
  <c r="U79" i="10"/>
  <c r="AE79" i="10"/>
  <c r="AN89" i="10"/>
  <c r="AE89" i="10"/>
  <c r="U87" i="10"/>
  <c r="AN97" i="10"/>
  <c r="AE97" i="10"/>
  <c r="U97" i="10"/>
  <c r="AE99" i="10"/>
  <c r="U99" i="10"/>
  <c r="AN99" i="10"/>
  <c r="AN101" i="10"/>
  <c r="AE101" i="10"/>
  <c r="U101" i="10"/>
  <c r="AE103" i="10"/>
  <c r="U103" i="10"/>
  <c r="AN105" i="10"/>
  <c r="AE105" i="10"/>
  <c r="U105" i="10"/>
  <c r="AN109" i="10"/>
  <c r="AN110" i="10" s="1"/>
  <c r="AN111" i="10" s="1"/>
  <c r="AN112" i="10" s="1"/>
  <c r="AE109" i="10"/>
  <c r="AE110" i="10" s="1"/>
  <c r="AE111" i="10" s="1"/>
  <c r="AE112" i="10" s="1"/>
  <c r="U109" i="10"/>
  <c r="U110" i="10"/>
  <c r="U113" i="10"/>
  <c r="AN114" i="10"/>
  <c r="AN115" i="10" s="1"/>
  <c r="AN116" i="10" s="1"/>
  <c r="AN117" i="10" s="1"/>
  <c r="U115" i="10"/>
  <c r="M112" i="10"/>
  <c r="U114" i="10"/>
  <c r="AN123" i="10"/>
  <c r="AE123" i="10"/>
  <c r="U123" i="10"/>
  <c r="AE125" i="10"/>
  <c r="AN125" i="10"/>
  <c r="U125" i="10"/>
  <c r="AN127" i="10"/>
  <c r="AE127" i="10"/>
  <c r="U127" i="10"/>
  <c r="AN131" i="10"/>
  <c r="AE131" i="10"/>
  <c r="U131" i="10"/>
  <c r="AN135" i="10"/>
  <c r="AE135" i="10"/>
  <c r="U135" i="10"/>
  <c r="AN137" i="10"/>
  <c r="U137" i="10"/>
  <c r="M140" i="10"/>
  <c r="AE142" i="10"/>
  <c r="U141" i="10"/>
  <c r="AE155" i="10"/>
  <c r="AN155" i="10"/>
  <c r="U157" i="10"/>
  <c r="AN157" i="10"/>
  <c r="U159" i="10"/>
  <c r="AE159" i="10"/>
  <c r="M159" i="10"/>
  <c r="U161" i="10"/>
  <c r="AE161" i="10"/>
  <c r="AN161" i="10"/>
  <c r="U163" i="10"/>
  <c r="M163" i="10"/>
  <c r="U165" i="10"/>
  <c r="AE165" i="10"/>
  <c r="U169" i="10"/>
  <c r="AN167" i="10"/>
  <c r="AN168" i="10" s="1"/>
  <c r="AN169" i="10" s="1"/>
  <c r="AN170" i="10" s="1"/>
  <c r="M168" i="10"/>
  <c r="U168" i="10"/>
  <c r="M167" i="10"/>
  <c r="U173" i="10"/>
  <c r="M171" i="10"/>
  <c r="M9" i="10"/>
  <c r="M43" i="10"/>
  <c r="M49" i="10"/>
  <c r="M54" i="10"/>
  <c r="M67" i="10"/>
  <c r="M73" i="10"/>
  <c r="M97" i="10"/>
  <c r="M107" i="10"/>
  <c r="M113" i="10"/>
  <c r="M131" i="10"/>
  <c r="M137" i="10"/>
  <c r="M155" i="10"/>
  <c r="M170" i="10"/>
  <c r="U51" i="10"/>
  <c r="U73" i="10"/>
  <c r="U133" i="10"/>
  <c r="U155" i="10"/>
  <c r="U172" i="10"/>
  <c r="AE45" i="10"/>
  <c r="AE65" i="10"/>
  <c r="AE75" i="10"/>
  <c r="AE84" i="10"/>
  <c r="AE107" i="10"/>
  <c r="AE133" i="10"/>
  <c r="AE147" i="10"/>
  <c r="AE172" i="10"/>
  <c r="AE173" i="10" s="1"/>
  <c r="AE174" i="10" s="1"/>
  <c r="AE175" i="10" s="1"/>
  <c r="AN39" i="10"/>
  <c r="AN65" i="10"/>
  <c r="AN84" i="10"/>
  <c r="AN142" i="10"/>
  <c r="AN152" i="10"/>
  <c r="AE152" i="10"/>
  <c r="AN156" i="10"/>
  <c r="AE156" i="10"/>
  <c r="AN160" i="10"/>
  <c r="AE160" i="10"/>
  <c r="AN164" i="10"/>
  <c r="AE164" i="10"/>
  <c r="M8" i="10"/>
  <c r="M12" i="10"/>
  <c r="M16" i="10"/>
  <c r="M20" i="10"/>
  <c r="M36" i="10"/>
  <c r="M40" i="10"/>
  <c r="M44" i="10"/>
  <c r="M48" i="10"/>
  <c r="M56" i="10"/>
  <c r="M68" i="10"/>
  <c r="M72" i="10"/>
  <c r="M76" i="10"/>
  <c r="M80" i="10"/>
  <c r="M100" i="10"/>
  <c r="M104" i="10"/>
  <c r="M132" i="10"/>
  <c r="M136" i="10"/>
  <c r="M152" i="10"/>
  <c r="M156" i="10"/>
  <c r="M160" i="10"/>
  <c r="M164" i="10"/>
  <c r="U18" i="10"/>
  <c r="U26" i="10"/>
  <c r="U50" i="10"/>
  <c r="U72" i="10"/>
  <c r="U82" i="10"/>
  <c r="U94" i="10"/>
  <c r="U104" i="10"/>
  <c r="U126" i="10"/>
  <c r="U132" i="10"/>
  <c r="U142" i="10"/>
  <c r="U164" i="10"/>
  <c r="U170" i="10"/>
  <c r="AE12" i="10"/>
  <c r="AE18" i="10"/>
  <c r="AE48" i="10"/>
  <c r="AE74" i="10"/>
  <c r="AE143" i="10"/>
  <c r="AE144" i="10" s="1"/>
  <c r="AE145" i="10" s="1"/>
  <c r="AE146" i="10" s="1"/>
  <c r="AN38" i="10"/>
  <c r="AN60" i="10"/>
  <c r="AN80" i="10"/>
  <c r="AN81" i="10" s="1"/>
  <c r="AN82" i="10" s="1"/>
  <c r="AN83" i="10" s="1"/>
  <c r="N50" i="17"/>
  <c r="T51" i="17" s="1"/>
  <c r="N49" i="15"/>
  <c r="O49" i="15" s="1"/>
  <c r="N102" i="17"/>
  <c r="T103" i="17" s="1"/>
  <c r="V103" i="17" s="1"/>
  <c r="N73" i="17"/>
  <c r="T74" i="17" s="1"/>
  <c r="N155" i="17"/>
  <c r="P155" i="17" s="1"/>
  <c r="Q155" i="17" s="1"/>
  <c r="N157" i="17"/>
  <c r="P157" i="17" s="1"/>
  <c r="Q157" i="17" s="1"/>
  <c r="N161" i="17"/>
  <c r="T162" i="17" s="1"/>
  <c r="N42" i="17"/>
  <c r="T43" i="17" s="1"/>
  <c r="N48" i="17"/>
  <c r="O48" i="17" s="1"/>
  <c r="N68" i="17"/>
  <c r="O68" i="17" s="1"/>
  <c r="N130" i="17"/>
  <c r="O130" i="17" s="1"/>
  <c r="AD19" i="16"/>
  <c r="AE19" i="16" s="1"/>
  <c r="AE41" i="16"/>
  <c r="AD54" i="16"/>
  <c r="AF54" i="16" s="1"/>
  <c r="AG54" i="16" s="1"/>
  <c r="AD77" i="16"/>
  <c r="AE77" i="16" s="1"/>
  <c r="AD113" i="16"/>
  <c r="AE113" i="16" s="1"/>
  <c r="AD129" i="16"/>
  <c r="AE129" i="16" s="1"/>
  <c r="AD152" i="16"/>
  <c r="AE152" i="16" s="1"/>
  <c r="AD10" i="16"/>
  <c r="AE10" i="16" s="1"/>
  <c r="AD16" i="16"/>
  <c r="AE16" i="16" s="1"/>
  <c r="AD42" i="16"/>
  <c r="AE42" i="16" s="1"/>
  <c r="AD52" i="16"/>
  <c r="AJ53" i="16" s="1"/>
  <c r="AL53" i="16" s="1"/>
  <c r="AD55" i="16"/>
  <c r="AE55" i="16" s="1"/>
  <c r="AD59" i="16"/>
  <c r="AF59" i="16" s="1"/>
  <c r="AG59" i="16" s="1"/>
  <c r="AD61" i="16"/>
  <c r="AF61" i="16" s="1"/>
  <c r="AG61" i="16" s="1"/>
  <c r="AD78" i="16"/>
  <c r="AE78" i="16" s="1"/>
  <c r="AD84" i="16"/>
  <c r="AE84" i="16" s="1"/>
  <c r="AD125" i="16"/>
  <c r="AJ126" i="16" s="1"/>
  <c r="AL126" i="16" s="1"/>
  <c r="AF145" i="16"/>
  <c r="AG145" i="16" s="1"/>
  <c r="AD153" i="16"/>
  <c r="AJ154" i="16" s="1"/>
  <c r="AL154" i="16" s="1"/>
  <c r="AD162" i="16"/>
  <c r="AJ164" i="16" s="1"/>
  <c r="AL164" i="16" s="1"/>
  <c r="AF177" i="16"/>
  <c r="AG177" i="16" s="1"/>
  <c r="AD185" i="16"/>
  <c r="AJ186" i="16" s="1"/>
  <c r="AL186" i="16" s="1"/>
  <c r="AD191" i="16"/>
  <c r="AJ192" i="16" s="1"/>
  <c r="AL192" i="16" s="1"/>
  <c r="AD197" i="16"/>
  <c r="AF197" i="16" s="1"/>
  <c r="AG197" i="16" s="1"/>
  <c r="AD11" i="16"/>
  <c r="AE11" i="16" s="1"/>
  <c r="AD24" i="16"/>
  <c r="AJ26" i="16" s="1"/>
  <c r="AL26" i="16" s="1"/>
  <c r="AD43" i="16"/>
  <c r="AE43" i="16" s="1"/>
  <c r="AD49" i="16"/>
  <c r="AF49" i="16" s="1"/>
  <c r="AG49" i="16" s="1"/>
  <c r="AD85" i="16"/>
  <c r="AE85" i="16" s="1"/>
  <c r="AF143" i="16"/>
  <c r="AG143" i="16" s="1"/>
  <c r="AD161" i="16"/>
  <c r="AF161" i="16" s="1"/>
  <c r="AG161" i="16" s="1"/>
  <c r="AD163" i="16"/>
  <c r="AE163" i="16" s="1"/>
  <c r="AD192" i="16"/>
  <c r="AF192" i="16" s="1"/>
  <c r="AG192" i="16" s="1"/>
  <c r="N38" i="15"/>
  <c r="T39" i="15" s="1"/>
  <c r="N41" i="15"/>
  <c r="T42" i="15" s="1"/>
  <c r="N45" i="15"/>
  <c r="O45" i="15" s="1"/>
  <c r="N131" i="15"/>
  <c r="O131" i="15" s="1"/>
  <c r="N11" i="15"/>
  <c r="O11" i="15" s="1"/>
  <c r="AF7" i="14"/>
  <c r="AG7" i="14" s="1"/>
  <c r="AE159" i="17"/>
  <c r="AN161" i="17"/>
  <c r="U173" i="17"/>
  <c r="M153" i="17"/>
  <c r="M163" i="17"/>
  <c r="N163" i="17" s="1"/>
  <c r="L169" i="17"/>
  <c r="M125" i="17"/>
  <c r="N125" i="17" s="1"/>
  <c r="O125" i="17" s="1"/>
  <c r="M131" i="17"/>
  <c r="N131" i="17" s="1"/>
  <c r="AE142" i="17"/>
  <c r="U125" i="17"/>
  <c r="U131" i="17"/>
  <c r="M135" i="17"/>
  <c r="N135" i="17" s="1"/>
  <c r="AN135" i="17"/>
  <c r="N103" i="17"/>
  <c r="O103" i="17" s="1"/>
  <c r="AN95" i="17"/>
  <c r="AN99" i="17"/>
  <c r="M107" i="17"/>
  <c r="N107" i="17" s="1"/>
  <c r="U111" i="17"/>
  <c r="U114" i="17"/>
  <c r="AN107" i="17"/>
  <c r="M113" i="17"/>
  <c r="AE71" i="17"/>
  <c r="AN73" i="17"/>
  <c r="M77" i="17"/>
  <c r="N77" i="17" s="1"/>
  <c r="M79" i="17"/>
  <c r="N79" i="17" s="1"/>
  <c r="AE73" i="17"/>
  <c r="M75" i="17"/>
  <c r="N75" i="17" s="1"/>
  <c r="AN79" i="17"/>
  <c r="AN84" i="17"/>
  <c r="U83" i="17"/>
  <c r="O36" i="17"/>
  <c r="V36" i="17"/>
  <c r="AF36" i="17" s="1"/>
  <c r="AN38" i="17"/>
  <c r="M40" i="17"/>
  <c r="N40" i="17" s="1"/>
  <c r="P40" i="17" s="1"/>
  <c r="Q40" i="17" s="1"/>
  <c r="AN44" i="17"/>
  <c r="AE46" i="17"/>
  <c r="AN50" i="17"/>
  <c r="M56" i="17"/>
  <c r="M36" i="17"/>
  <c r="AE36" i="17"/>
  <c r="L37" i="17"/>
  <c r="AE42" i="17"/>
  <c r="M46" i="17"/>
  <c r="N46" i="17" s="1"/>
  <c r="O46" i="17" s="1"/>
  <c r="AE48" i="17"/>
  <c r="AN60" i="17"/>
  <c r="M12" i="17"/>
  <c r="N12" i="17" s="1"/>
  <c r="O12" i="17" s="1"/>
  <c r="AE14" i="17"/>
  <c r="M20" i="17"/>
  <c r="N20" i="17" s="1"/>
  <c r="P20" i="17" s="1"/>
  <c r="Q20" i="17" s="1"/>
  <c r="U28" i="17"/>
  <c r="N16" i="17"/>
  <c r="N14" i="17"/>
  <c r="M39" i="17"/>
  <c r="N39" i="17" s="1"/>
  <c r="AN39" i="17"/>
  <c r="U39" i="17"/>
  <c r="M43" i="17"/>
  <c r="N43" i="17" s="1"/>
  <c r="AN43" i="17"/>
  <c r="U43" i="17"/>
  <c r="M47" i="17"/>
  <c r="N47" i="17" s="1"/>
  <c r="AN47" i="17"/>
  <c r="U47" i="17"/>
  <c r="M49" i="17"/>
  <c r="N49" i="17" s="1"/>
  <c r="AN49" i="17"/>
  <c r="U49" i="17"/>
  <c r="AE49" i="17"/>
  <c r="U52" i="17"/>
  <c r="M51" i="17"/>
  <c r="N51" i="17" s="1"/>
  <c r="AN51" i="17"/>
  <c r="U51" i="17"/>
  <c r="AE51" i="17"/>
  <c r="AN56" i="17"/>
  <c r="M74" i="17"/>
  <c r="N74" i="17" s="1"/>
  <c r="U74" i="17"/>
  <c r="AN89" i="17"/>
  <c r="AE89" i="17"/>
  <c r="U87" i="17"/>
  <c r="M85" i="17"/>
  <c r="AN100" i="17"/>
  <c r="M100" i="17"/>
  <c r="N100" i="17" s="1"/>
  <c r="AE111" i="17"/>
  <c r="L114" i="17"/>
  <c r="L113" i="17"/>
  <c r="U7" i="17"/>
  <c r="AN7" i="17"/>
  <c r="M52" i="17"/>
  <c r="N52" i="17" s="1"/>
  <c r="M65" i="17"/>
  <c r="M78" i="17"/>
  <c r="N78" i="17" s="1"/>
  <c r="U78" i="17"/>
  <c r="AN85" i="17"/>
  <c r="U84" i="17"/>
  <c r="M84" i="17"/>
  <c r="U86" i="17"/>
  <c r="AE85" i="17"/>
  <c r="M83" i="17"/>
  <c r="N83" i="17" s="1"/>
  <c r="T95" i="17"/>
  <c r="V95" i="17" s="1"/>
  <c r="P94" i="17"/>
  <c r="Q94" i="17" s="1"/>
  <c r="V94" i="17"/>
  <c r="AN101" i="17"/>
  <c r="U101" i="17"/>
  <c r="M101" i="17"/>
  <c r="N101" i="17" s="1"/>
  <c r="AE101" i="17"/>
  <c r="AE113" i="17"/>
  <c r="AN113" i="17"/>
  <c r="U112" i="17"/>
  <c r="M111" i="17"/>
  <c r="AN136" i="17"/>
  <c r="M136" i="17"/>
  <c r="N136" i="17" s="1"/>
  <c r="AE136" i="17"/>
  <c r="U136" i="17"/>
  <c r="M7" i="17"/>
  <c r="M67" i="17"/>
  <c r="N67" i="17" s="1"/>
  <c r="AN67" i="17"/>
  <c r="U67" i="17"/>
  <c r="M69" i="17"/>
  <c r="N69" i="17" s="1"/>
  <c r="AN69" i="17"/>
  <c r="U69" i="17"/>
  <c r="AE74" i="17"/>
  <c r="AN78" i="17"/>
  <c r="O94" i="17"/>
  <c r="M9" i="17"/>
  <c r="N9" i="17" s="1"/>
  <c r="AN9" i="17"/>
  <c r="U9" i="17"/>
  <c r="AE9" i="17"/>
  <c r="M11" i="17"/>
  <c r="N11" i="17" s="1"/>
  <c r="AN11" i="17"/>
  <c r="U11" i="17"/>
  <c r="AE11" i="17"/>
  <c r="M13" i="17"/>
  <c r="N13" i="17" s="1"/>
  <c r="AN13" i="17"/>
  <c r="U13" i="17"/>
  <c r="AE13" i="17"/>
  <c r="M15" i="17"/>
  <c r="N15" i="17" s="1"/>
  <c r="AN15" i="17"/>
  <c r="U15" i="17"/>
  <c r="AE15" i="17"/>
  <c r="M17" i="17"/>
  <c r="N17" i="17" s="1"/>
  <c r="AN17" i="17"/>
  <c r="U17" i="17"/>
  <c r="AE17" i="17"/>
  <c r="M19" i="17"/>
  <c r="N19" i="17" s="1"/>
  <c r="AN19" i="17"/>
  <c r="U19" i="17"/>
  <c r="AE19" i="17"/>
  <c r="M21" i="17"/>
  <c r="N21" i="17" s="1"/>
  <c r="AN21" i="17"/>
  <c r="U21" i="17"/>
  <c r="AE21" i="17"/>
  <c r="M27" i="17"/>
  <c r="N27" i="17" s="1"/>
  <c r="AN31" i="17"/>
  <c r="U25" i="17"/>
  <c r="AN29" i="17"/>
  <c r="M55" i="17"/>
  <c r="AE78" i="17"/>
  <c r="M98" i="17"/>
  <c r="N98" i="17" s="1"/>
  <c r="M37" i="17"/>
  <c r="AN37" i="17"/>
  <c r="U37" i="17"/>
  <c r="AE39" i="17"/>
  <c r="M41" i="17"/>
  <c r="N41" i="17" s="1"/>
  <c r="AN41" i="17"/>
  <c r="U41" i="17"/>
  <c r="AE43" i="17"/>
  <c r="M45" i="17"/>
  <c r="N45" i="17" s="1"/>
  <c r="AN45" i="17"/>
  <c r="U45" i="17"/>
  <c r="AE47" i="17"/>
  <c r="AE56" i="17"/>
  <c r="U56" i="17"/>
  <c r="U55" i="17"/>
  <c r="U53" i="17"/>
  <c r="U65" i="17"/>
  <c r="AN65" i="17"/>
  <c r="L111" i="17"/>
  <c r="L56" i="17"/>
  <c r="L55" i="17"/>
  <c r="L53" i="17"/>
  <c r="M54" i="17"/>
  <c r="N54" i="17" s="1"/>
  <c r="N65" i="17"/>
  <c r="L66" i="17"/>
  <c r="AN74" i="17"/>
  <c r="AN96" i="17"/>
  <c r="M96" i="17"/>
  <c r="N96" i="17" s="1"/>
  <c r="AE96" i="17"/>
  <c r="AE100" i="17"/>
  <c r="AN105" i="17"/>
  <c r="U105" i="17"/>
  <c r="M105" i="17"/>
  <c r="N105" i="17" s="1"/>
  <c r="N7" i="17"/>
  <c r="L8" i="17"/>
  <c r="P36" i="17"/>
  <c r="Q36" i="17" s="1"/>
  <c r="T37" i="17"/>
  <c r="AE67" i="17"/>
  <c r="AE69" i="17"/>
  <c r="N71" i="17"/>
  <c r="L85" i="17"/>
  <c r="L84" i="17"/>
  <c r="U100" i="17"/>
  <c r="AE105" i="17"/>
  <c r="AE143" i="17"/>
  <c r="U143" i="17"/>
  <c r="AN143" i="17"/>
  <c r="M141" i="17"/>
  <c r="N141" i="17" s="1"/>
  <c r="U142" i="17"/>
  <c r="U144" i="17"/>
  <c r="M142" i="17"/>
  <c r="AN104" i="17"/>
  <c r="M104" i="17"/>
  <c r="N104" i="17" s="1"/>
  <c r="U104" i="17"/>
  <c r="AN109" i="17"/>
  <c r="U109" i="17"/>
  <c r="M109" i="17"/>
  <c r="N109" i="17" s="1"/>
  <c r="T124" i="17"/>
  <c r="O123" i="17"/>
  <c r="L124" i="17"/>
  <c r="AN128" i="17"/>
  <c r="U128" i="17"/>
  <c r="M128" i="17"/>
  <c r="N128" i="17" s="1"/>
  <c r="AE147" i="17"/>
  <c r="U145" i="17"/>
  <c r="M143" i="17"/>
  <c r="N143" i="17" s="1"/>
  <c r="AN147" i="17"/>
  <c r="N170" i="17"/>
  <c r="AN118" i="17"/>
  <c r="U116" i="17"/>
  <c r="M114" i="17"/>
  <c r="AE115" i="17"/>
  <c r="AN129" i="17"/>
  <c r="AE129" i="17"/>
  <c r="U129" i="17"/>
  <c r="M129" i="17"/>
  <c r="N129" i="17" s="1"/>
  <c r="AN134" i="17"/>
  <c r="AE134" i="17"/>
  <c r="U134" i="17"/>
  <c r="M134" i="17"/>
  <c r="N134" i="17" s="1"/>
  <c r="U8" i="17"/>
  <c r="U10" i="17"/>
  <c r="U12" i="17"/>
  <c r="U14" i="17"/>
  <c r="U16" i="17"/>
  <c r="U18" i="17"/>
  <c r="U20" i="17"/>
  <c r="U22" i="17"/>
  <c r="AE22" i="17"/>
  <c r="M23" i="17"/>
  <c r="M25" i="17"/>
  <c r="N25" i="17" s="1"/>
  <c r="M26" i="17"/>
  <c r="U38" i="17"/>
  <c r="U40" i="17"/>
  <c r="U42" i="17"/>
  <c r="U44" i="17"/>
  <c r="U46" i="17"/>
  <c r="U48" i="17"/>
  <c r="U50" i="17"/>
  <c r="M53" i="17"/>
  <c r="U54" i="17"/>
  <c r="U58" i="17"/>
  <c r="U66" i="17"/>
  <c r="U68" i="17"/>
  <c r="AE72" i="17"/>
  <c r="AE76" i="17"/>
  <c r="U81" i="17"/>
  <c r="M80" i="17"/>
  <c r="N80" i="17" s="1"/>
  <c r="AE80" i="17"/>
  <c r="U82" i="17"/>
  <c r="AN97" i="17"/>
  <c r="U97" i="17"/>
  <c r="M97" i="17"/>
  <c r="N97" i="17" s="1"/>
  <c r="AN108" i="17"/>
  <c r="M108" i="17"/>
  <c r="N108" i="17" s="1"/>
  <c r="U108" i="17"/>
  <c r="M110" i="17"/>
  <c r="N110" i="17" s="1"/>
  <c r="U110" i="17"/>
  <c r="AE118" i="17"/>
  <c r="AE123" i="17"/>
  <c r="AN123" i="17"/>
  <c r="V123" i="17"/>
  <c r="AN124" i="17"/>
  <c r="U124" i="17"/>
  <c r="M124" i="17"/>
  <c r="AE128" i="17"/>
  <c r="U140" i="17"/>
  <c r="AE138" i="17"/>
  <c r="AN138" i="17"/>
  <c r="M158" i="17"/>
  <c r="N158" i="17" s="1"/>
  <c r="U158" i="17"/>
  <c r="AE158" i="17"/>
  <c r="AN158" i="17"/>
  <c r="AN172" i="17"/>
  <c r="U172" i="17"/>
  <c r="AE172" i="17"/>
  <c r="M171" i="17"/>
  <c r="U171" i="17"/>
  <c r="U71" i="17"/>
  <c r="U73" i="17"/>
  <c r="U75" i="17"/>
  <c r="U77" i="17"/>
  <c r="U79" i="17"/>
  <c r="M82" i="17"/>
  <c r="N82" i="17" s="1"/>
  <c r="AE94" i="17"/>
  <c r="M94" i="17"/>
  <c r="U94" i="17"/>
  <c r="AE95" i="17"/>
  <c r="AE99" i="17"/>
  <c r="AE103" i="17"/>
  <c r="AE107" i="17"/>
  <c r="AN127" i="17"/>
  <c r="M127" i="17"/>
  <c r="N127" i="17" s="1"/>
  <c r="U127" i="17"/>
  <c r="AN133" i="17"/>
  <c r="U133" i="17"/>
  <c r="M133" i="17"/>
  <c r="N133" i="17" s="1"/>
  <c r="AE126" i="17"/>
  <c r="AN132" i="17"/>
  <c r="M132" i="17"/>
  <c r="N132" i="17" s="1"/>
  <c r="U132" i="17"/>
  <c r="AN137" i="17"/>
  <c r="U137" i="17"/>
  <c r="M137" i="17"/>
  <c r="N137" i="17" s="1"/>
  <c r="AE131" i="17"/>
  <c r="AE135" i="17"/>
  <c r="M140" i="17"/>
  <c r="N140" i="17" s="1"/>
  <c r="U141" i="17"/>
  <c r="U152" i="17"/>
  <c r="M152" i="17"/>
  <c r="M154" i="17"/>
  <c r="N154" i="17" s="1"/>
  <c r="U154" i="17"/>
  <c r="AN154" i="17"/>
  <c r="AE154" i="17"/>
  <c r="O157" i="17"/>
  <c r="AN164" i="17"/>
  <c r="U164" i="17"/>
  <c r="M164" i="17"/>
  <c r="N164" i="17" s="1"/>
  <c r="AE164" i="17"/>
  <c r="N152" i="17"/>
  <c r="L153" i="17"/>
  <c r="N159" i="17"/>
  <c r="M156" i="17"/>
  <c r="N156" i="17" s="1"/>
  <c r="AE156" i="17"/>
  <c r="M162" i="17"/>
  <c r="N162" i="17" s="1"/>
  <c r="U162" i="17"/>
  <c r="AN165" i="17"/>
  <c r="AE165" i="17"/>
  <c r="U165" i="17"/>
  <c r="M165" i="17"/>
  <c r="N165" i="17" s="1"/>
  <c r="N166" i="17"/>
  <c r="U168" i="17"/>
  <c r="M168" i="17"/>
  <c r="N168" i="17" s="1"/>
  <c r="AN167" i="17"/>
  <c r="M167" i="17"/>
  <c r="N167" i="17" s="1"/>
  <c r="AE167" i="17"/>
  <c r="AE160" i="17"/>
  <c r="U153" i="17"/>
  <c r="U155" i="17"/>
  <c r="U157" i="17"/>
  <c r="U159" i="17"/>
  <c r="U161" i="17"/>
  <c r="U163" i="17"/>
  <c r="AE166" i="17"/>
  <c r="M172" i="17"/>
  <c r="N172" i="17" s="1"/>
  <c r="AE176" i="17"/>
  <c r="AR144" i="16"/>
  <c r="AT144" i="16" s="1"/>
  <c r="BA145" i="16" s="1"/>
  <c r="BC145" i="16" s="1"/>
  <c r="AT143" i="16"/>
  <c r="BC143" i="16" s="1"/>
  <c r="AN143" i="16"/>
  <c r="AO143" i="16" s="1"/>
  <c r="AM143" i="16"/>
  <c r="AJ87" i="16"/>
  <c r="AL87" i="16" s="1"/>
  <c r="AR88" i="16" s="1"/>
  <c r="AT88" i="16" s="1"/>
  <c r="AL42" i="16"/>
  <c r="AN42" i="16" s="1"/>
  <c r="AO42" i="16" s="1"/>
  <c r="AL41" i="16"/>
  <c r="AD56" i="16"/>
  <c r="AE56" i="16" s="1"/>
  <c r="AD110" i="16"/>
  <c r="AF110" i="16" s="1"/>
  <c r="AG110" i="16" s="1"/>
  <c r="AF118" i="16"/>
  <c r="AG118" i="16" s="1"/>
  <c r="AD119" i="16"/>
  <c r="AJ120" i="16" s="1"/>
  <c r="AL120" i="16" s="1"/>
  <c r="AD121" i="16"/>
  <c r="AF121" i="16" s="1"/>
  <c r="AG121" i="16" s="1"/>
  <c r="AD124" i="16"/>
  <c r="AF124" i="16" s="1"/>
  <c r="AG124" i="16" s="1"/>
  <c r="AE128" i="16"/>
  <c r="AE143" i="16"/>
  <c r="AJ144" i="16"/>
  <c r="AL144" i="16" s="1"/>
  <c r="AE145" i="16"/>
  <c r="AF163" i="16"/>
  <c r="AG163" i="16" s="1"/>
  <c r="AE177" i="16"/>
  <c r="AD180" i="16"/>
  <c r="AF180" i="16" s="1"/>
  <c r="AG180" i="16" s="1"/>
  <c r="AJ113" i="16"/>
  <c r="AL113" i="16" s="1"/>
  <c r="AR114" i="16" s="1"/>
  <c r="AT114" i="16" s="1"/>
  <c r="AJ121" i="16"/>
  <c r="AL121" i="16" s="1"/>
  <c r="AM121" i="16" s="1"/>
  <c r="AD13" i="16"/>
  <c r="AD21" i="16"/>
  <c r="AD25" i="16"/>
  <c r="AF25" i="16" s="1"/>
  <c r="AG25" i="16" s="1"/>
  <c r="AF41" i="16"/>
  <c r="AG41" i="16" s="1"/>
  <c r="AD48" i="16"/>
  <c r="AJ49" i="16" s="1"/>
  <c r="AL49" i="16" s="1"/>
  <c r="AD60" i="16"/>
  <c r="AD83" i="16"/>
  <c r="AF83" i="16" s="1"/>
  <c r="AG83" i="16" s="1"/>
  <c r="AE86" i="16"/>
  <c r="AD90" i="16"/>
  <c r="AJ91" i="16" s="1"/>
  <c r="AL91" i="16" s="1"/>
  <c r="AN91" i="16" s="1"/>
  <c r="AO91" i="16" s="1"/>
  <c r="AE95" i="16"/>
  <c r="AD111" i="16"/>
  <c r="AE111" i="16" s="1"/>
  <c r="AE112" i="16"/>
  <c r="AJ131" i="16"/>
  <c r="AL131" i="16" s="1"/>
  <c r="AN131" i="16" s="1"/>
  <c r="AO131" i="16" s="1"/>
  <c r="AD159" i="16"/>
  <c r="AF159" i="16" s="1"/>
  <c r="AG159" i="16" s="1"/>
  <c r="AF120" i="16"/>
  <c r="AG120" i="16" s="1"/>
  <c r="AD127" i="16"/>
  <c r="AE127" i="16" s="1"/>
  <c r="AD146" i="16"/>
  <c r="AJ147" i="16" s="1"/>
  <c r="AL147" i="16" s="1"/>
  <c r="AL177" i="16"/>
  <c r="AN177" i="16" s="1"/>
  <c r="AO177" i="16" s="1"/>
  <c r="BB29" i="16"/>
  <c r="AL8" i="16"/>
  <c r="AD9" i="16"/>
  <c r="AD17" i="16"/>
  <c r="AS24" i="16"/>
  <c r="BB25" i="16"/>
  <c r="AR42" i="16"/>
  <c r="AT42" i="16" s="1"/>
  <c r="AD46" i="16"/>
  <c r="AD81" i="16"/>
  <c r="AE93" i="16"/>
  <c r="AD15" i="16"/>
  <c r="AD23" i="16"/>
  <c r="AD27" i="16"/>
  <c r="AM41" i="16"/>
  <c r="AD44" i="16"/>
  <c r="AS57" i="16"/>
  <c r="AF89" i="16"/>
  <c r="AG89" i="16" s="1"/>
  <c r="AE89" i="16"/>
  <c r="AE91" i="16"/>
  <c r="AJ93" i="16"/>
  <c r="AL93" i="16" s="1"/>
  <c r="AJ92" i="16"/>
  <c r="AL92" i="16" s="1"/>
  <c r="AF91" i="16"/>
  <c r="AG91" i="16" s="1"/>
  <c r="AD92" i="16"/>
  <c r="AJ128" i="16"/>
  <c r="AL128" i="16" s="1"/>
  <c r="AE126" i="16"/>
  <c r="AF126" i="16"/>
  <c r="AG126" i="16" s="1"/>
  <c r="AF7" i="16"/>
  <c r="AG7" i="16" s="1"/>
  <c r="AL7" i="16"/>
  <c r="AE7" i="16"/>
  <c r="AJ48" i="16"/>
  <c r="AL48" i="16" s="1"/>
  <c r="AF47" i="16"/>
  <c r="AG47" i="16" s="1"/>
  <c r="AE47" i="16"/>
  <c r="AE94" i="16"/>
  <c r="AJ96" i="16"/>
  <c r="AL96" i="16" s="1"/>
  <c r="AJ97" i="16"/>
  <c r="AL97" i="16" s="1"/>
  <c r="AF94" i="16"/>
  <c r="AG94" i="16" s="1"/>
  <c r="AJ29" i="16"/>
  <c r="AL29" i="16" s="1"/>
  <c r="AJ28" i="16"/>
  <c r="AL28" i="16" s="1"/>
  <c r="AF26" i="16"/>
  <c r="AG26" i="16" s="1"/>
  <c r="AS29" i="16"/>
  <c r="AE49" i="16"/>
  <c r="AS64" i="16"/>
  <c r="AJ83" i="16"/>
  <c r="AL83" i="16" s="1"/>
  <c r="AF82" i="16"/>
  <c r="AG82" i="16" s="1"/>
  <c r="AE82" i="16"/>
  <c r="AS97" i="16"/>
  <c r="BB97" i="16"/>
  <c r="AF109" i="16"/>
  <c r="AG109" i="16" s="1"/>
  <c r="AL109" i="16"/>
  <c r="AJ110" i="16"/>
  <c r="AL110" i="16" s="1"/>
  <c r="AF117" i="16"/>
  <c r="AG117" i="16" s="1"/>
  <c r="AS131" i="16"/>
  <c r="AJ151" i="16"/>
  <c r="AL151" i="16" s="1"/>
  <c r="AF150" i="16"/>
  <c r="AG150" i="16" s="1"/>
  <c r="AE150" i="16"/>
  <c r="BB165" i="16"/>
  <c r="AD178" i="16"/>
  <c r="AD50" i="16"/>
  <c r="AD58" i="16"/>
  <c r="BB63" i="16"/>
  <c r="AF75" i="16"/>
  <c r="AG75" i="16" s="1"/>
  <c r="AL75" i="16"/>
  <c r="AE75" i="16"/>
  <c r="AJ76" i="16"/>
  <c r="AL76" i="16" s="1"/>
  <c r="AD79" i="16"/>
  <c r="AJ81" i="16"/>
  <c r="AL81" i="16" s="1"/>
  <c r="AF80" i="16"/>
  <c r="AG80" i="16" s="1"/>
  <c r="AD87" i="16"/>
  <c r="AE88" i="16"/>
  <c r="AJ89" i="16"/>
  <c r="AL89" i="16" s="1"/>
  <c r="BB92" i="16"/>
  <c r="AJ123" i="16"/>
  <c r="AL123" i="16" s="1"/>
  <c r="AF122" i="16"/>
  <c r="AG122" i="16" s="1"/>
  <c r="AE122" i="16"/>
  <c r="AF162" i="16"/>
  <c r="AG162" i="16" s="1"/>
  <c r="AR133" i="16"/>
  <c r="AT133" i="16" s="1"/>
  <c r="AR132" i="16"/>
  <c r="AM130" i="16"/>
  <c r="AJ52" i="16"/>
  <c r="AL52" i="16" s="1"/>
  <c r="AF51" i="16"/>
  <c r="AG51" i="16" s="1"/>
  <c r="AE114" i="16"/>
  <c r="AJ115" i="16"/>
  <c r="AL115" i="16" s="1"/>
  <c r="AJ119" i="16"/>
  <c r="AL119" i="16" s="1"/>
  <c r="AN130" i="16"/>
  <c r="AO130" i="16" s="1"/>
  <c r="AM131" i="16"/>
  <c r="AJ159" i="16"/>
  <c r="AL159" i="16" s="1"/>
  <c r="AF158" i="16"/>
  <c r="AG158" i="16" s="1"/>
  <c r="AE158" i="16"/>
  <c r="AS166" i="16"/>
  <c r="AD149" i="16"/>
  <c r="AJ182" i="16"/>
  <c r="AL182" i="16" s="1"/>
  <c r="AF181" i="16"/>
  <c r="AG181" i="16" s="1"/>
  <c r="AD190" i="16"/>
  <c r="BB125" i="16"/>
  <c r="AE181" i="16"/>
  <c r="AL146" i="16"/>
  <c r="AD147" i="16"/>
  <c r="AJ149" i="16"/>
  <c r="AL149" i="16" s="1"/>
  <c r="AF148" i="16"/>
  <c r="AG148" i="16" s="1"/>
  <c r="AD155" i="16"/>
  <c r="AJ157" i="16"/>
  <c r="AL157" i="16" s="1"/>
  <c r="AF156" i="16"/>
  <c r="AG156" i="16" s="1"/>
  <c r="AJ180" i="16"/>
  <c r="AL180" i="16" s="1"/>
  <c r="AF179" i="16"/>
  <c r="AG179" i="16" s="1"/>
  <c r="AE179" i="16"/>
  <c r="AD194" i="16"/>
  <c r="AS199" i="16"/>
  <c r="AS160" i="16"/>
  <c r="AR178" i="16"/>
  <c r="AT178" i="16" s="1"/>
  <c r="AD184" i="16"/>
  <c r="AF195" i="16"/>
  <c r="AG195" i="16" s="1"/>
  <c r="AE195" i="16"/>
  <c r="AD182" i="16"/>
  <c r="AJ197" i="16"/>
  <c r="AL197" i="16" s="1"/>
  <c r="AD188" i="16"/>
  <c r="AJ190" i="16"/>
  <c r="AL190" i="16" s="1"/>
  <c r="AF189" i="16"/>
  <c r="AG189" i="16" s="1"/>
  <c r="AD196" i="16"/>
  <c r="AD186" i="16"/>
  <c r="AJ188" i="16"/>
  <c r="AL188" i="16" s="1"/>
  <c r="AF187" i="16"/>
  <c r="AG187" i="16" s="1"/>
  <c r="AE189" i="16"/>
  <c r="AS193" i="16"/>
  <c r="BB194" i="16"/>
  <c r="BB198" i="16"/>
  <c r="AE159" i="15"/>
  <c r="N162" i="15"/>
  <c r="P162" i="15" s="1"/>
  <c r="Q162" i="15" s="1"/>
  <c r="M165" i="15"/>
  <c r="N165" i="15" s="1"/>
  <c r="P165" i="15" s="1"/>
  <c r="Q165" i="15" s="1"/>
  <c r="AN165" i="15"/>
  <c r="N138" i="15"/>
  <c r="O138" i="15" s="1"/>
  <c r="AE125" i="15"/>
  <c r="AN127" i="15"/>
  <c r="M129" i="15"/>
  <c r="N129" i="15" s="1"/>
  <c r="O129" i="15" s="1"/>
  <c r="AE131" i="15"/>
  <c r="M140" i="15"/>
  <c r="AE142" i="15"/>
  <c r="U145" i="15"/>
  <c r="AE123" i="15"/>
  <c r="AE133" i="15"/>
  <c r="U135" i="15"/>
  <c r="AN142" i="15"/>
  <c r="M143" i="15"/>
  <c r="M135" i="15"/>
  <c r="N135" i="15" s="1"/>
  <c r="AE114" i="15"/>
  <c r="AE115" i="15" s="1"/>
  <c r="N72" i="15"/>
  <c r="P72" i="15" s="1"/>
  <c r="Q72" i="15" s="1"/>
  <c r="N67" i="15"/>
  <c r="P67" i="15" s="1"/>
  <c r="Q67" i="15" s="1"/>
  <c r="M68" i="15"/>
  <c r="N68" i="15" s="1"/>
  <c r="AE70" i="15"/>
  <c r="U74" i="15"/>
  <c r="M78" i="15"/>
  <c r="N78" i="15" s="1"/>
  <c r="P78" i="15" s="1"/>
  <c r="Q78" i="15" s="1"/>
  <c r="AE85" i="15"/>
  <c r="AE86" i="15" s="1"/>
  <c r="AE87" i="15" s="1"/>
  <c r="AE88" i="15" s="1"/>
  <c r="N65" i="15"/>
  <c r="O65" i="15" s="1"/>
  <c r="AE68" i="15"/>
  <c r="N71" i="15"/>
  <c r="T72" i="15" s="1"/>
  <c r="N82" i="15"/>
  <c r="O82" i="15" s="1"/>
  <c r="AN51" i="15"/>
  <c r="AN52" i="15" s="1"/>
  <c r="AN53" i="15" s="1"/>
  <c r="U39" i="15"/>
  <c r="M43" i="15"/>
  <c r="N43" i="15" s="1"/>
  <c r="P43" i="15" s="1"/>
  <c r="Q43" i="15" s="1"/>
  <c r="M54" i="15"/>
  <c r="N54" i="15" s="1"/>
  <c r="M39" i="15"/>
  <c r="N39" i="15" s="1"/>
  <c r="U28" i="15"/>
  <c r="N21" i="15"/>
  <c r="P21" i="15" s="1"/>
  <c r="Q21" i="15" s="1"/>
  <c r="AN9" i="15"/>
  <c r="M13" i="15"/>
  <c r="N13" i="15" s="1"/>
  <c r="O13" i="15" s="1"/>
  <c r="AN11" i="15"/>
  <c r="M15" i="15"/>
  <c r="N15" i="15" s="1"/>
  <c r="T16" i="15" s="1"/>
  <c r="V16" i="15" s="1"/>
  <c r="M17" i="15"/>
  <c r="N17" i="15" s="1"/>
  <c r="U21" i="15"/>
  <c r="AE15" i="15"/>
  <c r="AE10" i="15"/>
  <c r="U24" i="15"/>
  <c r="AN22" i="15"/>
  <c r="AN23" i="15" s="1"/>
  <c r="AN24" i="15" s="1"/>
  <c r="N27" i="15"/>
  <c r="O27" i="15" s="1"/>
  <c r="AE27" i="15"/>
  <c r="AE28" i="15" s="1"/>
  <c r="N9" i="15"/>
  <c r="T10" i="15" s="1"/>
  <c r="V10" i="15" s="1"/>
  <c r="U12" i="15"/>
  <c r="M22" i="15"/>
  <c r="N22" i="15" s="1"/>
  <c r="O22" i="15" s="1"/>
  <c r="AE18" i="15"/>
  <c r="M19" i="15"/>
  <c r="N19" i="15" s="1"/>
  <c r="U19" i="15"/>
  <c r="AN19" i="15"/>
  <c r="AG123" i="15"/>
  <c r="M24" i="15"/>
  <c r="N24" i="15" s="1"/>
  <c r="AE26" i="15"/>
  <c r="U25" i="15"/>
  <c r="L26" i="15"/>
  <c r="AE19" i="15"/>
  <c r="N37" i="15"/>
  <c r="M8" i="15"/>
  <c r="N8" i="15" s="1"/>
  <c r="AN8" i="15"/>
  <c r="M10" i="15"/>
  <c r="N10" i="15" s="1"/>
  <c r="AN10" i="15"/>
  <c r="M12" i="15"/>
  <c r="N12" i="15" s="1"/>
  <c r="AN12" i="15"/>
  <c r="M14" i="15"/>
  <c r="N14" i="15" s="1"/>
  <c r="AN14" i="15"/>
  <c r="AE16" i="15"/>
  <c r="M16" i="15"/>
  <c r="N16" i="15" s="1"/>
  <c r="AN16" i="15"/>
  <c r="AE45" i="15"/>
  <c r="AE67" i="15"/>
  <c r="M137" i="15"/>
  <c r="N137" i="15" s="1"/>
  <c r="AN137" i="15"/>
  <c r="U137" i="15"/>
  <c r="AE37" i="15"/>
  <c r="AE47" i="15"/>
  <c r="U69" i="15"/>
  <c r="AE69" i="15"/>
  <c r="U81" i="15"/>
  <c r="M81" i="15"/>
  <c r="AN80" i="15"/>
  <c r="M80" i="15"/>
  <c r="N80" i="15" s="1"/>
  <c r="U80" i="15"/>
  <c r="M95" i="15"/>
  <c r="N95" i="15" s="1"/>
  <c r="AN95" i="15"/>
  <c r="AE95" i="15"/>
  <c r="M99" i="15"/>
  <c r="N99" i="15" s="1"/>
  <c r="AN99" i="15"/>
  <c r="AE99" i="15"/>
  <c r="AE103" i="15"/>
  <c r="U107" i="15"/>
  <c r="AE107" i="15"/>
  <c r="O123" i="15"/>
  <c r="M7" i="15"/>
  <c r="AN17" i="15"/>
  <c r="AN21" i="15"/>
  <c r="U29" i="15"/>
  <c r="AN31" i="15"/>
  <c r="N36" i="15"/>
  <c r="U37" i="15"/>
  <c r="AE39" i="15"/>
  <c r="U41" i="15"/>
  <c r="AE43" i="15"/>
  <c r="AN45" i="15"/>
  <c r="N48" i="15"/>
  <c r="U52" i="15"/>
  <c r="M51" i="15"/>
  <c r="N51" i="15" s="1"/>
  <c r="U51" i="15"/>
  <c r="AE51" i="15"/>
  <c r="AN56" i="15"/>
  <c r="AE56" i="15"/>
  <c r="U56" i="15"/>
  <c r="U55" i="15"/>
  <c r="U53" i="15"/>
  <c r="M55" i="15"/>
  <c r="AN67" i="15"/>
  <c r="AN73" i="15"/>
  <c r="U73" i="15"/>
  <c r="M73" i="15"/>
  <c r="N73" i="15" s="1"/>
  <c r="AE80" i="15"/>
  <c r="U95" i="15"/>
  <c r="N96" i="15"/>
  <c r="M97" i="15"/>
  <c r="N97" i="15" s="1"/>
  <c r="AN97" i="15"/>
  <c r="AE97" i="15"/>
  <c r="U99" i="15"/>
  <c r="M101" i="15"/>
  <c r="N101" i="15" s="1"/>
  <c r="AN101" i="15"/>
  <c r="AE101" i="15"/>
  <c r="M105" i="15"/>
  <c r="N105" i="15" s="1"/>
  <c r="AN105" i="15"/>
  <c r="AE105" i="15"/>
  <c r="AM124" i="15"/>
  <c r="AO123" i="15"/>
  <c r="AH123" i="15"/>
  <c r="AJ123" i="15" s="1"/>
  <c r="AE137" i="15"/>
  <c r="U45" i="15"/>
  <c r="U67" i="15"/>
  <c r="AE41" i="15"/>
  <c r="U47" i="15"/>
  <c r="AE65" i="15"/>
  <c r="M65" i="15"/>
  <c r="U65" i="15"/>
  <c r="N66" i="15"/>
  <c r="AN84" i="15"/>
  <c r="U83" i="15"/>
  <c r="M103" i="15"/>
  <c r="N103" i="15" s="1"/>
  <c r="AN103" i="15"/>
  <c r="U9" i="15"/>
  <c r="U11" i="15"/>
  <c r="U13" i="15"/>
  <c r="U15" i="15"/>
  <c r="AE17" i="15"/>
  <c r="AE21" i="15"/>
  <c r="AE31" i="15"/>
  <c r="AN37" i="15"/>
  <c r="AN41" i="15"/>
  <c r="U49" i="15"/>
  <c r="AE49" i="15"/>
  <c r="N56" i="15"/>
  <c r="AN65" i="15"/>
  <c r="U71" i="15"/>
  <c r="AE71" i="15"/>
  <c r="AN76" i="15"/>
  <c r="M76" i="15"/>
  <c r="N76" i="15" s="1"/>
  <c r="U76" i="15"/>
  <c r="AN77" i="15"/>
  <c r="U77" i="15"/>
  <c r="M77" i="15"/>
  <c r="N77" i="15" s="1"/>
  <c r="U82" i="15"/>
  <c r="AE84" i="15"/>
  <c r="M107" i="15"/>
  <c r="N107" i="15" s="1"/>
  <c r="AN107" i="15"/>
  <c r="M153" i="15"/>
  <c r="N153" i="15" s="1"/>
  <c r="AN153" i="15"/>
  <c r="U153" i="15"/>
  <c r="AE153" i="15"/>
  <c r="U18" i="15"/>
  <c r="U20" i="15"/>
  <c r="U22" i="15"/>
  <c r="AE22" i="15"/>
  <c r="M23" i="15"/>
  <c r="M25" i="15"/>
  <c r="N25" i="15" s="1"/>
  <c r="M26" i="15"/>
  <c r="U38" i="15"/>
  <c r="U40" i="15"/>
  <c r="U42" i="15"/>
  <c r="U44" i="15"/>
  <c r="U46" i="15"/>
  <c r="U48" i="15"/>
  <c r="U50" i="15"/>
  <c r="M53" i="15"/>
  <c r="N53" i="15" s="1"/>
  <c r="U54" i="15"/>
  <c r="U58" i="15"/>
  <c r="U66" i="15"/>
  <c r="U68" i="15"/>
  <c r="U70" i="15"/>
  <c r="U72" i="15"/>
  <c r="U86" i="15"/>
  <c r="M84" i="15"/>
  <c r="M83" i="15"/>
  <c r="N83" i="15" s="1"/>
  <c r="AN85" i="15"/>
  <c r="AN114" i="15"/>
  <c r="U113" i="15"/>
  <c r="M113" i="15"/>
  <c r="N113" i="15" s="1"/>
  <c r="U114" i="15"/>
  <c r="AE75" i="15"/>
  <c r="AE79" i="15"/>
  <c r="M85" i="15"/>
  <c r="N85" i="15" s="1"/>
  <c r="AN89" i="15"/>
  <c r="AE89" i="15"/>
  <c r="N112" i="15"/>
  <c r="W123" i="15"/>
  <c r="AD124" i="15"/>
  <c r="X123" i="15"/>
  <c r="Y123" i="15"/>
  <c r="AA123" i="15" s="1"/>
  <c r="M94" i="15"/>
  <c r="AE108" i="15"/>
  <c r="M109" i="15"/>
  <c r="N109" i="15" s="1"/>
  <c r="AN109" i="15"/>
  <c r="M110" i="15"/>
  <c r="U110" i="15"/>
  <c r="M114" i="15"/>
  <c r="M124" i="15"/>
  <c r="AN124" i="15"/>
  <c r="U124" i="15"/>
  <c r="AE124" i="15"/>
  <c r="M126" i="15"/>
  <c r="N126" i="15" s="1"/>
  <c r="AN126" i="15"/>
  <c r="U126" i="15"/>
  <c r="AE126" i="15"/>
  <c r="M128" i="15"/>
  <c r="N128" i="15" s="1"/>
  <c r="AN128" i="15"/>
  <c r="U128" i="15"/>
  <c r="AE128" i="15"/>
  <c r="M130" i="15"/>
  <c r="N130" i="15" s="1"/>
  <c r="AN130" i="15"/>
  <c r="U130" i="15"/>
  <c r="AE130" i="15"/>
  <c r="M132" i="15"/>
  <c r="N132" i="15" s="1"/>
  <c r="AN132" i="15"/>
  <c r="U132" i="15"/>
  <c r="AE132" i="15"/>
  <c r="M157" i="15"/>
  <c r="N157" i="15" s="1"/>
  <c r="U157" i="15"/>
  <c r="AN157" i="15"/>
  <c r="AE157" i="15"/>
  <c r="AE172" i="15"/>
  <c r="U172" i="15"/>
  <c r="U171" i="15"/>
  <c r="U173" i="15"/>
  <c r="M171" i="15"/>
  <c r="AN172" i="15"/>
  <c r="M170" i="15"/>
  <c r="N170" i="15" s="1"/>
  <c r="U96" i="15"/>
  <c r="U98" i="15"/>
  <c r="U100" i="15"/>
  <c r="U102" i="15"/>
  <c r="U104" i="15"/>
  <c r="U106" i="15"/>
  <c r="AE109" i="15"/>
  <c r="P123" i="15"/>
  <c r="Q123" i="15" s="1"/>
  <c r="T124" i="15"/>
  <c r="AN144" i="15"/>
  <c r="M159" i="15"/>
  <c r="N159" i="15" s="1"/>
  <c r="U159" i="15"/>
  <c r="M123" i="15"/>
  <c r="AE135" i="15"/>
  <c r="L143" i="15"/>
  <c r="L142" i="15"/>
  <c r="U125" i="15"/>
  <c r="U127" i="15"/>
  <c r="U129" i="15"/>
  <c r="U131" i="15"/>
  <c r="U133" i="15"/>
  <c r="AE144" i="15"/>
  <c r="AE147" i="15"/>
  <c r="L168" i="15"/>
  <c r="L169" i="15"/>
  <c r="U134" i="15"/>
  <c r="U136" i="15"/>
  <c r="U138" i="15"/>
  <c r="AE138" i="15"/>
  <c r="M139" i="15"/>
  <c r="N139" i="15" s="1"/>
  <c r="M141" i="15"/>
  <c r="N141" i="15" s="1"/>
  <c r="M142" i="15"/>
  <c r="AN155" i="15"/>
  <c r="AN163" i="15"/>
  <c r="M163" i="15"/>
  <c r="N163" i="15" s="1"/>
  <c r="U163" i="15"/>
  <c r="AN166" i="15"/>
  <c r="M166" i="15"/>
  <c r="N166" i="15" s="1"/>
  <c r="U166" i="15"/>
  <c r="U168" i="15"/>
  <c r="M167" i="15"/>
  <c r="N167" i="15" s="1"/>
  <c r="AN167" i="15"/>
  <c r="AE167" i="15"/>
  <c r="U169" i="15"/>
  <c r="AE155" i="15"/>
  <c r="U161" i="15"/>
  <c r="AE161" i="15"/>
  <c r="L172" i="15"/>
  <c r="L171" i="15"/>
  <c r="U154" i="15"/>
  <c r="U156" i="15"/>
  <c r="U158" i="15"/>
  <c r="U160" i="15"/>
  <c r="U162" i="15"/>
  <c r="AE165" i="15"/>
  <c r="M169" i="15"/>
  <c r="U170" i="15"/>
  <c r="U174" i="15"/>
  <c r="AD8" i="14"/>
  <c r="AD22" i="14"/>
  <c r="AF22" i="14" s="1"/>
  <c r="AG22" i="14" s="1"/>
  <c r="AE7" i="14"/>
  <c r="AD14" i="14"/>
  <c r="AE14" i="14" s="1"/>
  <c r="AB15" i="14"/>
  <c r="AD15" i="14" s="1"/>
  <c r="AS24" i="14"/>
  <c r="AB23" i="14"/>
  <c r="AD23" i="14" s="1"/>
  <c r="AB24" i="14"/>
  <c r="AD24" i="14" s="1"/>
  <c r="AS29" i="14"/>
  <c r="BB46" i="14"/>
  <c r="AS46" i="14"/>
  <c r="AS52" i="14"/>
  <c r="AK52" i="14"/>
  <c r="BB52" i="14"/>
  <c r="AK83" i="14"/>
  <c r="AC83" i="14"/>
  <c r="AD83" i="14" s="1"/>
  <c r="BB83" i="14"/>
  <c r="AS83" i="14"/>
  <c r="BB110" i="14"/>
  <c r="AS110" i="14"/>
  <c r="AK110" i="14"/>
  <c r="BB128" i="14"/>
  <c r="AC126" i="14"/>
  <c r="AS128" i="14"/>
  <c r="AK127" i="14"/>
  <c r="AS155" i="14"/>
  <c r="AC155" i="14"/>
  <c r="AK155" i="14"/>
  <c r="BB155" i="14"/>
  <c r="AB13" i="14"/>
  <c r="AD13" i="14" s="1"/>
  <c r="AD12" i="14"/>
  <c r="AB21" i="14"/>
  <c r="AD21" i="14" s="1"/>
  <c r="AD20" i="14"/>
  <c r="AD41" i="14"/>
  <c r="AB42" i="14"/>
  <c r="AD42" i="14" s="1"/>
  <c r="AS45" i="14"/>
  <c r="AC45" i="14"/>
  <c r="AK45" i="14"/>
  <c r="AK46" i="14"/>
  <c r="AB48" i="14"/>
  <c r="AD48" i="14" s="1"/>
  <c r="BB85" i="14"/>
  <c r="AK85" i="14"/>
  <c r="AC85" i="14"/>
  <c r="AS85" i="14"/>
  <c r="AD91" i="14"/>
  <c r="BB116" i="14"/>
  <c r="AS116" i="14"/>
  <c r="AC116" i="14"/>
  <c r="AL7" i="14"/>
  <c r="AB11" i="14"/>
  <c r="AD11" i="14" s="1"/>
  <c r="AD10" i="14"/>
  <c r="AB19" i="14"/>
  <c r="AD19" i="14" s="1"/>
  <c r="AD18" i="14"/>
  <c r="AB27" i="14"/>
  <c r="AD27" i="14" s="1"/>
  <c r="AJ30" i="14" s="1"/>
  <c r="AL30" i="14" s="1"/>
  <c r="AB26" i="14"/>
  <c r="AD26" i="14" s="1"/>
  <c r="BB45" i="14"/>
  <c r="AC52" i="14"/>
  <c r="BB54" i="14"/>
  <c r="AS54" i="14"/>
  <c r="AB58" i="14"/>
  <c r="AD58" i="14" s="1"/>
  <c r="AB57" i="14"/>
  <c r="AD57" i="14" s="1"/>
  <c r="AS58" i="14"/>
  <c r="AS65" i="14"/>
  <c r="AC61" i="14"/>
  <c r="BB65" i="14"/>
  <c r="AB76" i="14"/>
  <c r="AD75" i="14"/>
  <c r="AB88" i="14"/>
  <c r="AK92" i="14"/>
  <c r="AS90" i="14"/>
  <c r="AC90" i="14"/>
  <c r="AK90" i="14"/>
  <c r="BB90" i="14"/>
  <c r="AK91" i="14"/>
  <c r="AB9" i="14"/>
  <c r="AD9" i="14" s="1"/>
  <c r="AB17" i="14"/>
  <c r="AD17" i="14" s="1"/>
  <c r="AC46" i="14"/>
  <c r="AB49" i="14"/>
  <c r="AD49" i="14" s="1"/>
  <c r="BB58" i="14"/>
  <c r="AB59" i="14"/>
  <c r="AB92" i="14"/>
  <c r="AK93" i="14"/>
  <c r="AC92" i="14"/>
  <c r="BB94" i="14"/>
  <c r="AC110" i="14"/>
  <c r="AD110" i="14" s="1"/>
  <c r="AK126" i="14"/>
  <c r="AK125" i="14"/>
  <c r="AC125" i="14"/>
  <c r="BB124" i="14"/>
  <c r="AS124" i="14"/>
  <c r="AK124" i="14"/>
  <c r="AC124" i="14"/>
  <c r="AK41" i="14"/>
  <c r="AC41" i="14"/>
  <c r="BB41" i="14"/>
  <c r="BB77" i="14"/>
  <c r="AC77" i="14"/>
  <c r="AB43" i="14"/>
  <c r="AD43" i="14" s="1"/>
  <c r="BB44" i="14"/>
  <c r="AC44" i="14"/>
  <c r="AD44" i="14" s="1"/>
  <c r="AS55" i="14"/>
  <c r="AC55" i="14"/>
  <c r="BB55" i="14"/>
  <c r="BB62" i="14"/>
  <c r="AC76" i="14"/>
  <c r="AS77" i="14"/>
  <c r="BB81" i="14"/>
  <c r="AK82" i="14"/>
  <c r="AD109" i="14"/>
  <c r="AB122" i="14"/>
  <c r="AS82" i="14"/>
  <c r="AC82" i="14"/>
  <c r="AS51" i="14"/>
  <c r="AC51" i="14"/>
  <c r="AK51" i="14"/>
  <c r="AB54" i="14"/>
  <c r="AD54" i="14" s="1"/>
  <c r="AB56" i="14"/>
  <c r="AD56" i="14" s="1"/>
  <c r="AK77" i="14"/>
  <c r="AS121" i="14"/>
  <c r="AC121" i="14"/>
  <c r="BB121" i="14"/>
  <c r="AK43" i="14"/>
  <c r="AS47" i="14"/>
  <c r="AC47" i="14"/>
  <c r="BB47" i="14"/>
  <c r="BB50" i="14"/>
  <c r="AC50" i="14"/>
  <c r="AD50" i="14" s="1"/>
  <c r="AS61" i="14"/>
  <c r="AK60" i="14"/>
  <c r="AC59" i="14"/>
  <c r="AB178" i="14"/>
  <c r="AD177" i="14"/>
  <c r="AD143" i="14"/>
  <c r="P152" i="13"/>
  <c r="Q152" i="13" s="1"/>
  <c r="V152" i="13"/>
  <c r="X152" i="13" s="1"/>
  <c r="L153" i="13"/>
  <c r="T124" i="13"/>
  <c r="O123" i="13"/>
  <c r="L37" i="13"/>
  <c r="U27" i="13"/>
  <c r="AN31" i="13"/>
  <c r="N7" i="13"/>
  <c r="V7" i="13" s="1"/>
  <c r="X7" i="13" s="1"/>
  <c r="V36" i="13"/>
  <c r="O36" i="13"/>
  <c r="P36" i="13"/>
  <c r="Q36" i="13" s="1"/>
  <c r="T37" i="13"/>
  <c r="AE65" i="13"/>
  <c r="M65" i="13"/>
  <c r="AN65" i="13"/>
  <c r="AN27" i="13"/>
  <c r="AE27" i="13"/>
  <c r="U26" i="13"/>
  <c r="M25" i="13"/>
  <c r="N25" i="13" s="1"/>
  <c r="N94" i="13"/>
  <c r="V123" i="13"/>
  <c r="P123" i="13"/>
  <c r="Q123" i="13" s="1"/>
  <c r="L124" i="13"/>
  <c r="M24" i="13"/>
  <c r="U25" i="13"/>
  <c r="M7" i="13"/>
  <c r="O152" i="13"/>
  <c r="T153" i="13"/>
  <c r="AS41" i="12"/>
  <c r="AK41" i="12"/>
  <c r="F23" i="13"/>
  <c r="E82" i="13"/>
  <c r="L85" i="13" s="1"/>
  <c r="AK96" i="12"/>
  <c r="D111" i="13"/>
  <c r="AE114" i="13" s="1"/>
  <c r="BB95" i="12"/>
  <c r="BB96" i="12" s="1"/>
  <c r="BB97" i="12" s="1"/>
  <c r="BB98" i="12" s="1"/>
  <c r="BB99" i="12"/>
  <c r="D81" i="13"/>
  <c r="U83" i="13" s="1"/>
  <c r="AK59" i="12"/>
  <c r="AS60" i="12"/>
  <c r="AK63" i="12"/>
  <c r="AJ28" i="12"/>
  <c r="AL28" i="12" s="1"/>
  <c r="AS29" i="12"/>
  <c r="AJ76" i="12"/>
  <c r="AL75" i="12"/>
  <c r="BB28" i="12"/>
  <c r="AL143" i="12"/>
  <c r="AZ176" i="1"/>
  <c r="AZ142" i="1"/>
  <c r="AZ108" i="1"/>
  <c r="AZ74" i="1"/>
  <c r="AZ40" i="1"/>
  <c r="E170" i="10"/>
  <c r="E169" i="10"/>
  <c r="L171" i="10" s="1"/>
  <c r="E166" i="10"/>
  <c r="L167" i="10" s="1"/>
  <c r="E165" i="10"/>
  <c r="L166" i="10" s="1"/>
  <c r="E162" i="10"/>
  <c r="L163" i="10" s="1"/>
  <c r="E161" i="10"/>
  <c r="L162" i="10" s="1"/>
  <c r="E160" i="10"/>
  <c r="L161" i="10" s="1"/>
  <c r="N161" i="10" s="1"/>
  <c r="E157" i="10"/>
  <c r="L158" i="10" s="1"/>
  <c r="N158" i="10" s="1"/>
  <c r="T159" i="10" s="1"/>
  <c r="AQ176" i="1"/>
  <c r="AI176" i="1"/>
  <c r="AA176" i="1"/>
  <c r="E141" i="10"/>
  <c r="E134" i="10"/>
  <c r="L135" i="10" s="1"/>
  <c r="N135" i="10" s="1"/>
  <c r="T136" i="10" s="1"/>
  <c r="E126" i="10"/>
  <c r="L127" i="10" s="1"/>
  <c r="N127" i="10" s="1"/>
  <c r="T128" i="10" s="1"/>
  <c r="AQ142" i="1"/>
  <c r="AI142" i="1"/>
  <c r="AA142" i="1"/>
  <c r="E107" i="10"/>
  <c r="L108" i="10" s="1"/>
  <c r="N108" i="10" s="1"/>
  <c r="P108" i="10" s="1"/>
  <c r="Q108" i="10" s="1"/>
  <c r="E105" i="10"/>
  <c r="L106" i="10" s="1"/>
  <c r="AQ108" i="1"/>
  <c r="AI108" i="1"/>
  <c r="AA108" i="1"/>
  <c r="E83" i="10"/>
  <c r="E66" i="10"/>
  <c r="L67" i="10" s="1"/>
  <c r="E65" i="10"/>
  <c r="L66" i="10" s="1"/>
  <c r="AQ74" i="1"/>
  <c r="AI74" i="1"/>
  <c r="AA74" i="1"/>
  <c r="AQ40" i="1"/>
  <c r="AI40" i="1"/>
  <c r="AA40" i="1"/>
  <c r="AZ6" i="1"/>
  <c r="AQ6" i="1"/>
  <c r="AI6" i="1"/>
  <c r="AA6" i="1"/>
  <c r="E48" i="10"/>
  <c r="L49" i="10" s="1"/>
  <c r="E44" i="10"/>
  <c r="L45" i="10" s="1"/>
  <c r="N45" i="10" s="1"/>
  <c r="O45" i="10" s="1"/>
  <c r="E43" i="10"/>
  <c r="L44" i="10" s="1"/>
  <c r="E41" i="10"/>
  <c r="L42" i="10" s="1"/>
  <c r="AV137" i="16" l="1"/>
  <c r="AX137" i="16" s="1"/>
  <c r="AU137" i="16"/>
  <c r="BE138" i="16"/>
  <c r="BG138" i="16" s="1"/>
  <c r="BD138" i="16"/>
  <c r="AX103" i="16"/>
  <c r="AW103" i="16"/>
  <c r="AW137" i="14"/>
  <c r="AW205" i="12"/>
  <c r="AV137" i="12"/>
  <c r="AX137" i="12" s="1"/>
  <c r="AU137" i="12"/>
  <c r="AW137" i="12"/>
  <c r="BE138" i="12"/>
  <c r="BG138" i="12" s="1"/>
  <c r="BD138" i="12"/>
  <c r="AU69" i="12"/>
  <c r="AV69" i="12"/>
  <c r="AX69" i="12" s="1"/>
  <c r="BD70" i="12"/>
  <c r="BE70" i="12"/>
  <c r="BG70" i="12" s="1"/>
  <c r="AW35" i="12"/>
  <c r="AW205" i="1"/>
  <c r="AJ162" i="16"/>
  <c r="AL162" i="16" s="1"/>
  <c r="AM162" i="16" s="1"/>
  <c r="AF160" i="16"/>
  <c r="AG160" i="16" s="1"/>
  <c r="AE162" i="16"/>
  <c r="AJ163" i="16"/>
  <c r="AL163" i="16" s="1"/>
  <c r="AN163" i="16" s="1"/>
  <c r="AO163" i="16" s="1"/>
  <c r="AE115" i="16"/>
  <c r="BE205" i="14"/>
  <c r="BG205" i="14" s="1"/>
  <c r="BD205" i="14"/>
  <c r="AV204" i="14"/>
  <c r="AX204" i="14" s="1"/>
  <c r="AU204" i="14"/>
  <c r="AV170" i="14"/>
  <c r="AW170" i="14" s="1"/>
  <c r="AX170" i="14"/>
  <c r="AV136" i="14"/>
  <c r="AX136" i="14" s="1"/>
  <c r="AU136" i="14"/>
  <c r="AW136" i="14"/>
  <c r="BE137" i="14"/>
  <c r="BG137" i="14" s="1"/>
  <c r="BD137" i="14"/>
  <c r="AR33" i="14"/>
  <c r="AM30" i="14"/>
  <c r="AN30" i="14"/>
  <c r="AO30" i="14" s="1"/>
  <c r="O102" i="17"/>
  <c r="T131" i="17"/>
  <c r="V131" i="17" s="1"/>
  <c r="W131" i="17" s="1"/>
  <c r="V43" i="15"/>
  <c r="AD44" i="15" s="1"/>
  <c r="AF44" i="15" s="1"/>
  <c r="T95" i="15"/>
  <c r="V95" i="15" s="1"/>
  <c r="Y95" i="15" s="1"/>
  <c r="AA95" i="15" s="1"/>
  <c r="N168" i="15"/>
  <c r="O168" i="15" s="1"/>
  <c r="W94" i="15"/>
  <c r="N84" i="15"/>
  <c r="P84" i="15" s="1"/>
  <c r="Q84" i="15" s="1"/>
  <c r="AD197" i="12"/>
  <c r="AE197" i="12" s="1"/>
  <c r="AD152" i="12"/>
  <c r="AE152" i="12" s="1"/>
  <c r="AF150" i="12"/>
  <c r="AG150" i="12" s="1"/>
  <c r="AF118" i="12"/>
  <c r="AG118" i="12" s="1"/>
  <c r="AF116" i="12"/>
  <c r="AG116" i="12" s="1"/>
  <c r="AF114" i="12"/>
  <c r="AG114" i="12" s="1"/>
  <c r="AF89" i="12"/>
  <c r="AG89" i="12" s="1"/>
  <c r="AF79" i="12"/>
  <c r="AG79" i="12" s="1"/>
  <c r="AF78" i="12"/>
  <c r="AG78" i="12" s="1"/>
  <c r="AC188" i="12"/>
  <c r="AD188" i="12" s="1"/>
  <c r="AE188" i="12" s="1"/>
  <c r="U188" i="12"/>
  <c r="T190" i="12"/>
  <c r="U156" i="12"/>
  <c r="AC156" i="12"/>
  <c r="AD156" i="12" s="1"/>
  <c r="AE156" i="12" s="1"/>
  <c r="U186" i="12"/>
  <c r="AC186" i="12"/>
  <c r="AC143" i="12"/>
  <c r="T177" i="12"/>
  <c r="D123" i="13"/>
  <c r="AN94" i="13"/>
  <c r="AF122" i="12"/>
  <c r="AG122" i="12" s="1"/>
  <c r="AF81" i="12"/>
  <c r="AG81" i="12" s="1"/>
  <c r="V122" i="12"/>
  <c r="AB123" i="12"/>
  <c r="AD123" i="12" s="1"/>
  <c r="AE123" i="12" s="1"/>
  <c r="W122" i="12"/>
  <c r="X122" i="12" s="1"/>
  <c r="W152" i="12"/>
  <c r="X152" i="12" s="1"/>
  <c r="AB153" i="12"/>
  <c r="AD153" i="12" s="1"/>
  <c r="AE153" i="12" s="1"/>
  <c r="V152" i="12"/>
  <c r="W195" i="12"/>
  <c r="X195" i="12" s="1"/>
  <c r="V195" i="12"/>
  <c r="U148" i="12"/>
  <c r="T182" i="12"/>
  <c r="AC148" i="12"/>
  <c r="AD148" i="12" s="1"/>
  <c r="AE148" i="12" s="1"/>
  <c r="AC184" i="12"/>
  <c r="AD184" i="12" s="1"/>
  <c r="U184" i="12"/>
  <c r="W154" i="12"/>
  <c r="X154" i="12" s="1"/>
  <c r="AB155" i="12"/>
  <c r="AD155" i="12" s="1"/>
  <c r="AE155" i="12" s="1"/>
  <c r="V154" i="12"/>
  <c r="U144" i="12"/>
  <c r="T178" i="12"/>
  <c r="AC144" i="12"/>
  <c r="AD144" i="12" s="1"/>
  <c r="AE144" i="12" s="1"/>
  <c r="U146" i="12"/>
  <c r="T180" i="12"/>
  <c r="AC146" i="12"/>
  <c r="AD146" i="12" s="1"/>
  <c r="AE146" i="12" s="1"/>
  <c r="V114" i="12"/>
  <c r="AB115" i="12"/>
  <c r="AD115" i="12" s="1"/>
  <c r="AE115" i="12" s="1"/>
  <c r="W114" i="12"/>
  <c r="X114" i="12" s="1"/>
  <c r="V181" i="12"/>
  <c r="W181" i="12"/>
  <c r="X181" i="12" s="1"/>
  <c r="AB182" i="12"/>
  <c r="AE94" i="13"/>
  <c r="AF117" i="12"/>
  <c r="AG117" i="12" s="1"/>
  <c r="W150" i="12"/>
  <c r="X150" i="12" s="1"/>
  <c r="V150" i="12"/>
  <c r="AB151" i="12"/>
  <c r="AD151" i="12" s="1"/>
  <c r="V110" i="12"/>
  <c r="AB111" i="12"/>
  <c r="AD111" i="12" s="1"/>
  <c r="AE111" i="12" s="1"/>
  <c r="W110" i="12"/>
  <c r="X110" i="12" s="1"/>
  <c r="V185" i="12"/>
  <c r="W185" i="12"/>
  <c r="X185" i="12" s="1"/>
  <c r="AB186" i="12"/>
  <c r="V112" i="12"/>
  <c r="AB113" i="12"/>
  <c r="AD113" i="12" s="1"/>
  <c r="AE113" i="12" s="1"/>
  <c r="W112" i="12"/>
  <c r="X112" i="12" s="1"/>
  <c r="V193" i="12"/>
  <c r="AB195" i="12"/>
  <c r="AD195" i="12" s="1"/>
  <c r="AE195" i="12" s="1"/>
  <c r="W193" i="12"/>
  <c r="X193" i="12" s="1"/>
  <c r="AF8" i="12"/>
  <c r="AG8" i="12" s="1"/>
  <c r="AF41" i="12"/>
  <c r="AG41" i="12" s="1"/>
  <c r="AF7" i="12"/>
  <c r="AG7" i="12" s="1"/>
  <c r="AF42" i="12"/>
  <c r="AG42" i="12" s="1"/>
  <c r="AF177" i="12"/>
  <c r="AG177" i="12" s="1"/>
  <c r="AF109" i="12"/>
  <c r="AG109" i="12" s="1"/>
  <c r="V65" i="13"/>
  <c r="W65" i="13" s="1"/>
  <c r="O65" i="13"/>
  <c r="P65" i="13"/>
  <c r="Q65" i="13" s="1"/>
  <c r="AF119" i="12"/>
  <c r="AG119" i="12" s="1"/>
  <c r="AF94" i="12"/>
  <c r="AG94" i="12" s="1"/>
  <c r="AF127" i="12"/>
  <c r="AG127" i="12" s="1"/>
  <c r="AF121" i="12"/>
  <c r="AG121" i="12" s="1"/>
  <c r="AF194" i="12"/>
  <c r="AG194" i="12" s="1"/>
  <c r="AF120" i="12"/>
  <c r="AG120" i="12" s="1"/>
  <c r="AF112" i="12"/>
  <c r="AG112" i="12" s="1"/>
  <c r="AF192" i="12"/>
  <c r="AG192" i="12" s="1"/>
  <c r="AF77" i="12"/>
  <c r="AG77" i="12" s="1"/>
  <c r="AF110" i="12"/>
  <c r="AG110" i="12" s="1"/>
  <c r="AF95" i="12"/>
  <c r="AG95" i="12" s="1"/>
  <c r="AF127" i="16"/>
  <c r="AG127" i="16" s="1"/>
  <c r="AF53" i="16"/>
  <c r="AG53" i="16" s="1"/>
  <c r="AJ165" i="16"/>
  <c r="AL165" i="16" s="1"/>
  <c r="AM165" i="16" s="1"/>
  <c r="AF45" i="16"/>
  <c r="AG45" i="16" s="1"/>
  <c r="AF115" i="16"/>
  <c r="AG115" i="16" s="1"/>
  <c r="AE25" i="14"/>
  <c r="L26" i="13"/>
  <c r="N26" i="13" s="1"/>
  <c r="T28" i="13" s="1"/>
  <c r="V28" i="13" s="1"/>
  <c r="AJ167" i="1"/>
  <c r="AL167" i="1" s="1"/>
  <c r="AF164" i="1"/>
  <c r="AG164" i="1" s="1"/>
  <c r="AE164" i="1"/>
  <c r="C125" i="10"/>
  <c r="AR171" i="1"/>
  <c r="AN168" i="1"/>
  <c r="AO168" i="1" s="1"/>
  <c r="AM168" i="1"/>
  <c r="AN133" i="1"/>
  <c r="AO133" i="1" s="1"/>
  <c r="AR136" i="1"/>
  <c r="AM133" i="1"/>
  <c r="AF131" i="1"/>
  <c r="AG131" i="1" s="1"/>
  <c r="AJ134" i="1"/>
  <c r="AL134" i="1" s="1"/>
  <c r="AE131" i="1"/>
  <c r="AE97" i="1"/>
  <c r="AF97" i="1"/>
  <c r="AG97" i="1" s="1"/>
  <c r="AJ100" i="1"/>
  <c r="AL100" i="1" s="1"/>
  <c r="AM99" i="1"/>
  <c r="AR102" i="1"/>
  <c r="AN99" i="1"/>
  <c r="AO99" i="1" s="1"/>
  <c r="AJ66" i="1"/>
  <c r="AL66" i="1" s="1"/>
  <c r="AE63" i="1"/>
  <c r="AF63" i="1"/>
  <c r="AG63" i="1" s="1"/>
  <c r="V41" i="1"/>
  <c r="F36" i="10" s="1"/>
  <c r="W41" i="1"/>
  <c r="X41" i="1" s="1"/>
  <c r="AN65" i="1"/>
  <c r="AO65" i="1" s="1"/>
  <c r="AR68" i="1"/>
  <c r="AM65" i="1"/>
  <c r="W42" i="1"/>
  <c r="X42" i="1" s="1"/>
  <c r="V42" i="1"/>
  <c r="F37" i="10" s="1"/>
  <c r="N23" i="1"/>
  <c r="N169" i="17"/>
  <c r="T171" i="17" s="1"/>
  <c r="V171" i="17" s="1"/>
  <c r="AE161" i="16"/>
  <c r="AJ118" i="16"/>
  <c r="AL118" i="16" s="1"/>
  <c r="AR119" i="16" s="1"/>
  <c r="AT119" i="16" s="1"/>
  <c r="AR43" i="16"/>
  <c r="AT43" i="16" s="1"/>
  <c r="BA44" i="16" s="1"/>
  <c r="BC44" i="16" s="1"/>
  <c r="N139" i="17"/>
  <c r="T141" i="17" s="1"/>
  <c r="V141" i="17" s="1"/>
  <c r="AJ129" i="16"/>
  <c r="AL129" i="16" s="1"/>
  <c r="AM129" i="16" s="1"/>
  <c r="AF183" i="16"/>
  <c r="AG183" i="16" s="1"/>
  <c r="AJ54" i="16"/>
  <c r="AL54" i="16" s="1"/>
  <c r="AR55" i="16" s="1"/>
  <c r="AT55" i="16" s="1"/>
  <c r="AF12" i="16"/>
  <c r="AG12" i="16" s="1"/>
  <c r="AR122" i="16"/>
  <c r="AT122" i="16" s="1"/>
  <c r="AV122" i="16" s="1"/>
  <c r="AX122" i="16" s="1"/>
  <c r="AJ78" i="16"/>
  <c r="AL78" i="16" s="1"/>
  <c r="AM78" i="16" s="1"/>
  <c r="AE151" i="16"/>
  <c r="AE123" i="16"/>
  <c r="AF123" i="16"/>
  <c r="AG123" i="16" s="1"/>
  <c r="N142" i="17"/>
  <c r="T144" i="17" s="1"/>
  <c r="V144" i="17" s="1"/>
  <c r="P38" i="17"/>
  <c r="Q38" i="17" s="1"/>
  <c r="AF129" i="16"/>
  <c r="AG129" i="16" s="1"/>
  <c r="AF93" i="16"/>
  <c r="AG93" i="16" s="1"/>
  <c r="N66" i="17"/>
  <c r="O66" i="17" s="1"/>
  <c r="AN178" i="16"/>
  <c r="AO178" i="16" s="1"/>
  <c r="AF151" i="16"/>
  <c r="AG151" i="16" s="1"/>
  <c r="AF56" i="16"/>
  <c r="AG56" i="16" s="1"/>
  <c r="AF8" i="16"/>
  <c r="AG8" i="16" s="1"/>
  <c r="AE57" i="16"/>
  <c r="AN121" i="16"/>
  <c r="AO121" i="16" s="1"/>
  <c r="N153" i="17"/>
  <c r="T154" i="17" s="1"/>
  <c r="V154" i="17" s="1"/>
  <c r="N95" i="17"/>
  <c r="T96" i="17" s="1"/>
  <c r="V96" i="17" s="1"/>
  <c r="AF154" i="16"/>
  <c r="AG154" i="16" s="1"/>
  <c r="AF14" i="16"/>
  <c r="AG14" i="16" s="1"/>
  <c r="AJ84" i="16"/>
  <c r="AL84" i="16" s="1"/>
  <c r="AN84" i="16" s="1"/>
  <c r="AO84" i="16" s="1"/>
  <c r="AJ46" i="16"/>
  <c r="AL46" i="16" s="1"/>
  <c r="AM46" i="16" s="1"/>
  <c r="AR92" i="16"/>
  <c r="AT92" i="16" s="1"/>
  <c r="AU92" i="16" s="1"/>
  <c r="T23" i="17"/>
  <c r="V23" i="17" s="1"/>
  <c r="W23" i="17" s="1"/>
  <c r="O22" i="17"/>
  <c r="P106" i="17"/>
  <c r="Q106" i="17" s="1"/>
  <c r="O106" i="17"/>
  <c r="T107" i="17"/>
  <c r="V107" i="17" s="1"/>
  <c r="AD108" i="17" s="1"/>
  <c r="AF108" i="17" s="1"/>
  <c r="AF18" i="16"/>
  <c r="AG18" i="16" s="1"/>
  <c r="AE59" i="16"/>
  <c r="AF157" i="16"/>
  <c r="AG157" i="16" s="1"/>
  <c r="AJ61" i="16"/>
  <c r="AL61" i="16" s="1"/>
  <c r="AR63" i="16" s="1"/>
  <c r="AT63" i="16" s="1"/>
  <c r="AF10" i="16"/>
  <c r="AG10" i="16" s="1"/>
  <c r="N8" i="17"/>
  <c r="T9" i="17" s="1"/>
  <c r="V9" i="17" s="1"/>
  <c r="O76" i="17"/>
  <c r="AM87" i="16"/>
  <c r="AJ13" i="16"/>
  <c r="AL13" i="16" s="1"/>
  <c r="AM13" i="16" s="1"/>
  <c r="AJ184" i="16"/>
  <c r="AL184" i="16" s="1"/>
  <c r="AR185" i="16" s="1"/>
  <c r="AT185" i="16" s="1"/>
  <c r="AE76" i="16"/>
  <c r="P160" i="17"/>
  <c r="Q160" i="17" s="1"/>
  <c r="P22" i="17"/>
  <c r="Q22" i="17" s="1"/>
  <c r="AR179" i="16"/>
  <c r="AT179" i="16" s="1"/>
  <c r="BA180" i="16" s="1"/>
  <c r="BC180" i="16" s="1"/>
  <c r="AJ56" i="16"/>
  <c r="AL56" i="16" s="1"/>
  <c r="AN56" i="16" s="1"/>
  <c r="AO56" i="16" s="1"/>
  <c r="AJ15" i="16"/>
  <c r="AL15" i="16" s="1"/>
  <c r="AR16" i="16" s="1"/>
  <c r="AT16" i="16" s="1"/>
  <c r="AJ9" i="16"/>
  <c r="AL9" i="16" s="1"/>
  <c r="AM9" i="16" s="1"/>
  <c r="AF84" i="16"/>
  <c r="AG84" i="16" s="1"/>
  <c r="AE20" i="16"/>
  <c r="AM91" i="16"/>
  <c r="T158" i="17"/>
  <c r="V158" i="17" s="1"/>
  <c r="Y158" i="17" s="1"/>
  <c r="AA158" i="17" s="1"/>
  <c r="T47" i="17"/>
  <c r="V47" i="17" s="1"/>
  <c r="W47" i="17" s="1"/>
  <c r="AJ59" i="16"/>
  <c r="AL59" i="16" s="1"/>
  <c r="AR61" i="16" s="1"/>
  <c r="AT61" i="16" s="1"/>
  <c r="AF22" i="16"/>
  <c r="AG22" i="16" s="1"/>
  <c r="AE24" i="16"/>
  <c r="T83" i="17"/>
  <c r="V83" i="17" s="1"/>
  <c r="X83" i="17" s="1"/>
  <c r="P81" i="17"/>
  <c r="Q81" i="17" s="1"/>
  <c r="O139" i="17"/>
  <c r="AJ158" i="16"/>
  <c r="AL158" i="16" s="1"/>
  <c r="AR159" i="16" s="1"/>
  <c r="AT159" i="16" s="1"/>
  <c r="AE193" i="16"/>
  <c r="AJ127" i="16"/>
  <c r="AL127" i="16" s="1"/>
  <c r="AN127" i="16" s="1"/>
  <c r="AO127" i="16" s="1"/>
  <c r="AJ20" i="16"/>
  <c r="AL20" i="16" s="1"/>
  <c r="AN20" i="16" s="1"/>
  <c r="AO20" i="16" s="1"/>
  <c r="V124" i="17"/>
  <c r="W124" i="17" s="1"/>
  <c r="N53" i="17"/>
  <c r="P53" i="17" s="1"/>
  <c r="Q53" i="17" s="1"/>
  <c r="N26" i="17"/>
  <c r="T28" i="17" s="1"/>
  <c r="V28" i="17" s="1"/>
  <c r="AJ155" i="16"/>
  <c r="AL155" i="16" s="1"/>
  <c r="AR156" i="16" s="1"/>
  <c r="AT156" i="16" s="1"/>
  <c r="AF193" i="16"/>
  <c r="AG193" i="16" s="1"/>
  <c r="AJ122" i="16"/>
  <c r="AL122" i="16" s="1"/>
  <c r="AR123" i="16" s="1"/>
  <c r="AT123" i="16" s="1"/>
  <c r="AJ111" i="16"/>
  <c r="AL111" i="16" s="1"/>
  <c r="AR112" i="16" s="1"/>
  <c r="AT112" i="16" s="1"/>
  <c r="AJ57" i="16"/>
  <c r="AL57" i="16" s="1"/>
  <c r="AM57" i="16" s="1"/>
  <c r="AJ50" i="16"/>
  <c r="AL50" i="16" s="1"/>
  <c r="AR51" i="16" s="1"/>
  <c r="AT51" i="16" s="1"/>
  <c r="AE18" i="16"/>
  <c r="AJ85" i="16"/>
  <c r="AL85" i="16" s="1"/>
  <c r="AN85" i="16" s="1"/>
  <c r="AO85" i="16" s="1"/>
  <c r="AF57" i="16"/>
  <c r="AG57" i="16" s="1"/>
  <c r="AF76" i="16"/>
  <c r="AG76" i="16" s="1"/>
  <c r="N114" i="17"/>
  <c r="P114" i="17" s="1"/>
  <c r="Q114" i="17" s="1"/>
  <c r="T21" i="17"/>
  <c r="V21" i="17" s="1"/>
  <c r="T39" i="17"/>
  <c r="V39" i="17" s="1"/>
  <c r="AJ193" i="16"/>
  <c r="AL193" i="16" s="1"/>
  <c r="AM193" i="16" s="1"/>
  <c r="AF146" i="16"/>
  <c r="AG146" i="16" s="1"/>
  <c r="AF55" i="16"/>
  <c r="AG55" i="16" s="1"/>
  <c r="AE25" i="16"/>
  <c r="O155" i="17"/>
  <c r="T161" i="17"/>
  <c r="V161" i="17" s="1"/>
  <c r="P130" i="17"/>
  <c r="Q130" i="17" s="1"/>
  <c r="P125" i="17"/>
  <c r="Q125" i="17" s="1"/>
  <c r="T41" i="17"/>
  <c r="V41" i="17" s="1"/>
  <c r="X41" i="17" s="1"/>
  <c r="O18" i="17"/>
  <c r="O73" i="17"/>
  <c r="O99" i="17"/>
  <c r="P99" i="17"/>
  <c r="Q99" i="17" s="1"/>
  <c r="AJ145" i="16"/>
  <c r="AL145" i="16" s="1"/>
  <c r="AR146" i="16" s="1"/>
  <c r="AT146" i="16" s="1"/>
  <c r="AN113" i="16"/>
  <c r="AO113" i="16" s="1"/>
  <c r="AJ195" i="16"/>
  <c r="AL195" i="16" s="1"/>
  <c r="AM195" i="16" s="1"/>
  <c r="AE125" i="16"/>
  <c r="AF48" i="16"/>
  <c r="AG48" i="16" s="1"/>
  <c r="N171" i="17"/>
  <c r="T173" i="17" s="1"/>
  <c r="V173" i="17" s="1"/>
  <c r="O50" i="17"/>
  <c r="P46" i="17"/>
  <c r="Q46" i="17" s="1"/>
  <c r="AE191" i="16"/>
  <c r="AJ153" i="16"/>
  <c r="AL153" i="16" s="1"/>
  <c r="AN153" i="16" s="1"/>
  <c r="AO153" i="16" s="1"/>
  <c r="AE146" i="16"/>
  <c r="AV144" i="16"/>
  <c r="AX144" i="16" s="1"/>
  <c r="AF11" i="16"/>
  <c r="AG11" i="16" s="1"/>
  <c r="AJ114" i="16"/>
  <c r="AL114" i="16" s="1"/>
  <c r="AR115" i="16" s="1"/>
  <c r="AT115" i="16" s="1"/>
  <c r="AF19" i="16"/>
  <c r="AG19" i="16" s="1"/>
  <c r="AJ86" i="16"/>
  <c r="AL86" i="16" s="1"/>
  <c r="AR87" i="16" s="1"/>
  <c r="AT87" i="16" s="1"/>
  <c r="AF85" i="16"/>
  <c r="AG85" i="16" s="1"/>
  <c r="AE52" i="16"/>
  <c r="AF116" i="16"/>
  <c r="AG116" i="16" s="1"/>
  <c r="T156" i="17"/>
  <c r="V156" i="17" s="1"/>
  <c r="AD157" i="17" s="1"/>
  <c r="AF157" i="17" s="1"/>
  <c r="O20" i="17"/>
  <c r="O72" i="17"/>
  <c r="AF191" i="16"/>
  <c r="AG191" i="16" s="1"/>
  <c r="AF43" i="16"/>
  <c r="AG43" i="16" s="1"/>
  <c r="AM113" i="16"/>
  <c r="T71" i="17"/>
  <c r="V71" i="17" s="1"/>
  <c r="AJ181" i="16"/>
  <c r="AL181" i="16" s="1"/>
  <c r="AR182" i="16" s="1"/>
  <c r="AT182" i="16" s="1"/>
  <c r="AE144" i="16"/>
  <c r="AE121" i="16"/>
  <c r="AF78" i="16"/>
  <c r="AG78" i="16" s="1"/>
  <c r="AJ44" i="16"/>
  <c r="AL44" i="16" s="1"/>
  <c r="AR45" i="16" s="1"/>
  <c r="AT45" i="16" s="1"/>
  <c r="AJ23" i="16"/>
  <c r="AL23" i="16" s="1"/>
  <c r="AR24" i="16" s="1"/>
  <c r="AT24" i="16" s="1"/>
  <c r="AN87" i="16"/>
  <c r="AO87" i="16" s="1"/>
  <c r="AF20" i="16"/>
  <c r="AG20" i="16" s="1"/>
  <c r="AJ55" i="16"/>
  <c r="AL55" i="16" s="1"/>
  <c r="AN55" i="16" s="1"/>
  <c r="AO55" i="16" s="1"/>
  <c r="AF42" i="16"/>
  <c r="AG42" i="16" s="1"/>
  <c r="AE54" i="16"/>
  <c r="AJ117" i="16"/>
  <c r="AL117" i="16" s="1"/>
  <c r="AM117" i="16" s="1"/>
  <c r="P161" i="17"/>
  <c r="Q161" i="17" s="1"/>
  <c r="N23" i="17"/>
  <c r="O23" i="17" s="1"/>
  <c r="O138" i="17"/>
  <c r="X36" i="17"/>
  <c r="O70" i="17"/>
  <c r="P48" i="17"/>
  <c r="Q48" i="17" s="1"/>
  <c r="P50" i="17"/>
  <c r="Q50" i="17" s="1"/>
  <c r="AE185" i="16"/>
  <c r="AE180" i="16"/>
  <c r="AF152" i="16"/>
  <c r="AG152" i="16" s="1"/>
  <c r="AJ79" i="16"/>
  <c r="AL79" i="16" s="1"/>
  <c r="AN79" i="16" s="1"/>
  <c r="AO79" i="16" s="1"/>
  <c r="AE48" i="16"/>
  <c r="AJ27" i="16"/>
  <c r="AL27" i="16" s="1"/>
  <c r="AN27" i="16" s="1"/>
  <c r="AO27" i="16" s="1"/>
  <c r="AJ112" i="16"/>
  <c r="AL112" i="16" s="1"/>
  <c r="AN112" i="16" s="1"/>
  <c r="AO112" i="16" s="1"/>
  <c r="AF90" i="16"/>
  <c r="AG90" i="16" s="1"/>
  <c r="AJ12" i="16"/>
  <c r="AL12" i="16" s="1"/>
  <c r="AR13" i="16" s="1"/>
  <c r="AT13" i="16" s="1"/>
  <c r="AF113" i="16"/>
  <c r="AG113" i="16" s="1"/>
  <c r="AM42" i="16"/>
  <c r="AF52" i="16"/>
  <c r="AG52" i="16" s="1"/>
  <c r="T139" i="17"/>
  <c r="V139" i="17" s="1"/>
  <c r="X139" i="17" s="1"/>
  <c r="T69" i="17"/>
  <c r="V69" i="17" s="1"/>
  <c r="P44" i="17"/>
  <c r="Q44" i="17" s="1"/>
  <c r="O42" i="17"/>
  <c r="P10" i="17"/>
  <c r="Q10" i="17" s="1"/>
  <c r="O94" i="15"/>
  <c r="P94" i="15"/>
  <c r="Q94" i="15" s="1"/>
  <c r="Y94" i="15"/>
  <c r="AA94" i="15" s="1"/>
  <c r="N140" i="15"/>
  <c r="O140" i="15" s="1"/>
  <c r="AD95" i="15"/>
  <c r="AF95" i="15" s="1"/>
  <c r="AG95" i="15" s="1"/>
  <c r="P152" i="15"/>
  <c r="Q152" i="15" s="1"/>
  <c r="AF94" i="15"/>
  <c r="AG94" i="15" s="1"/>
  <c r="AF25" i="14"/>
  <c r="AG25" i="14" s="1"/>
  <c r="T153" i="15"/>
  <c r="V153" i="15" s="1"/>
  <c r="W153" i="15" s="1"/>
  <c r="V152" i="15"/>
  <c r="AF152" i="15" s="1"/>
  <c r="O164" i="15"/>
  <c r="P164" i="15"/>
  <c r="Q164" i="15" s="1"/>
  <c r="N114" i="15"/>
  <c r="P114" i="15" s="1"/>
  <c r="Q114" i="15" s="1"/>
  <c r="N23" i="15"/>
  <c r="T24" i="15" s="1"/>
  <c r="V24" i="15" s="1"/>
  <c r="N55" i="15"/>
  <c r="T57" i="15" s="1"/>
  <c r="V57" i="15" s="1"/>
  <c r="T76" i="15"/>
  <c r="V76" i="15" s="1"/>
  <c r="N124" i="15"/>
  <c r="O124" i="15" s="1"/>
  <c r="V7" i="15"/>
  <c r="AD8" i="15" s="1"/>
  <c r="AF8" i="15" s="1"/>
  <c r="O161" i="15"/>
  <c r="O133" i="15"/>
  <c r="P11" i="15"/>
  <c r="Q11" i="15" s="1"/>
  <c r="P155" i="15"/>
  <c r="Q155" i="15" s="1"/>
  <c r="T8" i="15"/>
  <c r="V8" i="15" s="1"/>
  <c r="AD9" i="15" s="1"/>
  <c r="AF9" i="15" s="1"/>
  <c r="AM8" i="14"/>
  <c r="O7" i="15"/>
  <c r="AJ23" i="14"/>
  <c r="AL23" i="14" s="1"/>
  <c r="AN23" i="14" s="1"/>
  <c r="AO23" i="14" s="1"/>
  <c r="AR9" i="14"/>
  <c r="AT9" i="14" s="1"/>
  <c r="AV9" i="14" s="1"/>
  <c r="AX9" i="14" s="1"/>
  <c r="N110" i="15"/>
  <c r="T112" i="15" s="1"/>
  <c r="V112" i="15" s="1"/>
  <c r="P65" i="15"/>
  <c r="Q65" i="15" s="1"/>
  <c r="P45" i="15"/>
  <c r="Q45" i="15" s="1"/>
  <c r="O155" i="15"/>
  <c r="O74" i="15"/>
  <c r="P74" i="15"/>
  <c r="Q74" i="15" s="1"/>
  <c r="P127" i="15"/>
  <c r="Q127" i="15" s="1"/>
  <c r="O75" i="15"/>
  <c r="N143" i="15"/>
  <c r="O143" i="15" s="1"/>
  <c r="O158" i="15"/>
  <c r="N81" i="15"/>
  <c r="P81" i="15" s="1"/>
  <c r="Q81" i="15" s="1"/>
  <c r="P42" i="15"/>
  <c r="Q42" i="15" s="1"/>
  <c r="T157" i="15"/>
  <c r="V157" i="15" s="1"/>
  <c r="X157" i="15" s="1"/>
  <c r="O156" i="15"/>
  <c r="P156" i="15"/>
  <c r="Q156" i="15" s="1"/>
  <c r="O111" i="15"/>
  <c r="P111" i="15"/>
  <c r="Q111" i="15" s="1"/>
  <c r="T113" i="15"/>
  <c r="V113" i="15" s="1"/>
  <c r="W113" i="15" s="1"/>
  <c r="T134" i="15"/>
  <c r="V134" i="15" s="1"/>
  <c r="Z94" i="15"/>
  <c r="AF16" i="14"/>
  <c r="AG16" i="14" s="1"/>
  <c r="N172" i="15"/>
  <c r="O172" i="15" s="1"/>
  <c r="T166" i="15"/>
  <c r="V166" i="15" s="1"/>
  <c r="X166" i="15" s="1"/>
  <c r="P131" i="15"/>
  <c r="Q131" i="15" s="1"/>
  <c r="T80" i="15"/>
  <c r="V80" i="15" s="1"/>
  <c r="T51" i="15"/>
  <c r="V51" i="15" s="1"/>
  <c r="T126" i="15"/>
  <c r="V126" i="15" s="1"/>
  <c r="O79" i="15"/>
  <c r="P49" i="15"/>
  <c r="Q49" i="15" s="1"/>
  <c r="V39" i="15"/>
  <c r="X39" i="15" s="1"/>
  <c r="AF14" i="14"/>
  <c r="AG14" i="14" s="1"/>
  <c r="T128" i="15"/>
  <c r="V128" i="15" s="1"/>
  <c r="X128" i="15" s="1"/>
  <c r="P125" i="15"/>
  <c r="Q125" i="15" s="1"/>
  <c r="O9" i="15"/>
  <c r="T75" i="15"/>
  <c r="V75" i="15" s="1"/>
  <c r="Y75" i="15" s="1"/>
  <c r="AA75" i="15" s="1"/>
  <c r="AE16" i="14"/>
  <c r="T132" i="15"/>
  <c r="V132" i="15" s="1"/>
  <c r="O69" i="15"/>
  <c r="T19" i="15"/>
  <c r="V19" i="15" s="1"/>
  <c r="N27" i="13"/>
  <c r="P27" i="13" s="1"/>
  <c r="Q27" i="13" s="1"/>
  <c r="M53" i="13"/>
  <c r="AE55" i="13"/>
  <c r="U54" i="13"/>
  <c r="AD153" i="13"/>
  <c r="Y152" i="13"/>
  <c r="AA152" i="13" s="1"/>
  <c r="AE60" i="13"/>
  <c r="U58" i="13"/>
  <c r="M56" i="13"/>
  <c r="P7" i="13"/>
  <c r="Q7" i="13" s="1"/>
  <c r="U55" i="13"/>
  <c r="AJ27" i="12"/>
  <c r="AL27" i="12" s="1"/>
  <c r="AN27" i="12" s="1"/>
  <c r="AO27" i="12" s="1"/>
  <c r="AD8" i="13"/>
  <c r="M113" i="13"/>
  <c r="AJ61" i="12"/>
  <c r="AL61" i="12" s="1"/>
  <c r="AN61" i="12" s="1"/>
  <c r="AO61" i="12" s="1"/>
  <c r="AE84" i="13"/>
  <c r="M82" i="13"/>
  <c r="E83" i="13"/>
  <c r="U115" i="13"/>
  <c r="U113" i="13"/>
  <c r="L84" i="13"/>
  <c r="T8" i="13"/>
  <c r="H24" i="13"/>
  <c r="G24" i="13"/>
  <c r="AJ26" i="12"/>
  <c r="AL26" i="12" s="1"/>
  <c r="AR28" i="12" s="1"/>
  <c r="AT28" i="12" s="1"/>
  <c r="AN114" i="13"/>
  <c r="AN115" i="13" s="1"/>
  <c r="U114" i="13"/>
  <c r="AF7" i="13"/>
  <c r="AM8" i="13" s="1"/>
  <c r="AS76" i="12"/>
  <c r="M54" i="13"/>
  <c r="N54" i="13" s="1"/>
  <c r="M55" i="13"/>
  <c r="AE56" i="13"/>
  <c r="AE57" i="13" s="1"/>
  <c r="AE58" i="13" s="1"/>
  <c r="AE59" i="13" s="1"/>
  <c r="U56" i="13"/>
  <c r="AN56" i="13"/>
  <c r="AN57" i="13" s="1"/>
  <c r="AN58" i="13" s="1"/>
  <c r="AN59" i="13" s="1"/>
  <c r="H25" i="13"/>
  <c r="G25" i="13"/>
  <c r="E53" i="13"/>
  <c r="F53" i="13"/>
  <c r="D83" i="13"/>
  <c r="AK97" i="12"/>
  <c r="D112" i="13"/>
  <c r="H23" i="13"/>
  <c r="G23" i="13"/>
  <c r="M112" i="13"/>
  <c r="AN84" i="13"/>
  <c r="W7" i="13"/>
  <c r="D82" i="13"/>
  <c r="AK95" i="12"/>
  <c r="AK94" i="12"/>
  <c r="AS95" i="12"/>
  <c r="AS96" i="12" s="1"/>
  <c r="AS97" i="12" s="1"/>
  <c r="AS98" i="12" s="1"/>
  <c r="E54" i="13"/>
  <c r="O23" i="1"/>
  <c r="P23" i="1" s="1"/>
  <c r="U26" i="1"/>
  <c r="V26" i="1" s="1"/>
  <c r="C25" i="10"/>
  <c r="O7" i="1"/>
  <c r="P7" i="1" s="1"/>
  <c r="S8" i="1"/>
  <c r="C8" i="10" s="1"/>
  <c r="O8" i="1"/>
  <c r="P8" i="1" s="1"/>
  <c r="S9" i="1"/>
  <c r="C9" i="10" s="1"/>
  <c r="N162" i="10"/>
  <c r="P162" i="10" s="1"/>
  <c r="Q162" i="10" s="1"/>
  <c r="F45" i="10"/>
  <c r="E45" i="10"/>
  <c r="L46" i="10" s="1"/>
  <c r="N46" i="10" s="1"/>
  <c r="T47" i="10" s="1"/>
  <c r="V47" i="10" s="1"/>
  <c r="F52" i="10"/>
  <c r="E52" i="10"/>
  <c r="L54" i="10" s="1"/>
  <c r="N54" i="10" s="1"/>
  <c r="AB79" i="1"/>
  <c r="AD79" i="1" s="1"/>
  <c r="AE79" i="1" s="1"/>
  <c r="E68" i="10"/>
  <c r="L69" i="10" s="1"/>
  <c r="N69" i="10" s="1"/>
  <c r="O69" i="10" s="1"/>
  <c r="AB87" i="1"/>
  <c r="AD87" i="1" s="1"/>
  <c r="AE87" i="1" s="1"/>
  <c r="E76" i="10"/>
  <c r="L77" i="10" s="1"/>
  <c r="N77" i="10" s="1"/>
  <c r="F99" i="10"/>
  <c r="E99" i="10"/>
  <c r="L100" i="10" s="1"/>
  <c r="N100" i="10" s="1"/>
  <c r="P100" i="10" s="1"/>
  <c r="Q100" i="10" s="1"/>
  <c r="AB119" i="1"/>
  <c r="AD119" i="1" s="1"/>
  <c r="AE119" i="1" s="1"/>
  <c r="E103" i="10"/>
  <c r="L104" i="10" s="1"/>
  <c r="N104" i="10" s="1"/>
  <c r="AB129" i="1"/>
  <c r="AD129" i="1" s="1"/>
  <c r="E111" i="10"/>
  <c r="AB151" i="1"/>
  <c r="AD151" i="1" s="1"/>
  <c r="AJ152" i="1" s="1"/>
  <c r="AL152" i="1" s="1"/>
  <c r="E130" i="10"/>
  <c r="L131" i="10" s="1"/>
  <c r="N131" i="10" s="1"/>
  <c r="AB179" i="1"/>
  <c r="AD179" i="1" s="1"/>
  <c r="AE179" i="1" s="1"/>
  <c r="E153" i="10"/>
  <c r="L154" i="10" s="1"/>
  <c r="N154" i="10" s="1"/>
  <c r="F38" i="10"/>
  <c r="E38" i="10"/>
  <c r="L39" i="10" s="1"/>
  <c r="N39" i="10" s="1"/>
  <c r="T40" i="10" s="1"/>
  <c r="V40" i="10" s="1"/>
  <c r="X40" i="10" s="1"/>
  <c r="F42" i="10"/>
  <c r="E42" i="10"/>
  <c r="L43" i="10" s="1"/>
  <c r="N43" i="10" s="1"/>
  <c r="T44" i="10" s="1"/>
  <c r="V44" i="10" s="1"/>
  <c r="AD45" i="10" s="1"/>
  <c r="AF45" i="10" s="1"/>
  <c r="F46" i="10"/>
  <c r="E46" i="10"/>
  <c r="L47" i="10" s="1"/>
  <c r="N47" i="10" s="1"/>
  <c r="F49" i="10"/>
  <c r="E49" i="10"/>
  <c r="L50" i="10" s="1"/>
  <c r="N50" i="10" s="1"/>
  <c r="T51" i="10" s="1"/>
  <c r="V51" i="10" s="1"/>
  <c r="F53" i="10"/>
  <c r="E53" i="10"/>
  <c r="AB80" i="1"/>
  <c r="AD80" i="1" s="1"/>
  <c r="AE80" i="1" s="1"/>
  <c r="E69" i="10"/>
  <c r="L70" i="10" s="1"/>
  <c r="N70" i="10" s="1"/>
  <c r="T71" i="10" s="1"/>
  <c r="V71" i="10" s="1"/>
  <c r="Y71" i="10" s="1"/>
  <c r="AA71" i="10" s="1"/>
  <c r="E73" i="10"/>
  <c r="L74" i="10" s="1"/>
  <c r="N74" i="10" s="1"/>
  <c r="O74" i="10" s="1"/>
  <c r="AB88" i="1"/>
  <c r="AD88" i="1" s="1"/>
  <c r="AE88" i="1" s="1"/>
  <c r="E77" i="10"/>
  <c r="L78" i="10" s="1"/>
  <c r="N78" i="10" s="1"/>
  <c r="AB93" i="1"/>
  <c r="AD93" i="1" s="1"/>
  <c r="AF93" i="1" s="1"/>
  <c r="AG93" i="1" s="1"/>
  <c r="E81" i="10"/>
  <c r="L83" i="10" s="1"/>
  <c r="N83" i="10" s="1"/>
  <c r="F96" i="10"/>
  <c r="E96" i="10"/>
  <c r="L97" i="10" s="1"/>
  <c r="N97" i="10" s="1"/>
  <c r="E100" i="10"/>
  <c r="L101" i="10" s="1"/>
  <c r="N101" i="10" s="1"/>
  <c r="T102" i="10" s="1"/>
  <c r="V102" i="10" s="1"/>
  <c r="AB120" i="1"/>
  <c r="AD120" i="1" s="1"/>
  <c r="AE120" i="1" s="1"/>
  <c r="E104" i="10"/>
  <c r="L105" i="10" s="1"/>
  <c r="N105" i="10" s="1"/>
  <c r="O105" i="10" s="1"/>
  <c r="F108" i="10"/>
  <c r="E108" i="10"/>
  <c r="L109" i="10" s="1"/>
  <c r="N109" i="10" s="1"/>
  <c r="E112" i="10"/>
  <c r="AB144" i="1"/>
  <c r="AD144" i="1" s="1"/>
  <c r="AE144" i="1" s="1"/>
  <c r="E123" i="10"/>
  <c r="AB148" i="1"/>
  <c r="AD148" i="1" s="1"/>
  <c r="AF148" i="1" s="1"/>
  <c r="AG148" i="1" s="1"/>
  <c r="E127" i="10"/>
  <c r="L128" i="10" s="1"/>
  <c r="N128" i="10" s="1"/>
  <c r="O128" i="10" s="1"/>
  <c r="F131" i="10"/>
  <c r="E131" i="10"/>
  <c r="L132" i="10" s="1"/>
  <c r="N132" i="10" s="1"/>
  <c r="O132" i="10" s="1"/>
  <c r="AB156" i="1"/>
  <c r="AD156" i="1" s="1"/>
  <c r="AE156" i="1" s="1"/>
  <c r="E135" i="10"/>
  <c r="L136" i="10" s="1"/>
  <c r="N136" i="10" s="1"/>
  <c r="AB161" i="1"/>
  <c r="AD161" i="1" s="1"/>
  <c r="AE161" i="1" s="1"/>
  <c r="E139" i="10"/>
  <c r="L141" i="10" s="1"/>
  <c r="N141" i="10" s="1"/>
  <c r="P141" i="10" s="1"/>
  <c r="Q141" i="10" s="1"/>
  <c r="AB180" i="1"/>
  <c r="AD180" i="1" s="1"/>
  <c r="AE180" i="1" s="1"/>
  <c r="E154" i="10"/>
  <c r="L155" i="10" s="1"/>
  <c r="N155" i="10" s="1"/>
  <c r="O155" i="10" s="1"/>
  <c r="AB184" i="1"/>
  <c r="AD184" i="1" s="1"/>
  <c r="AE184" i="1" s="1"/>
  <c r="E158" i="10"/>
  <c r="L159" i="10" s="1"/>
  <c r="N159" i="10" s="1"/>
  <c r="O159" i="10" s="1"/>
  <c r="N65" i="10"/>
  <c r="P65" i="10" s="1"/>
  <c r="Q65" i="10" s="1"/>
  <c r="N167" i="10"/>
  <c r="O167" i="10" s="1"/>
  <c r="F39" i="10"/>
  <c r="E39" i="10"/>
  <c r="L40" i="10" s="1"/>
  <c r="N40" i="10" s="1"/>
  <c r="O40" i="10" s="1"/>
  <c r="H46" i="10"/>
  <c r="G46" i="10"/>
  <c r="F50" i="10"/>
  <c r="E50" i="10"/>
  <c r="L51" i="10" s="1"/>
  <c r="N51" i="10" s="1"/>
  <c r="F54" i="10"/>
  <c r="E54" i="10"/>
  <c r="AB81" i="1"/>
  <c r="AD81" i="1" s="1"/>
  <c r="AE81" i="1" s="1"/>
  <c r="E70" i="10"/>
  <c r="L71" i="10" s="1"/>
  <c r="N71" i="10" s="1"/>
  <c r="AB85" i="1"/>
  <c r="AD85" i="1" s="1"/>
  <c r="AF85" i="1" s="1"/>
  <c r="AG85" i="1" s="1"/>
  <c r="E74" i="10"/>
  <c r="L75" i="10" s="1"/>
  <c r="N75" i="10" s="1"/>
  <c r="T76" i="10" s="1"/>
  <c r="V76" i="10" s="1"/>
  <c r="AB89" i="1"/>
  <c r="AD89" i="1" s="1"/>
  <c r="AF89" i="1" s="1"/>
  <c r="AG89" i="1" s="1"/>
  <c r="E78" i="10"/>
  <c r="L79" i="10" s="1"/>
  <c r="N79" i="10" s="1"/>
  <c r="P79" i="10" s="1"/>
  <c r="Q79" i="10" s="1"/>
  <c r="AB95" i="1"/>
  <c r="AD95" i="1" s="1"/>
  <c r="E82" i="10"/>
  <c r="F97" i="10"/>
  <c r="E97" i="10"/>
  <c r="L98" i="10" s="1"/>
  <c r="N98" i="10" s="1"/>
  <c r="T99" i="10" s="1"/>
  <c r="V99" i="10" s="1"/>
  <c r="Y99" i="10" s="1"/>
  <c r="AB117" i="1"/>
  <c r="AD117" i="1" s="1"/>
  <c r="AE117" i="1" s="1"/>
  <c r="E101" i="10"/>
  <c r="L102" i="10" s="1"/>
  <c r="N102" i="10" s="1"/>
  <c r="P102" i="10" s="1"/>
  <c r="Q102" i="10" s="1"/>
  <c r="AB126" i="1"/>
  <c r="AD126" i="1" s="1"/>
  <c r="AE126" i="1" s="1"/>
  <c r="E109" i="10"/>
  <c r="AB145" i="1"/>
  <c r="AD145" i="1" s="1"/>
  <c r="AE145" i="1" s="1"/>
  <c r="E124" i="10"/>
  <c r="L125" i="10" s="1"/>
  <c r="N125" i="10" s="1"/>
  <c r="T126" i="10" s="1"/>
  <c r="V126" i="10" s="1"/>
  <c r="Y126" i="10" s="1"/>
  <c r="AA126" i="10" s="1"/>
  <c r="AB149" i="1"/>
  <c r="AD149" i="1" s="1"/>
  <c r="AE149" i="1" s="1"/>
  <c r="E128" i="10"/>
  <c r="L129" i="10" s="1"/>
  <c r="N129" i="10" s="1"/>
  <c r="O129" i="10" s="1"/>
  <c r="F132" i="10"/>
  <c r="E132" i="10"/>
  <c r="L133" i="10" s="1"/>
  <c r="N133" i="10" s="1"/>
  <c r="AB157" i="1"/>
  <c r="AD157" i="1" s="1"/>
  <c r="AF157" i="1" s="1"/>
  <c r="AG157" i="1" s="1"/>
  <c r="E136" i="10"/>
  <c r="L137" i="10" s="1"/>
  <c r="N137" i="10" s="1"/>
  <c r="AB163" i="1"/>
  <c r="AD163" i="1" s="1"/>
  <c r="E140" i="10"/>
  <c r="AB181" i="1"/>
  <c r="AD181" i="1" s="1"/>
  <c r="AF181" i="1" s="1"/>
  <c r="AG181" i="1" s="1"/>
  <c r="E155" i="10"/>
  <c r="L156" i="10" s="1"/>
  <c r="AB185" i="1"/>
  <c r="AD185" i="1" s="1"/>
  <c r="AE185" i="1" s="1"/>
  <c r="E159" i="10"/>
  <c r="L160" i="10" s="1"/>
  <c r="N160" i="10" s="1"/>
  <c r="P160" i="10" s="1"/>
  <c r="Q160" i="10" s="1"/>
  <c r="AB189" i="1"/>
  <c r="AD189" i="1" s="1"/>
  <c r="AE189" i="1" s="1"/>
  <c r="E163" i="10"/>
  <c r="L164" i="10" s="1"/>
  <c r="N164" i="10" s="1"/>
  <c r="T165" i="10" s="1"/>
  <c r="V165" i="10" s="1"/>
  <c r="AB194" i="1"/>
  <c r="AD194" i="1" s="1"/>
  <c r="AE194" i="1" s="1"/>
  <c r="E167" i="10"/>
  <c r="L172" i="10"/>
  <c r="N172" i="10" s="1"/>
  <c r="O172" i="10" s="1"/>
  <c r="N156" i="10"/>
  <c r="T157" i="10" s="1"/>
  <c r="V157" i="10" s="1"/>
  <c r="Y157" i="10" s="1"/>
  <c r="AA157" i="10" s="1"/>
  <c r="AB83" i="1"/>
  <c r="AD83" i="1" s="1"/>
  <c r="AE83" i="1" s="1"/>
  <c r="E72" i="10"/>
  <c r="L73" i="10" s="1"/>
  <c r="N73" i="10" s="1"/>
  <c r="AB92" i="1"/>
  <c r="AD92" i="1" s="1"/>
  <c r="AE92" i="1" s="1"/>
  <c r="E80" i="10"/>
  <c r="F95" i="10"/>
  <c r="E95" i="10"/>
  <c r="L96" i="10" s="1"/>
  <c r="N96" i="10" s="1"/>
  <c r="T97" i="10" s="1"/>
  <c r="V97" i="10" s="1"/>
  <c r="Y97" i="10" s="1"/>
  <c r="AB160" i="1"/>
  <c r="AD160" i="1" s="1"/>
  <c r="AE160" i="1" s="1"/>
  <c r="E138" i="10"/>
  <c r="AB42" i="1"/>
  <c r="AD42" i="1" s="1"/>
  <c r="AE42" i="1" s="1"/>
  <c r="E36" i="10"/>
  <c r="F40" i="10"/>
  <c r="E40" i="10"/>
  <c r="L41" i="10" s="1"/>
  <c r="N41" i="10" s="1"/>
  <c r="O41" i="10" s="1"/>
  <c r="F47" i="10"/>
  <c r="E47" i="10"/>
  <c r="L48" i="10" s="1"/>
  <c r="N48" i="10" s="1"/>
  <c r="P48" i="10" s="1"/>
  <c r="Q48" i="10" s="1"/>
  <c r="F51" i="10"/>
  <c r="E51" i="10"/>
  <c r="AB78" i="1"/>
  <c r="AD78" i="1" s="1"/>
  <c r="AE78" i="1" s="1"/>
  <c r="E67" i="10"/>
  <c r="L68" i="10" s="1"/>
  <c r="N68" i="10" s="1"/>
  <c r="AB82" i="1"/>
  <c r="AD82" i="1" s="1"/>
  <c r="AE82" i="1" s="1"/>
  <c r="E71" i="10"/>
  <c r="L72" i="10" s="1"/>
  <c r="N72" i="10" s="1"/>
  <c r="AB86" i="1"/>
  <c r="AD86" i="1" s="1"/>
  <c r="AE86" i="1" s="1"/>
  <c r="E75" i="10"/>
  <c r="L76" i="10" s="1"/>
  <c r="N76" i="10" s="1"/>
  <c r="T77" i="10" s="1"/>
  <c r="V77" i="10" s="1"/>
  <c r="AB90" i="1"/>
  <c r="AD90" i="1" s="1"/>
  <c r="AE90" i="1" s="1"/>
  <c r="E79" i="10"/>
  <c r="L80" i="10" s="1"/>
  <c r="N80" i="10" s="1"/>
  <c r="P80" i="10" s="1"/>
  <c r="Q80" i="10" s="1"/>
  <c r="F94" i="10"/>
  <c r="E94" i="10"/>
  <c r="F98" i="10"/>
  <c r="E98" i="10"/>
  <c r="L99" i="10" s="1"/>
  <c r="N99" i="10" s="1"/>
  <c r="T100" i="10" s="1"/>
  <c r="V100" i="10" s="1"/>
  <c r="X100" i="10" s="1"/>
  <c r="AB118" i="1"/>
  <c r="AD118" i="1" s="1"/>
  <c r="AE118" i="1" s="1"/>
  <c r="E102" i="10"/>
  <c r="L103" i="10" s="1"/>
  <c r="N103" i="10" s="1"/>
  <c r="T104" i="10" s="1"/>
  <c r="V104" i="10" s="1"/>
  <c r="AB122" i="1"/>
  <c r="AD122" i="1" s="1"/>
  <c r="AE122" i="1" s="1"/>
  <c r="E106" i="10"/>
  <c r="L107" i="10" s="1"/>
  <c r="N107" i="10" s="1"/>
  <c r="AB127" i="1"/>
  <c r="AD127" i="1" s="1"/>
  <c r="AE127" i="1" s="1"/>
  <c r="E110" i="10"/>
  <c r="L112" i="10" s="1"/>
  <c r="N112" i="10" s="1"/>
  <c r="O112" i="10" s="1"/>
  <c r="AB150" i="1"/>
  <c r="AD150" i="1" s="1"/>
  <c r="AE150" i="1" s="1"/>
  <c r="E129" i="10"/>
  <c r="L130" i="10" s="1"/>
  <c r="N130" i="10" s="1"/>
  <c r="F133" i="10"/>
  <c r="E133" i="10"/>
  <c r="L134" i="10" s="1"/>
  <c r="N134" i="10" s="1"/>
  <c r="P134" i="10" s="1"/>
  <c r="Q134" i="10" s="1"/>
  <c r="AB158" i="1"/>
  <c r="AD158" i="1" s="1"/>
  <c r="AE158" i="1" s="1"/>
  <c r="E137" i="10"/>
  <c r="L138" i="10" s="1"/>
  <c r="N138" i="10" s="1"/>
  <c r="T139" i="10" s="1"/>
  <c r="V139" i="10" s="1"/>
  <c r="AB178" i="1"/>
  <c r="AD178" i="1" s="1"/>
  <c r="AE178" i="1" s="1"/>
  <c r="E152" i="10"/>
  <c r="AB182" i="1"/>
  <c r="AD182" i="1" s="1"/>
  <c r="AE182" i="1" s="1"/>
  <c r="E156" i="10"/>
  <c r="L157" i="10" s="1"/>
  <c r="N157" i="10" s="1"/>
  <c r="P157" i="10" s="1"/>
  <c r="Q157" i="10" s="1"/>
  <c r="AB190" i="1"/>
  <c r="AD190" i="1" s="1"/>
  <c r="AE190" i="1" s="1"/>
  <c r="E164" i="10"/>
  <c r="L165" i="10" s="1"/>
  <c r="N165" i="10" s="1"/>
  <c r="T166" i="10" s="1"/>
  <c r="V166" i="10" s="1"/>
  <c r="Y166" i="10" s="1"/>
  <c r="AA166" i="10" s="1"/>
  <c r="AB195" i="1"/>
  <c r="AD195" i="1" s="1"/>
  <c r="AE195" i="1" s="1"/>
  <c r="E168" i="10"/>
  <c r="L170" i="10" s="1"/>
  <c r="N170" i="10" s="1"/>
  <c r="N171" i="10"/>
  <c r="P171" i="10" s="1"/>
  <c r="Q171" i="10" s="1"/>
  <c r="E37" i="10"/>
  <c r="L38" i="10" s="1"/>
  <c r="N38" i="10" s="1"/>
  <c r="O38" i="10" s="1"/>
  <c r="N49" i="10"/>
  <c r="P49" i="10" s="1"/>
  <c r="Q49" i="10" s="1"/>
  <c r="N163" i="10"/>
  <c r="O163" i="10" s="1"/>
  <c r="V128" i="10"/>
  <c r="Y128" i="10" s="1"/>
  <c r="AA128" i="10" s="1"/>
  <c r="N106" i="10"/>
  <c r="T107" i="10" s="1"/>
  <c r="V107" i="10" s="1"/>
  <c r="Y107" i="10" s="1"/>
  <c r="N44" i="10"/>
  <c r="T45" i="10" s="1"/>
  <c r="V45" i="10" s="1"/>
  <c r="N166" i="10"/>
  <c r="T167" i="10" s="1"/>
  <c r="V167" i="10" s="1"/>
  <c r="T46" i="10"/>
  <c r="V46" i="10" s="1"/>
  <c r="Y46" i="10" s="1"/>
  <c r="AA46" i="10" s="1"/>
  <c r="O158" i="10"/>
  <c r="V159" i="10"/>
  <c r="Y159" i="10" s="1"/>
  <c r="AA159" i="10" s="1"/>
  <c r="N66" i="10"/>
  <c r="T67" i="10" s="1"/>
  <c r="V67" i="10" s="1"/>
  <c r="V136" i="10"/>
  <c r="AD137" i="10" s="1"/>
  <c r="AF137" i="10" s="1"/>
  <c r="AH137" i="10" s="1"/>
  <c r="AJ137" i="10" s="1"/>
  <c r="N42" i="10"/>
  <c r="T43" i="10" s="1"/>
  <c r="V43" i="10" s="1"/>
  <c r="P127" i="10"/>
  <c r="Q127" i="10" s="1"/>
  <c r="N67" i="10"/>
  <c r="T68" i="10" s="1"/>
  <c r="V68" i="10" s="1"/>
  <c r="P158" i="10"/>
  <c r="Q158" i="10" s="1"/>
  <c r="P45" i="10"/>
  <c r="Q45" i="10" s="1"/>
  <c r="O161" i="17"/>
  <c r="P102" i="17"/>
  <c r="Q102" i="17" s="1"/>
  <c r="P103" i="17"/>
  <c r="Q103" i="17" s="1"/>
  <c r="N113" i="17"/>
  <c r="O113" i="17" s="1"/>
  <c r="V114" i="17"/>
  <c r="W114" i="17" s="1"/>
  <c r="T73" i="17"/>
  <c r="V73" i="17" s="1"/>
  <c r="P73" i="17"/>
  <c r="Q73" i="17" s="1"/>
  <c r="T45" i="17"/>
  <c r="V45" i="17" s="1"/>
  <c r="T49" i="17"/>
  <c r="V49" i="17" s="1"/>
  <c r="W49" i="17" s="1"/>
  <c r="P42" i="17"/>
  <c r="Q42" i="17" s="1"/>
  <c r="P12" i="17"/>
  <c r="Q12" i="17" s="1"/>
  <c r="T26" i="17"/>
  <c r="V26" i="17" s="1"/>
  <c r="X26" i="17" s="1"/>
  <c r="T11" i="17"/>
  <c r="V11" i="17" s="1"/>
  <c r="AD12" i="17" s="1"/>
  <c r="AF12" i="17" s="1"/>
  <c r="AI123" i="15"/>
  <c r="O72" i="15"/>
  <c r="P82" i="15"/>
  <c r="Q82" i="15" s="1"/>
  <c r="T68" i="15"/>
  <c r="V68" i="15" s="1"/>
  <c r="T73" i="15"/>
  <c r="V73" i="15" s="1"/>
  <c r="AD74" i="15" s="1"/>
  <c r="AF74" i="15" s="1"/>
  <c r="T79" i="15"/>
  <c r="V79" i="15" s="1"/>
  <c r="Y79" i="15" s="1"/>
  <c r="AA79" i="15" s="1"/>
  <c r="T84" i="15"/>
  <c r="V84" i="15" s="1"/>
  <c r="AD86" i="15" s="1"/>
  <c r="AF86" i="15" s="1"/>
  <c r="T46" i="15"/>
  <c r="V46" i="15" s="1"/>
  <c r="O42" i="15"/>
  <c r="T50" i="15"/>
  <c r="V50" i="15" s="1"/>
  <c r="O43" i="15"/>
  <c r="P38" i="15"/>
  <c r="Q38" i="15" s="1"/>
  <c r="P47" i="15"/>
  <c r="Q47" i="15" s="1"/>
  <c r="O38" i="15"/>
  <c r="P9" i="15"/>
  <c r="Q9" i="15" s="1"/>
  <c r="T109" i="10"/>
  <c r="V109" i="10" s="1"/>
  <c r="Y109" i="10" s="1"/>
  <c r="AA109" i="10" s="1"/>
  <c r="T104" i="17"/>
  <c r="V104" i="17" s="1"/>
  <c r="P68" i="17"/>
  <c r="Q68" i="17" s="1"/>
  <c r="W36" i="17"/>
  <c r="T126" i="17"/>
  <c r="V126" i="17" s="1"/>
  <c r="W126" i="17" s="1"/>
  <c r="N85" i="17"/>
  <c r="P85" i="17" s="1"/>
  <c r="Q85" i="17" s="1"/>
  <c r="V51" i="17"/>
  <c r="W51" i="17" s="1"/>
  <c r="T82" i="17"/>
  <c r="V82" i="17" s="1"/>
  <c r="AJ160" i="16"/>
  <c r="AL160" i="16" s="1"/>
  <c r="AN160" i="16" s="1"/>
  <c r="AO160" i="16" s="1"/>
  <c r="AF24" i="16"/>
  <c r="AG24" i="16" s="1"/>
  <c r="AF185" i="16"/>
  <c r="AG185" i="16" s="1"/>
  <c r="AE192" i="16"/>
  <c r="AF125" i="16"/>
  <c r="AG125" i="16" s="1"/>
  <c r="AU144" i="16"/>
  <c r="AE83" i="16"/>
  <c r="AF16" i="16"/>
  <c r="AG16" i="16" s="1"/>
  <c r="AE119" i="16"/>
  <c r="AE61" i="16"/>
  <c r="AE197" i="16"/>
  <c r="AE110" i="16"/>
  <c r="AJ11" i="16"/>
  <c r="AL11" i="16" s="1"/>
  <c r="AN11" i="16" s="1"/>
  <c r="AO11" i="16" s="1"/>
  <c r="AE90" i="16"/>
  <c r="AJ17" i="16"/>
  <c r="AL17" i="16" s="1"/>
  <c r="AR18" i="16" s="1"/>
  <c r="AT18" i="16" s="1"/>
  <c r="AF77" i="16"/>
  <c r="AG77" i="16" s="1"/>
  <c r="AJ43" i="16"/>
  <c r="AL43" i="16" s="1"/>
  <c r="AN43" i="16" s="1"/>
  <c r="AO43" i="16" s="1"/>
  <c r="AE153" i="16"/>
  <c r="AF153" i="16"/>
  <c r="AG153" i="16" s="1"/>
  <c r="T165" i="15"/>
  <c r="V165" i="15" s="1"/>
  <c r="AD166" i="15" s="1"/>
  <c r="AF166" i="15" s="1"/>
  <c r="P161" i="15"/>
  <c r="Q161" i="15" s="1"/>
  <c r="O41" i="15"/>
  <c r="O21" i="15"/>
  <c r="O165" i="15"/>
  <c r="P129" i="15"/>
  <c r="Q129" i="15" s="1"/>
  <c r="T159" i="15"/>
  <c r="V159" i="15" s="1"/>
  <c r="X159" i="15" s="1"/>
  <c r="P41" i="15"/>
  <c r="Q41" i="15" s="1"/>
  <c r="T12" i="15"/>
  <c r="V12" i="15" s="1"/>
  <c r="Y12" i="15" s="1"/>
  <c r="AA12" i="15" s="1"/>
  <c r="O78" i="15"/>
  <c r="O67" i="15"/>
  <c r="T22" i="15"/>
  <c r="V22" i="15" s="1"/>
  <c r="V156" i="15"/>
  <c r="Y156" i="15" s="1"/>
  <c r="AA156" i="15" s="1"/>
  <c r="AO124" i="15"/>
  <c r="AQ124" i="15" s="1"/>
  <c r="AS124" i="15" s="1"/>
  <c r="N26" i="15"/>
  <c r="P26" i="15" s="1"/>
  <c r="Q26" i="15" s="1"/>
  <c r="P50" i="15"/>
  <c r="Q50" i="15" s="1"/>
  <c r="T130" i="15"/>
  <c r="V130" i="15" s="1"/>
  <c r="AE22" i="14"/>
  <c r="AD59" i="14"/>
  <c r="AF59" i="14" s="1"/>
  <c r="AG59" i="14" s="1"/>
  <c r="W152" i="13"/>
  <c r="AF152" i="13"/>
  <c r="AO152" i="13" s="1"/>
  <c r="O7" i="13"/>
  <c r="Y7" i="13"/>
  <c r="AA7" i="13" s="1"/>
  <c r="O108" i="10"/>
  <c r="P135" i="10"/>
  <c r="Q135" i="10" s="1"/>
  <c r="O127" i="10"/>
  <c r="N124" i="17"/>
  <c r="T125" i="17" s="1"/>
  <c r="V125" i="17" s="1"/>
  <c r="T100" i="17"/>
  <c r="V100" i="17" s="1"/>
  <c r="O112" i="17"/>
  <c r="P112" i="17"/>
  <c r="Q112" i="17" s="1"/>
  <c r="O77" i="17"/>
  <c r="T78" i="17"/>
  <c r="V78" i="17" s="1"/>
  <c r="N84" i="17"/>
  <c r="O84" i="17" s="1"/>
  <c r="P77" i="17"/>
  <c r="Q77" i="17" s="1"/>
  <c r="O81" i="17"/>
  <c r="T77" i="17"/>
  <c r="V77" i="17" s="1"/>
  <c r="N56" i="17"/>
  <c r="P56" i="17" s="1"/>
  <c r="Q56" i="17" s="1"/>
  <c r="O40" i="17"/>
  <c r="N37" i="17"/>
  <c r="T38" i="17" s="1"/>
  <c r="V38" i="17" s="1"/>
  <c r="Y36" i="17"/>
  <c r="AD37" i="17"/>
  <c r="AF37" i="17" s="1"/>
  <c r="AH37" i="17" s="1"/>
  <c r="AJ37" i="17" s="1"/>
  <c r="T13" i="17"/>
  <c r="V13" i="17" s="1"/>
  <c r="O24" i="17"/>
  <c r="P18" i="17"/>
  <c r="Q18" i="17" s="1"/>
  <c r="X95" i="17"/>
  <c r="W95" i="17"/>
  <c r="Y95" i="17"/>
  <c r="AA95" i="17" s="1"/>
  <c r="AD96" i="17"/>
  <c r="AF96" i="17" s="1"/>
  <c r="P172" i="17"/>
  <c r="Q172" i="17" s="1"/>
  <c r="O172" i="17"/>
  <c r="AE168" i="17"/>
  <c r="O162" i="17"/>
  <c r="T163" i="17"/>
  <c r="V163" i="17" s="1"/>
  <c r="P162" i="17"/>
  <c r="Q162" i="17" s="1"/>
  <c r="T138" i="17"/>
  <c r="V138" i="17" s="1"/>
  <c r="P137" i="17"/>
  <c r="Q137" i="17" s="1"/>
  <c r="O137" i="17"/>
  <c r="T133" i="17"/>
  <c r="V133" i="17" s="1"/>
  <c r="P132" i="17"/>
  <c r="Q132" i="17" s="1"/>
  <c r="O132" i="17"/>
  <c r="T127" i="17"/>
  <c r="V127" i="17" s="1"/>
  <c r="P126" i="17"/>
  <c r="Q126" i="17" s="1"/>
  <c r="O126" i="17"/>
  <c r="T84" i="17"/>
  <c r="V84" i="17" s="1"/>
  <c r="O82" i="17"/>
  <c r="P82" i="17"/>
  <c r="Q82" i="17" s="1"/>
  <c r="AE173" i="17"/>
  <c r="P128" i="17"/>
  <c r="Q128" i="17" s="1"/>
  <c r="O128" i="17"/>
  <c r="T129" i="17"/>
  <c r="V129" i="17" s="1"/>
  <c r="P109" i="17"/>
  <c r="Q109" i="17" s="1"/>
  <c r="T110" i="17"/>
  <c r="V110" i="17" s="1"/>
  <c r="O109" i="17"/>
  <c r="T143" i="17"/>
  <c r="V143" i="17" s="1"/>
  <c r="P141" i="17"/>
  <c r="Q141" i="17" s="1"/>
  <c r="O141" i="17"/>
  <c r="AN83" i="17"/>
  <c r="V65" i="17"/>
  <c r="O65" i="17"/>
  <c r="T66" i="17"/>
  <c r="V66" i="17" s="1"/>
  <c r="P65" i="17"/>
  <c r="Q65" i="17" s="1"/>
  <c r="AE57" i="17"/>
  <c r="T99" i="17"/>
  <c r="V99" i="17" s="1"/>
  <c r="P98" i="17"/>
  <c r="Q98" i="17" s="1"/>
  <c r="O98" i="17"/>
  <c r="AN30" i="17"/>
  <c r="T68" i="17"/>
  <c r="V68" i="17" s="1"/>
  <c r="P67" i="17"/>
  <c r="Q67" i="17" s="1"/>
  <c r="O67" i="17"/>
  <c r="O78" i="17"/>
  <c r="T79" i="17"/>
  <c r="V79" i="17" s="1"/>
  <c r="P78" i="17"/>
  <c r="Q78" i="17" s="1"/>
  <c r="T170" i="17"/>
  <c r="V170" i="17" s="1"/>
  <c r="P168" i="17"/>
  <c r="Q168" i="17" s="1"/>
  <c r="T169" i="17"/>
  <c r="V169" i="17" s="1"/>
  <c r="O168" i="17"/>
  <c r="V162" i="17"/>
  <c r="O159" i="17"/>
  <c r="T160" i="17"/>
  <c r="V160" i="17" s="1"/>
  <c r="P159" i="17"/>
  <c r="Q159" i="17" s="1"/>
  <c r="T142" i="17"/>
  <c r="V142" i="17" s="1"/>
  <c r="P140" i="17"/>
  <c r="Q140" i="17" s="1"/>
  <c r="O140" i="17"/>
  <c r="AN139" i="17"/>
  <c r="T111" i="17"/>
  <c r="V111" i="17" s="1"/>
  <c r="P110" i="17"/>
  <c r="Q110" i="17" s="1"/>
  <c r="T112" i="17"/>
  <c r="V112" i="17" s="1"/>
  <c r="O110" i="17"/>
  <c r="T108" i="17"/>
  <c r="V108" i="17" s="1"/>
  <c r="P107" i="17"/>
  <c r="Q107" i="17" s="1"/>
  <c r="O107" i="17"/>
  <c r="T27" i="17"/>
  <c r="V27" i="17" s="1"/>
  <c r="P25" i="17"/>
  <c r="Q25" i="17" s="1"/>
  <c r="O25" i="17"/>
  <c r="T172" i="17"/>
  <c r="V172" i="17" s="1"/>
  <c r="P170" i="17"/>
  <c r="Q170" i="17" s="1"/>
  <c r="O170" i="17"/>
  <c r="O143" i="17"/>
  <c r="P143" i="17"/>
  <c r="Q143" i="17" s="1"/>
  <c r="T105" i="17"/>
  <c r="V105" i="17" s="1"/>
  <c r="P104" i="17"/>
  <c r="Q104" i="17" s="1"/>
  <c r="O104" i="17"/>
  <c r="AE144" i="17"/>
  <c r="T106" i="17"/>
  <c r="V106" i="17" s="1"/>
  <c r="O105" i="17"/>
  <c r="P105" i="17"/>
  <c r="Q105" i="17" s="1"/>
  <c r="O41" i="17"/>
  <c r="P41" i="17"/>
  <c r="Q41" i="17" s="1"/>
  <c r="T42" i="17"/>
  <c r="V42" i="17" s="1"/>
  <c r="V37" i="17"/>
  <c r="AN24" i="17"/>
  <c r="T20" i="17"/>
  <c r="V20" i="17" s="1"/>
  <c r="P19" i="17"/>
  <c r="Q19" i="17" s="1"/>
  <c r="O19" i="17"/>
  <c r="P15" i="17"/>
  <c r="Q15" i="17" s="1"/>
  <c r="O15" i="17"/>
  <c r="T16" i="17"/>
  <c r="V16" i="17" s="1"/>
  <c r="P11" i="17"/>
  <c r="Q11" i="17" s="1"/>
  <c r="T12" i="17"/>
  <c r="V12" i="17" s="1"/>
  <c r="O11" i="17"/>
  <c r="T70" i="17"/>
  <c r="V70" i="17" s="1"/>
  <c r="O69" i="17"/>
  <c r="P69" i="17"/>
  <c r="Q69" i="17" s="1"/>
  <c r="N111" i="17"/>
  <c r="AM37" i="17"/>
  <c r="AO37" i="17" s="1"/>
  <c r="AO36" i="17"/>
  <c r="AH36" i="17"/>
  <c r="AJ36" i="17" s="1"/>
  <c r="AG36" i="17"/>
  <c r="O74" i="17"/>
  <c r="P74" i="17"/>
  <c r="Q74" i="17" s="1"/>
  <c r="T75" i="17"/>
  <c r="V75" i="17" s="1"/>
  <c r="T157" i="17"/>
  <c r="V157" i="17" s="1"/>
  <c r="P156" i="17"/>
  <c r="Q156" i="17" s="1"/>
  <c r="O156" i="17"/>
  <c r="P133" i="17"/>
  <c r="Q133" i="17" s="1"/>
  <c r="T134" i="17"/>
  <c r="V134" i="17" s="1"/>
  <c r="O133" i="17"/>
  <c r="AE139" i="17"/>
  <c r="AD124" i="17"/>
  <c r="AF124" i="17" s="1"/>
  <c r="X123" i="17"/>
  <c r="AF123" i="17"/>
  <c r="W123" i="17"/>
  <c r="Y123" i="17"/>
  <c r="AA123" i="17" s="1"/>
  <c r="T98" i="17"/>
  <c r="V98" i="17" s="1"/>
  <c r="O97" i="17"/>
  <c r="P97" i="17"/>
  <c r="Q97" i="17" s="1"/>
  <c r="O75" i="17"/>
  <c r="T76" i="17"/>
  <c r="V76" i="17" s="1"/>
  <c r="P75" i="17"/>
  <c r="Q75" i="17" s="1"/>
  <c r="T137" i="17"/>
  <c r="V137" i="17" s="1"/>
  <c r="P136" i="17"/>
  <c r="Q136" i="17" s="1"/>
  <c r="O136" i="17"/>
  <c r="AE112" i="17"/>
  <c r="AN52" i="17"/>
  <c r="T44" i="17"/>
  <c r="V44" i="17" s="1"/>
  <c r="P43" i="17"/>
  <c r="Q43" i="17" s="1"/>
  <c r="O43" i="17"/>
  <c r="X103" i="17"/>
  <c r="W103" i="17"/>
  <c r="AD104" i="17"/>
  <c r="AF104" i="17" s="1"/>
  <c r="Y103" i="17"/>
  <c r="AA103" i="17" s="1"/>
  <c r="O14" i="17"/>
  <c r="T15" i="17"/>
  <c r="V15" i="17" s="1"/>
  <c r="P14" i="17"/>
  <c r="Q14" i="17" s="1"/>
  <c r="T168" i="17"/>
  <c r="V168" i="17" s="1"/>
  <c r="P167" i="17"/>
  <c r="Q167" i="17" s="1"/>
  <c r="O167" i="17"/>
  <c r="T167" i="17"/>
  <c r="V167" i="17" s="1"/>
  <c r="P166" i="17"/>
  <c r="Q166" i="17" s="1"/>
  <c r="O166" i="17"/>
  <c r="V152" i="17"/>
  <c r="O152" i="17"/>
  <c r="P152" i="17"/>
  <c r="Q152" i="17" s="1"/>
  <c r="T153" i="17"/>
  <c r="V153" i="17" s="1"/>
  <c r="P164" i="17"/>
  <c r="Q164" i="17" s="1"/>
  <c r="O164" i="17"/>
  <c r="T165" i="17"/>
  <c r="V165" i="17" s="1"/>
  <c r="T159" i="17"/>
  <c r="V159" i="17" s="1"/>
  <c r="P158" i="17"/>
  <c r="Q158" i="17" s="1"/>
  <c r="O158" i="17"/>
  <c r="T109" i="17"/>
  <c r="V109" i="17" s="1"/>
  <c r="P108" i="17"/>
  <c r="Q108" i="17" s="1"/>
  <c r="O108" i="17"/>
  <c r="AE81" i="17"/>
  <c r="AE23" i="17"/>
  <c r="T135" i="17"/>
  <c r="V135" i="17" s="1"/>
  <c r="P134" i="17"/>
  <c r="Q134" i="17" s="1"/>
  <c r="O134" i="17"/>
  <c r="P129" i="17"/>
  <c r="Q129" i="17" s="1"/>
  <c r="T130" i="17"/>
  <c r="V130" i="17" s="1"/>
  <c r="O129" i="17"/>
  <c r="P142" i="17"/>
  <c r="Q142" i="17" s="1"/>
  <c r="AN144" i="17"/>
  <c r="O71" i="17"/>
  <c r="T72" i="17"/>
  <c r="V72" i="17" s="1"/>
  <c r="P71" i="17"/>
  <c r="Q71" i="17" s="1"/>
  <c r="O54" i="17"/>
  <c r="P54" i="17"/>
  <c r="Q54" i="17" s="1"/>
  <c r="T56" i="17"/>
  <c r="V56" i="17" s="1"/>
  <c r="T46" i="17"/>
  <c r="V46" i="17" s="1"/>
  <c r="P45" i="17"/>
  <c r="Q45" i="17" s="1"/>
  <c r="O45" i="17"/>
  <c r="P27" i="17"/>
  <c r="Q27" i="17" s="1"/>
  <c r="O27" i="17"/>
  <c r="O21" i="17"/>
  <c r="T22" i="17"/>
  <c r="V22" i="17" s="1"/>
  <c r="P21" i="17"/>
  <c r="Q21" i="17" s="1"/>
  <c r="V19" i="17"/>
  <c r="P17" i="17"/>
  <c r="Q17" i="17" s="1"/>
  <c r="O17" i="17"/>
  <c r="T18" i="17"/>
  <c r="V18" i="17" s="1"/>
  <c r="O13" i="17"/>
  <c r="T14" i="17"/>
  <c r="V14" i="17" s="1"/>
  <c r="P13" i="17"/>
  <c r="Q13" i="17" s="1"/>
  <c r="T10" i="17"/>
  <c r="V10" i="17" s="1"/>
  <c r="P9" i="17"/>
  <c r="Q9" i="17" s="1"/>
  <c r="O9" i="17"/>
  <c r="T102" i="17"/>
  <c r="V102" i="17" s="1"/>
  <c r="O101" i="17"/>
  <c r="P101" i="17"/>
  <c r="Q101" i="17" s="1"/>
  <c r="T85" i="17"/>
  <c r="V85" i="17" s="1"/>
  <c r="O83" i="17"/>
  <c r="P83" i="17"/>
  <c r="Q83" i="17" s="1"/>
  <c r="AN57" i="17"/>
  <c r="O51" i="17"/>
  <c r="P51" i="17"/>
  <c r="Q51" i="17" s="1"/>
  <c r="T52" i="17"/>
  <c r="V52" i="17" s="1"/>
  <c r="O39" i="17"/>
  <c r="T40" i="17"/>
  <c r="V40" i="17" s="1"/>
  <c r="P39" i="17"/>
  <c r="Q39" i="17" s="1"/>
  <c r="AN168" i="17"/>
  <c r="T166" i="17"/>
  <c r="V166" i="17" s="1"/>
  <c r="P165" i="17"/>
  <c r="Q165" i="17" s="1"/>
  <c r="O165" i="17"/>
  <c r="T164" i="17"/>
  <c r="V164" i="17" s="1"/>
  <c r="O163" i="17"/>
  <c r="P163" i="17"/>
  <c r="Q163" i="17" s="1"/>
  <c r="O154" i="17"/>
  <c r="P154" i="17"/>
  <c r="Q154" i="17" s="1"/>
  <c r="T155" i="17"/>
  <c r="V155" i="17" s="1"/>
  <c r="T132" i="17"/>
  <c r="V132" i="17" s="1"/>
  <c r="P131" i="17"/>
  <c r="Q131" i="17" s="1"/>
  <c r="O131" i="17"/>
  <c r="T128" i="17"/>
  <c r="V128" i="17" s="1"/>
  <c r="P127" i="17"/>
  <c r="Q127" i="17" s="1"/>
  <c r="O127" i="17"/>
  <c r="AN173" i="17"/>
  <c r="T136" i="17"/>
  <c r="V136" i="17" s="1"/>
  <c r="P135" i="17"/>
  <c r="Q135" i="17" s="1"/>
  <c r="O135" i="17"/>
  <c r="P80" i="17"/>
  <c r="Q80" i="17" s="1"/>
  <c r="T81" i="17"/>
  <c r="V81" i="17" s="1"/>
  <c r="O80" i="17"/>
  <c r="AE116" i="17"/>
  <c r="AN110" i="17"/>
  <c r="V7" i="17"/>
  <c r="O7" i="17"/>
  <c r="T8" i="17"/>
  <c r="V8" i="17" s="1"/>
  <c r="P7" i="17"/>
  <c r="Q7" i="17" s="1"/>
  <c r="T97" i="17"/>
  <c r="V97" i="17" s="1"/>
  <c r="P96" i="17"/>
  <c r="Q96" i="17" s="1"/>
  <c r="O96" i="17"/>
  <c r="O79" i="17"/>
  <c r="T80" i="17"/>
  <c r="V80" i="17" s="1"/>
  <c r="P79" i="17"/>
  <c r="Q79" i="17" s="1"/>
  <c r="N55" i="17"/>
  <c r="AD95" i="17"/>
  <c r="AF95" i="17" s="1"/>
  <c r="X94" i="17"/>
  <c r="AF94" i="17"/>
  <c r="Y94" i="17"/>
  <c r="AA94" i="17" s="1"/>
  <c r="W94" i="17"/>
  <c r="AE86" i="17"/>
  <c r="AN86" i="17"/>
  <c r="O52" i="17"/>
  <c r="T53" i="17"/>
  <c r="V53" i="17" s="1"/>
  <c r="P52" i="17"/>
  <c r="Q52" i="17" s="1"/>
  <c r="T54" i="17"/>
  <c r="V54" i="17" s="1"/>
  <c r="T101" i="17"/>
  <c r="V101" i="17" s="1"/>
  <c r="P100" i="17"/>
  <c r="Q100" i="17" s="1"/>
  <c r="O100" i="17"/>
  <c r="V74" i="17"/>
  <c r="AE52" i="17"/>
  <c r="P49" i="17"/>
  <c r="Q49" i="17" s="1"/>
  <c r="O49" i="17"/>
  <c r="T50" i="17"/>
  <c r="V50" i="17" s="1"/>
  <c r="P47" i="17"/>
  <c r="Q47" i="17" s="1"/>
  <c r="O47" i="17"/>
  <c r="T48" i="17"/>
  <c r="V48" i="17" s="1"/>
  <c r="V43" i="17"/>
  <c r="O16" i="17"/>
  <c r="T17" i="17"/>
  <c r="V17" i="17" s="1"/>
  <c r="P16" i="17"/>
  <c r="Q16" i="17" s="1"/>
  <c r="AV143" i="16"/>
  <c r="AX143" i="16" s="1"/>
  <c r="AF111" i="16"/>
  <c r="AG111" i="16" s="1"/>
  <c r="AE21" i="16"/>
  <c r="AJ22" i="16"/>
  <c r="AL22" i="16" s="1"/>
  <c r="AM22" i="16" s="1"/>
  <c r="AF21" i="16"/>
  <c r="AG21" i="16" s="1"/>
  <c r="AR145" i="16"/>
  <c r="AT145" i="16" s="1"/>
  <c r="AU145" i="16" s="1"/>
  <c r="AN144" i="16"/>
  <c r="AO144" i="16" s="1"/>
  <c r="AM144" i="16"/>
  <c r="AE60" i="16"/>
  <c r="AF60" i="16"/>
  <c r="AG60" i="16" s="1"/>
  <c r="AJ62" i="16"/>
  <c r="AL62" i="16" s="1"/>
  <c r="AR65" i="16" s="1"/>
  <c r="AT65" i="16" s="1"/>
  <c r="AE13" i="16"/>
  <c r="AJ14" i="16"/>
  <c r="AL14" i="16" s="1"/>
  <c r="AM14" i="16" s="1"/>
  <c r="AF13" i="16"/>
  <c r="AG13" i="16" s="1"/>
  <c r="AJ161" i="16"/>
  <c r="AL161" i="16" s="1"/>
  <c r="AR163" i="16" s="1"/>
  <c r="AT163" i="16" s="1"/>
  <c r="BA144" i="16"/>
  <c r="BC144" i="16" s="1"/>
  <c r="BE144" i="16" s="1"/>
  <c r="BG144" i="16" s="1"/>
  <c r="AF119" i="16"/>
  <c r="AG119" i="16" s="1"/>
  <c r="AT177" i="16"/>
  <c r="AM177" i="16"/>
  <c r="AN41" i="16"/>
  <c r="AO41" i="16" s="1"/>
  <c r="AT41" i="16"/>
  <c r="AE159" i="16"/>
  <c r="AJ63" i="16"/>
  <c r="AL63" i="16" s="1"/>
  <c r="AM63" i="16" s="1"/>
  <c r="AU143" i="16"/>
  <c r="AJ125" i="16"/>
  <c r="AL125" i="16" s="1"/>
  <c r="AE124" i="16"/>
  <c r="AR164" i="16"/>
  <c r="AT164" i="16" s="1"/>
  <c r="AN162" i="16"/>
  <c r="AO162" i="16" s="1"/>
  <c r="AM116" i="16"/>
  <c r="AN116" i="16"/>
  <c r="AO116" i="16" s="1"/>
  <c r="AR117" i="16"/>
  <c r="AT117" i="16" s="1"/>
  <c r="AU88" i="16"/>
  <c r="BA89" i="16"/>
  <c r="BC89" i="16" s="1"/>
  <c r="AV88" i="16"/>
  <c r="AX88" i="16" s="1"/>
  <c r="AM152" i="16"/>
  <c r="AR153" i="16"/>
  <c r="AT153" i="16" s="1"/>
  <c r="AN152" i="16"/>
  <c r="AO152" i="16" s="1"/>
  <c r="AM197" i="16"/>
  <c r="AR199" i="16"/>
  <c r="AT199" i="16" s="1"/>
  <c r="AN197" i="16"/>
  <c r="AO197" i="16" s="1"/>
  <c r="AR49" i="16"/>
  <c r="AT49" i="16" s="1"/>
  <c r="AN48" i="16"/>
  <c r="AO48" i="16" s="1"/>
  <c r="AM48" i="16"/>
  <c r="BB195" i="16"/>
  <c r="AS194" i="16"/>
  <c r="AE186" i="16"/>
  <c r="AJ187" i="16"/>
  <c r="AL187" i="16" s="1"/>
  <c r="AF186" i="16"/>
  <c r="AG186" i="16" s="1"/>
  <c r="AR191" i="16"/>
  <c r="AT191" i="16" s="1"/>
  <c r="AN190" i="16"/>
  <c r="AO190" i="16" s="1"/>
  <c r="AM190" i="16"/>
  <c r="AS161" i="16"/>
  <c r="AM146" i="16"/>
  <c r="AN146" i="16"/>
  <c r="AO146" i="16" s="1"/>
  <c r="AR147" i="16"/>
  <c r="AT147" i="16" s="1"/>
  <c r="AR195" i="16"/>
  <c r="AN194" i="16"/>
  <c r="AO194" i="16" s="1"/>
  <c r="AM194" i="16"/>
  <c r="AR196" i="16"/>
  <c r="AT196" i="16" s="1"/>
  <c r="AR183" i="16"/>
  <c r="AT183" i="16" s="1"/>
  <c r="AN182" i="16"/>
  <c r="AO182" i="16" s="1"/>
  <c r="AM182" i="16"/>
  <c r="AR127" i="16"/>
  <c r="AT127" i="16" s="1"/>
  <c r="AN126" i="16"/>
  <c r="AO126" i="16" s="1"/>
  <c r="AM126" i="16"/>
  <c r="AR128" i="16"/>
  <c r="AT128" i="16" s="1"/>
  <c r="AM119" i="16"/>
  <c r="AR120" i="16"/>
  <c r="AT120" i="16" s="1"/>
  <c r="AN119" i="16"/>
  <c r="AO119" i="16" s="1"/>
  <c r="AR148" i="16"/>
  <c r="AT148" i="16" s="1"/>
  <c r="AN147" i="16"/>
  <c r="AO147" i="16" s="1"/>
  <c r="AM147" i="16"/>
  <c r="AR124" i="16"/>
  <c r="AT124" i="16" s="1"/>
  <c r="AN123" i="16"/>
  <c r="AO123" i="16" s="1"/>
  <c r="AM123" i="16"/>
  <c r="AM86" i="16"/>
  <c r="AE79" i="16"/>
  <c r="AF79" i="16"/>
  <c r="AG79" i="16" s="1"/>
  <c r="AJ80" i="16"/>
  <c r="AL80" i="16" s="1"/>
  <c r="BB64" i="16"/>
  <c r="AE58" i="16"/>
  <c r="AJ60" i="16"/>
  <c r="AL60" i="16" s="1"/>
  <c r="AF58" i="16"/>
  <c r="AG58" i="16" s="1"/>
  <c r="BB166" i="16"/>
  <c r="AR152" i="16"/>
  <c r="AT152" i="16" s="1"/>
  <c r="AN151" i="16"/>
  <c r="AO151" i="16" s="1"/>
  <c r="AM151" i="16"/>
  <c r="BD145" i="16"/>
  <c r="BE145" i="16"/>
  <c r="BG145" i="16" s="1"/>
  <c r="AM110" i="16"/>
  <c r="AR111" i="16"/>
  <c r="AT111" i="16" s="1"/>
  <c r="AN110" i="16"/>
  <c r="AO110" i="16" s="1"/>
  <c r="AR30" i="16"/>
  <c r="AN28" i="16"/>
  <c r="AO28" i="16" s="1"/>
  <c r="AR31" i="16"/>
  <c r="AT31" i="16" s="1"/>
  <c r="AM28" i="16"/>
  <c r="AM97" i="16"/>
  <c r="AN97" i="16"/>
  <c r="AO97" i="16" s="1"/>
  <c r="AR125" i="16"/>
  <c r="AT125" i="16" s="1"/>
  <c r="AN124" i="16"/>
  <c r="AO124" i="16" s="1"/>
  <c r="AM124" i="16"/>
  <c r="AM93" i="16"/>
  <c r="AN93" i="16"/>
  <c r="AO93" i="16" s="1"/>
  <c r="AR95" i="16"/>
  <c r="AT95" i="16" s="1"/>
  <c r="AR59" i="16"/>
  <c r="AN58" i="16"/>
  <c r="AO58" i="16" s="1"/>
  <c r="AM58" i="16"/>
  <c r="AR60" i="16"/>
  <c r="AT60" i="16" s="1"/>
  <c r="AE46" i="16"/>
  <c r="AF46" i="16"/>
  <c r="AG46" i="16" s="1"/>
  <c r="AJ47" i="16"/>
  <c r="AL47" i="16" s="1"/>
  <c r="AS25" i="16"/>
  <c r="AR20" i="16"/>
  <c r="AT20" i="16" s="1"/>
  <c r="AN19" i="16"/>
  <c r="AO19" i="16" s="1"/>
  <c r="AM19" i="16"/>
  <c r="AM8" i="16"/>
  <c r="AR9" i="16"/>
  <c r="AT9" i="16" s="1"/>
  <c r="AN8" i="16"/>
  <c r="AO8" i="16" s="1"/>
  <c r="BB199" i="16"/>
  <c r="AE196" i="16"/>
  <c r="AF196" i="16"/>
  <c r="AG196" i="16" s="1"/>
  <c r="AJ199" i="16"/>
  <c r="AL199" i="16" s="1"/>
  <c r="AJ198" i="16"/>
  <c r="AL198" i="16" s="1"/>
  <c r="AE188" i="16"/>
  <c r="AF188" i="16"/>
  <c r="AG188" i="16" s="1"/>
  <c r="AJ189" i="16"/>
  <c r="AL189" i="16" s="1"/>
  <c r="AR193" i="16"/>
  <c r="AT193" i="16" s="1"/>
  <c r="AN192" i="16"/>
  <c r="AO192" i="16" s="1"/>
  <c r="AM192" i="16"/>
  <c r="AN184" i="16"/>
  <c r="AO184" i="16" s="1"/>
  <c r="AM184" i="16"/>
  <c r="AR187" i="16"/>
  <c r="AT187" i="16" s="1"/>
  <c r="AN186" i="16"/>
  <c r="AO186" i="16" s="1"/>
  <c r="AM186" i="16"/>
  <c r="AU178" i="16"/>
  <c r="BA179" i="16"/>
  <c r="BC179" i="16" s="1"/>
  <c r="AV178" i="16"/>
  <c r="AX178" i="16" s="1"/>
  <c r="AR158" i="16"/>
  <c r="AT158" i="16" s="1"/>
  <c r="AN157" i="16"/>
  <c r="AO157" i="16" s="1"/>
  <c r="AM157" i="16"/>
  <c r="BB126" i="16"/>
  <c r="AE190" i="16"/>
  <c r="AJ191" i="16"/>
  <c r="AL191" i="16" s="1"/>
  <c r="AF190" i="16"/>
  <c r="AG190" i="16" s="1"/>
  <c r="AN115" i="16"/>
  <c r="AO115" i="16" s="1"/>
  <c r="AR116" i="16"/>
  <c r="AT116" i="16" s="1"/>
  <c r="AM115" i="16"/>
  <c r="AV133" i="16"/>
  <c r="AX133" i="16" s="1"/>
  <c r="AU133" i="16"/>
  <c r="AR166" i="16"/>
  <c r="AT166" i="16" s="1"/>
  <c r="AN164" i="16"/>
  <c r="AO164" i="16" s="1"/>
  <c r="AR167" i="16"/>
  <c r="AT167" i="16" s="1"/>
  <c r="AM164" i="16"/>
  <c r="AM89" i="16"/>
  <c r="AN89" i="16"/>
  <c r="AO89" i="16" s="1"/>
  <c r="AR90" i="16"/>
  <c r="AT90" i="16" s="1"/>
  <c r="AT75" i="16"/>
  <c r="AM75" i="16"/>
  <c r="AR76" i="16"/>
  <c r="AT76" i="16" s="1"/>
  <c r="AN75" i="16"/>
  <c r="AO75" i="16" s="1"/>
  <c r="AE50" i="16"/>
  <c r="AJ51" i="16"/>
  <c r="AL51" i="16" s="1"/>
  <c r="AF50" i="16"/>
  <c r="AG50" i="16" s="1"/>
  <c r="AT109" i="16"/>
  <c r="AM109" i="16"/>
  <c r="AR110" i="16"/>
  <c r="AT110" i="16" s="1"/>
  <c r="AN109" i="16"/>
  <c r="AO109" i="16" s="1"/>
  <c r="AS98" i="16"/>
  <c r="AR84" i="16"/>
  <c r="AT84" i="16" s="1"/>
  <c r="AN83" i="16"/>
  <c r="AO83" i="16" s="1"/>
  <c r="AM83" i="16"/>
  <c r="AM50" i="16"/>
  <c r="AN29" i="16"/>
  <c r="AO29" i="16" s="1"/>
  <c r="AM29" i="16"/>
  <c r="AR131" i="16"/>
  <c r="AT131" i="16" s="1"/>
  <c r="AM96" i="16"/>
  <c r="AN96" i="16"/>
  <c r="AO96" i="16" s="1"/>
  <c r="AR98" i="16"/>
  <c r="AR99" i="16"/>
  <c r="AT99" i="16" s="1"/>
  <c r="AT7" i="16"/>
  <c r="AM7" i="16"/>
  <c r="AR8" i="16"/>
  <c r="AT8" i="16" s="1"/>
  <c r="AN7" i="16"/>
  <c r="AO7" i="16" s="1"/>
  <c r="AR130" i="16"/>
  <c r="AT130" i="16" s="1"/>
  <c r="AN128" i="16"/>
  <c r="AO128" i="16" s="1"/>
  <c r="AM128" i="16"/>
  <c r="AE92" i="16"/>
  <c r="AF92" i="16"/>
  <c r="AG92" i="16" s="1"/>
  <c r="AJ94" i="16"/>
  <c r="AL94" i="16" s="1"/>
  <c r="AM90" i="16"/>
  <c r="AR91" i="16"/>
  <c r="AT91" i="16" s="1"/>
  <c r="AN90" i="16"/>
  <c r="AO90" i="16" s="1"/>
  <c r="AE44" i="16"/>
  <c r="AF44" i="16"/>
  <c r="AG44" i="16" s="1"/>
  <c r="AJ45" i="16"/>
  <c r="AL45" i="16" s="1"/>
  <c r="AE27" i="16"/>
  <c r="AF27" i="16"/>
  <c r="AG27" i="16" s="1"/>
  <c r="AE17" i="16"/>
  <c r="AJ18" i="16"/>
  <c r="AL18" i="16" s="1"/>
  <c r="AF17" i="16"/>
  <c r="AG17" i="16" s="1"/>
  <c r="AR78" i="16"/>
  <c r="AT78" i="16" s="1"/>
  <c r="AN77" i="16"/>
  <c r="AO77" i="16" s="1"/>
  <c r="AM77" i="16"/>
  <c r="AE182" i="16"/>
  <c r="AJ183" i="16"/>
  <c r="AL183" i="16" s="1"/>
  <c r="AF182" i="16"/>
  <c r="AG182" i="16" s="1"/>
  <c r="AE184" i="16"/>
  <c r="AF184" i="16"/>
  <c r="AG184" i="16" s="1"/>
  <c r="AJ185" i="16"/>
  <c r="AL185" i="16" s="1"/>
  <c r="AS200" i="16"/>
  <c r="AR181" i="16"/>
  <c r="AT181" i="16" s="1"/>
  <c r="AN180" i="16"/>
  <c r="AO180" i="16" s="1"/>
  <c r="AM180" i="16"/>
  <c r="AE155" i="16"/>
  <c r="AF155" i="16"/>
  <c r="AG155" i="16" s="1"/>
  <c r="AJ156" i="16"/>
  <c r="AL156" i="16" s="1"/>
  <c r="AR150" i="16"/>
  <c r="AT150" i="16" s="1"/>
  <c r="AN149" i="16"/>
  <c r="AO149" i="16" s="1"/>
  <c r="AM149" i="16"/>
  <c r="AE149" i="16"/>
  <c r="AJ150" i="16"/>
  <c r="AL150" i="16" s="1"/>
  <c r="AF149" i="16"/>
  <c r="AG149" i="16" s="1"/>
  <c r="AR160" i="16"/>
  <c r="AT160" i="16" s="1"/>
  <c r="AN159" i="16"/>
  <c r="AO159" i="16" s="1"/>
  <c r="AM159" i="16"/>
  <c r="AM84" i="16"/>
  <c r="AM76" i="16"/>
  <c r="AN76" i="16"/>
  <c r="AO76" i="16" s="1"/>
  <c r="AR77" i="16"/>
  <c r="AT77" i="16" s="1"/>
  <c r="AM49" i="16"/>
  <c r="AR50" i="16"/>
  <c r="AT50" i="16" s="1"/>
  <c r="AN49" i="16"/>
  <c r="AO49" i="16" s="1"/>
  <c r="AJ179" i="16"/>
  <c r="AL179" i="16" s="1"/>
  <c r="AE178" i="16"/>
  <c r="AF178" i="16"/>
  <c r="AG178" i="16" s="1"/>
  <c r="AS132" i="16"/>
  <c r="AT132" i="16" s="1"/>
  <c r="AS30" i="16"/>
  <c r="AR121" i="16"/>
  <c r="AT121" i="16" s="1"/>
  <c r="AN120" i="16"/>
  <c r="AO120" i="16" s="1"/>
  <c r="AM120" i="16"/>
  <c r="AS58" i="16"/>
  <c r="AM26" i="16"/>
  <c r="AR28" i="16"/>
  <c r="AT28" i="16" s="1"/>
  <c r="AN26" i="16"/>
  <c r="AO26" i="16" s="1"/>
  <c r="AE15" i="16"/>
  <c r="AF15" i="16"/>
  <c r="AG15" i="16" s="1"/>
  <c r="AJ16" i="16"/>
  <c r="AL16" i="16" s="1"/>
  <c r="AM95" i="16"/>
  <c r="AR97" i="16"/>
  <c r="AT97" i="16" s="1"/>
  <c r="AN95" i="16"/>
  <c r="AO95" i="16" s="1"/>
  <c r="AN53" i="16"/>
  <c r="AO53" i="16" s="1"/>
  <c r="AR54" i="16"/>
  <c r="AT54" i="16" s="1"/>
  <c r="AM53" i="16"/>
  <c r="BB30" i="16"/>
  <c r="AR189" i="16"/>
  <c r="AT189" i="16" s="1"/>
  <c r="AN188" i="16"/>
  <c r="AO188" i="16" s="1"/>
  <c r="AM188" i="16"/>
  <c r="AE194" i="16"/>
  <c r="AJ196" i="16"/>
  <c r="AL196" i="16" s="1"/>
  <c r="AF194" i="16"/>
  <c r="AG194" i="16" s="1"/>
  <c r="AM154" i="16"/>
  <c r="AN154" i="16"/>
  <c r="AO154" i="16" s="1"/>
  <c r="AR155" i="16"/>
  <c r="AT155" i="16" s="1"/>
  <c r="AE147" i="16"/>
  <c r="AF147" i="16"/>
  <c r="AG147" i="16" s="1"/>
  <c r="AJ148" i="16"/>
  <c r="AL148" i="16" s="1"/>
  <c r="AV179" i="16"/>
  <c r="AX179" i="16" s="1"/>
  <c r="AU179" i="16"/>
  <c r="AR53" i="16"/>
  <c r="AT53" i="16" s="1"/>
  <c r="AN52" i="16"/>
  <c r="AO52" i="16" s="1"/>
  <c r="AM52" i="16"/>
  <c r="BB93" i="16"/>
  <c r="AE87" i="16"/>
  <c r="AJ88" i="16"/>
  <c r="AL88" i="16" s="1"/>
  <c r="AF87" i="16"/>
  <c r="AG87" i="16" s="1"/>
  <c r="AR82" i="16"/>
  <c r="AT82" i="16" s="1"/>
  <c r="AN81" i="16"/>
  <c r="AO81" i="16" s="1"/>
  <c r="AM81" i="16"/>
  <c r="BD143" i="16"/>
  <c r="BE143" i="16"/>
  <c r="BG143" i="16" s="1"/>
  <c r="BB98" i="16"/>
  <c r="BA115" i="16"/>
  <c r="BC115" i="16" s="1"/>
  <c r="AV114" i="16"/>
  <c r="AX114" i="16" s="1"/>
  <c r="AU114" i="16"/>
  <c r="AR94" i="16"/>
  <c r="AT94" i="16" s="1"/>
  <c r="AR93" i="16"/>
  <c r="AT93" i="16" s="1"/>
  <c r="AN92" i="16"/>
  <c r="AO92" i="16" s="1"/>
  <c r="AM92" i="16"/>
  <c r="AU42" i="16"/>
  <c r="AV42" i="16"/>
  <c r="AX42" i="16" s="1"/>
  <c r="BA43" i="16"/>
  <c r="BC43" i="16" s="1"/>
  <c r="AE23" i="16"/>
  <c r="AJ25" i="16"/>
  <c r="AL25" i="16" s="1"/>
  <c r="AF23" i="16"/>
  <c r="AG23" i="16" s="1"/>
  <c r="AJ24" i="16"/>
  <c r="AL24" i="16" s="1"/>
  <c r="AE81" i="16"/>
  <c r="AJ82" i="16"/>
  <c r="AL82" i="16" s="1"/>
  <c r="AF81" i="16"/>
  <c r="AG81" i="16" s="1"/>
  <c r="AE9" i="16"/>
  <c r="AJ10" i="16"/>
  <c r="AL10" i="16" s="1"/>
  <c r="AF9" i="16"/>
  <c r="AG9" i="16" s="1"/>
  <c r="AU122" i="16"/>
  <c r="AR22" i="16"/>
  <c r="AT22" i="16" s="1"/>
  <c r="AN21" i="16"/>
  <c r="AO21" i="16" s="1"/>
  <c r="AM21" i="16"/>
  <c r="AV43" i="16"/>
  <c r="AX43" i="16" s="1"/>
  <c r="T163" i="15"/>
  <c r="V163" i="15" s="1"/>
  <c r="O162" i="15"/>
  <c r="O135" i="15"/>
  <c r="P135" i="15"/>
  <c r="Q135" i="15" s="1"/>
  <c r="T136" i="15"/>
  <c r="V136" i="15" s="1"/>
  <c r="T139" i="15"/>
  <c r="V139" i="15" s="1"/>
  <c r="Y139" i="15" s="1"/>
  <c r="AA139" i="15" s="1"/>
  <c r="P138" i="15"/>
  <c r="Q138" i="15" s="1"/>
  <c r="N142" i="15"/>
  <c r="O142" i="15" s="1"/>
  <c r="AF124" i="15"/>
  <c r="AG124" i="15" s="1"/>
  <c r="Z123" i="15"/>
  <c r="P69" i="15"/>
  <c r="Q69" i="15" s="1"/>
  <c r="P71" i="15"/>
  <c r="Q71" i="15" s="1"/>
  <c r="T66" i="15"/>
  <c r="V66" i="15" s="1"/>
  <c r="V65" i="15"/>
  <c r="V70" i="15"/>
  <c r="Y70" i="15" s="1"/>
  <c r="AA70" i="15" s="1"/>
  <c r="O71" i="15"/>
  <c r="T40" i="15"/>
  <c r="V40" i="15" s="1"/>
  <c r="O39" i="15"/>
  <c r="P39" i="15"/>
  <c r="Q39" i="15" s="1"/>
  <c r="T44" i="15"/>
  <c r="V44" i="15" s="1"/>
  <c r="T48" i="15"/>
  <c r="V48" i="15" s="1"/>
  <c r="V42" i="15"/>
  <c r="W42" i="15" s="1"/>
  <c r="O15" i="15"/>
  <c r="O17" i="15"/>
  <c r="T18" i="15"/>
  <c r="V18" i="15" s="1"/>
  <c r="P17" i="15"/>
  <c r="Q17" i="15" s="1"/>
  <c r="P15" i="15"/>
  <c r="Q15" i="15" s="1"/>
  <c r="T14" i="15"/>
  <c r="V14" i="15" s="1"/>
  <c r="W14" i="15" s="1"/>
  <c r="O18" i="15"/>
  <c r="P13" i="15"/>
  <c r="Q13" i="15" s="1"/>
  <c r="P22" i="15"/>
  <c r="Q22" i="15" s="1"/>
  <c r="P27" i="15"/>
  <c r="Q27" i="15" s="1"/>
  <c r="T23" i="15"/>
  <c r="V23" i="15" s="1"/>
  <c r="Y23" i="15" s="1"/>
  <c r="T169" i="15"/>
  <c r="V169" i="15" s="1"/>
  <c r="W16" i="15"/>
  <c r="AD17" i="15"/>
  <c r="AF17" i="15" s="1"/>
  <c r="X16" i="15"/>
  <c r="Y16" i="15"/>
  <c r="AA16" i="15" s="1"/>
  <c r="W10" i="15"/>
  <c r="X10" i="15"/>
  <c r="AD11" i="15"/>
  <c r="AF11" i="15" s="1"/>
  <c r="Y10" i="15"/>
  <c r="AA10" i="15" s="1"/>
  <c r="AE168" i="15"/>
  <c r="P163" i="15"/>
  <c r="Q163" i="15" s="1"/>
  <c r="O163" i="15"/>
  <c r="T164" i="15"/>
  <c r="V164" i="15" s="1"/>
  <c r="AE110" i="15"/>
  <c r="AN173" i="15"/>
  <c r="AN115" i="15"/>
  <c r="P153" i="15"/>
  <c r="Q153" i="15" s="1"/>
  <c r="O153" i="15"/>
  <c r="T154" i="15"/>
  <c r="V154" i="15" s="1"/>
  <c r="T108" i="15"/>
  <c r="V108" i="15" s="1"/>
  <c r="P107" i="15"/>
  <c r="Q107" i="15" s="1"/>
  <c r="O107" i="15"/>
  <c r="O56" i="15"/>
  <c r="P56" i="15"/>
  <c r="Q56" i="15" s="1"/>
  <c r="O46" i="15"/>
  <c r="P46" i="15"/>
  <c r="Q46" i="15" s="1"/>
  <c r="T47" i="15"/>
  <c r="V47" i="15" s="1"/>
  <c r="O106" i="15"/>
  <c r="P106" i="15"/>
  <c r="Q106" i="15" s="1"/>
  <c r="T107" i="15"/>
  <c r="V107" i="15" s="1"/>
  <c r="AE116" i="15"/>
  <c r="T81" i="15"/>
  <c r="V81" i="15" s="1"/>
  <c r="P80" i="15"/>
  <c r="Q80" i="15" s="1"/>
  <c r="O80" i="15"/>
  <c r="T15" i="15"/>
  <c r="V15" i="15" s="1"/>
  <c r="P14" i="15"/>
  <c r="Q14" i="15" s="1"/>
  <c r="O14" i="15"/>
  <c r="T167" i="15"/>
  <c r="V167" i="15" s="1"/>
  <c r="P166" i="15"/>
  <c r="Q166" i="15" s="1"/>
  <c r="O166" i="15"/>
  <c r="AE139" i="15"/>
  <c r="AN145" i="15"/>
  <c r="N171" i="15"/>
  <c r="AE173" i="15"/>
  <c r="P132" i="15"/>
  <c r="Q132" i="15" s="1"/>
  <c r="T133" i="15"/>
  <c r="V133" i="15" s="1"/>
  <c r="O132" i="15"/>
  <c r="AN110" i="15"/>
  <c r="O108" i="15"/>
  <c r="T109" i="15"/>
  <c r="V109" i="15" s="1"/>
  <c r="P108" i="15"/>
  <c r="Q108" i="15" s="1"/>
  <c r="AN86" i="15"/>
  <c r="P23" i="15"/>
  <c r="Q23" i="15" s="1"/>
  <c r="O66" i="15"/>
  <c r="P66" i="15"/>
  <c r="Q66" i="15" s="1"/>
  <c r="T67" i="15"/>
  <c r="V67" i="15" s="1"/>
  <c r="O105" i="15"/>
  <c r="P105" i="15"/>
  <c r="Q105" i="15" s="1"/>
  <c r="T106" i="15"/>
  <c r="V106" i="15" s="1"/>
  <c r="AE52" i="15"/>
  <c r="T17" i="15"/>
  <c r="V17" i="15" s="1"/>
  <c r="P16" i="15"/>
  <c r="Q16" i="15" s="1"/>
  <c r="O16" i="15"/>
  <c r="O24" i="15"/>
  <c r="P24" i="15"/>
  <c r="Q24" i="15" s="1"/>
  <c r="T26" i="15"/>
  <c r="V26" i="15" s="1"/>
  <c r="N169" i="15"/>
  <c r="O160" i="15"/>
  <c r="T161" i="15"/>
  <c r="V161" i="15" s="1"/>
  <c r="P160" i="15"/>
  <c r="Q160" i="15" s="1"/>
  <c r="P141" i="15"/>
  <c r="Q141" i="15" s="1"/>
  <c r="O141" i="15"/>
  <c r="T143" i="15"/>
  <c r="V143" i="15" s="1"/>
  <c r="O170" i="15"/>
  <c r="P170" i="15"/>
  <c r="Q170" i="15" s="1"/>
  <c r="T172" i="15"/>
  <c r="V172" i="15" s="1"/>
  <c r="O134" i="15"/>
  <c r="T135" i="15"/>
  <c r="V135" i="15" s="1"/>
  <c r="P134" i="15"/>
  <c r="Q134" i="15" s="1"/>
  <c r="P130" i="15"/>
  <c r="Q130" i="15" s="1"/>
  <c r="T131" i="15"/>
  <c r="V131" i="15" s="1"/>
  <c r="O130" i="15"/>
  <c r="P126" i="15"/>
  <c r="Q126" i="15" s="1"/>
  <c r="T127" i="15"/>
  <c r="V127" i="15" s="1"/>
  <c r="O126" i="15"/>
  <c r="V124" i="15"/>
  <c r="O136" i="15"/>
  <c r="T137" i="15"/>
  <c r="V137" i="15" s="1"/>
  <c r="P136" i="15"/>
  <c r="Q136" i="15" s="1"/>
  <c r="O85" i="15"/>
  <c r="P85" i="15"/>
  <c r="Q85" i="15" s="1"/>
  <c r="T55" i="15"/>
  <c r="V55" i="15" s="1"/>
  <c r="P53" i="15"/>
  <c r="Q53" i="15" s="1"/>
  <c r="O53" i="15"/>
  <c r="O77" i="15"/>
  <c r="T78" i="15"/>
  <c r="V78" i="15" s="1"/>
  <c r="P77" i="15"/>
  <c r="Q77" i="15" s="1"/>
  <c r="T77" i="15"/>
  <c r="V77" i="15" s="1"/>
  <c r="P76" i="15"/>
  <c r="Q76" i="15" s="1"/>
  <c r="O76" i="15"/>
  <c r="O98" i="15"/>
  <c r="T99" i="15"/>
  <c r="V99" i="15" s="1"/>
  <c r="P98" i="15"/>
  <c r="Q98" i="15" s="1"/>
  <c r="T54" i="15"/>
  <c r="V54" i="15" s="1"/>
  <c r="O52" i="15"/>
  <c r="T53" i="15"/>
  <c r="V53" i="15" s="1"/>
  <c r="P52" i="15"/>
  <c r="Q52" i="15" s="1"/>
  <c r="AP123" i="15"/>
  <c r="AQ123" i="15"/>
  <c r="AS123" i="15" s="1"/>
  <c r="O96" i="15"/>
  <c r="T97" i="15"/>
  <c r="V97" i="15" s="1"/>
  <c r="P96" i="15"/>
  <c r="Q96" i="15" s="1"/>
  <c r="O73" i="15"/>
  <c r="P73" i="15"/>
  <c r="Q73" i="15" s="1"/>
  <c r="T74" i="15"/>
  <c r="V74" i="15" s="1"/>
  <c r="O70" i="15"/>
  <c r="T71" i="15"/>
  <c r="V71" i="15" s="1"/>
  <c r="P70" i="15"/>
  <c r="Q70" i="15" s="1"/>
  <c r="AN57" i="15"/>
  <c r="T52" i="15"/>
  <c r="V52" i="15" s="1"/>
  <c r="P51" i="15"/>
  <c r="Q51" i="15" s="1"/>
  <c r="O51" i="15"/>
  <c r="O99" i="15"/>
  <c r="P99" i="15"/>
  <c r="Q99" i="15" s="1"/>
  <c r="T100" i="15"/>
  <c r="V100" i="15" s="1"/>
  <c r="T56" i="15"/>
  <c r="V56" i="15" s="1"/>
  <c r="O54" i="15"/>
  <c r="P54" i="15"/>
  <c r="Q54" i="15" s="1"/>
  <c r="AN25" i="15"/>
  <c r="AE29" i="15"/>
  <c r="T38" i="15"/>
  <c r="V38" i="15" s="1"/>
  <c r="P37" i="15"/>
  <c r="Q37" i="15" s="1"/>
  <c r="O37" i="15"/>
  <c r="O40" i="15"/>
  <c r="T41" i="15"/>
  <c r="V41" i="15" s="1"/>
  <c r="P40" i="15"/>
  <c r="Q40" i="15" s="1"/>
  <c r="AN30" i="15"/>
  <c r="T20" i="15"/>
  <c r="V20" i="15" s="1"/>
  <c r="O19" i="15"/>
  <c r="P19" i="15"/>
  <c r="Q19" i="15" s="1"/>
  <c r="T140" i="15"/>
  <c r="V140" i="15" s="1"/>
  <c r="O139" i="15"/>
  <c r="P139" i="15"/>
  <c r="Q139" i="15" s="1"/>
  <c r="T141" i="15"/>
  <c r="V141" i="15" s="1"/>
  <c r="P25" i="15"/>
  <c r="Q25" i="15" s="1"/>
  <c r="T27" i="15"/>
  <c r="V27" i="15" s="1"/>
  <c r="O25" i="15"/>
  <c r="O68" i="15"/>
  <c r="P68" i="15"/>
  <c r="Q68" i="15" s="1"/>
  <c r="T69" i="15"/>
  <c r="V69" i="15" s="1"/>
  <c r="P36" i="15"/>
  <c r="Q36" i="15" s="1"/>
  <c r="T37" i="15"/>
  <c r="V37" i="15" s="1"/>
  <c r="V36" i="15"/>
  <c r="O36" i="15"/>
  <c r="O102" i="15"/>
  <c r="T103" i="15"/>
  <c r="V103" i="15" s="1"/>
  <c r="P102" i="15"/>
  <c r="Q102" i="15" s="1"/>
  <c r="T11" i="15"/>
  <c r="V11" i="15" s="1"/>
  <c r="P10" i="15"/>
  <c r="Q10" i="15" s="1"/>
  <c r="O10" i="15"/>
  <c r="AN168" i="15"/>
  <c r="T160" i="15"/>
  <c r="V160" i="15" s="1"/>
  <c r="P159" i="15"/>
  <c r="Q159" i="15" s="1"/>
  <c r="O159" i="15"/>
  <c r="P128" i="15"/>
  <c r="Q128" i="15" s="1"/>
  <c r="T129" i="15"/>
  <c r="V129" i="15" s="1"/>
  <c r="O128" i="15"/>
  <c r="V72" i="15"/>
  <c r="O101" i="15"/>
  <c r="P101" i="15"/>
  <c r="Q101" i="15" s="1"/>
  <c r="T102" i="15"/>
  <c r="V102" i="15" s="1"/>
  <c r="AN81" i="15"/>
  <c r="T138" i="15"/>
  <c r="V138" i="15" s="1"/>
  <c r="O137" i="15"/>
  <c r="P137" i="15"/>
  <c r="Q137" i="15" s="1"/>
  <c r="V162" i="15"/>
  <c r="O167" i="15"/>
  <c r="P167" i="15"/>
  <c r="Q167" i="15" s="1"/>
  <c r="T168" i="15"/>
  <c r="V168" i="15" s="1"/>
  <c r="AE145" i="15"/>
  <c r="O154" i="15"/>
  <c r="T155" i="15"/>
  <c r="V155" i="15" s="1"/>
  <c r="P154" i="15"/>
  <c r="Q154" i="15" s="1"/>
  <c r="T158" i="15"/>
  <c r="V158" i="15" s="1"/>
  <c r="O157" i="15"/>
  <c r="P157" i="15"/>
  <c r="Q157" i="15" s="1"/>
  <c r="T110" i="15"/>
  <c r="V110" i="15" s="1"/>
  <c r="P109" i="15"/>
  <c r="Q109" i="15" s="1"/>
  <c r="O109" i="15"/>
  <c r="T114" i="15"/>
  <c r="V114" i="15" s="1"/>
  <c r="O112" i="15"/>
  <c r="P112" i="15"/>
  <c r="Q112" i="15" s="1"/>
  <c r="T116" i="15"/>
  <c r="V116" i="15" s="1"/>
  <c r="T115" i="15"/>
  <c r="V115" i="15" s="1"/>
  <c r="O113" i="15"/>
  <c r="P113" i="15"/>
  <c r="Q113" i="15" s="1"/>
  <c r="T85" i="15"/>
  <c r="V85" i="15" s="1"/>
  <c r="P83" i="15"/>
  <c r="Q83" i="15" s="1"/>
  <c r="O83" i="15"/>
  <c r="AE23" i="15"/>
  <c r="AN54" i="15"/>
  <c r="O103" i="15"/>
  <c r="P103" i="15"/>
  <c r="Q103" i="15" s="1"/>
  <c r="T104" i="15"/>
  <c r="V104" i="15" s="1"/>
  <c r="O44" i="15"/>
  <c r="P44" i="15"/>
  <c r="Q44" i="15" s="1"/>
  <c r="T45" i="15"/>
  <c r="V45" i="15" s="1"/>
  <c r="O104" i="15"/>
  <c r="T105" i="15"/>
  <c r="V105" i="15" s="1"/>
  <c r="P104" i="15"/>
  <c r="Q104" i="15" s="1"/>
  <c r="O100" i="15"/>
  <c r="T101" i="15"/>
  <c r="V101" i="15" s="1"/>
  <c r="P100" i="15"/>
  <c r="Q100" i="15" s="1"/>
  <c r="O97" i="15"/>
  <c r="P97" i="15"/>
  <c r="Q97" i="15" s="1"/>
  <c r="T98" i="15"/>
  <c r="V98" i="15" s="1"/>
  <c r="AE81" i="15"/>
  <c r="AE57" i="15"/>
  <c r="O48" i="15"/>
  <c r="T49" i="15"/>
  <c r="V49" i="15" s="1"/>
  <c r="P48" i="15"/>
  <c r="Q48" i="15" s="1"/>
  <c r="O95" i="15"/>
  <c r="P95" i="15"/>
  <c r="Q95" i="15" s="1"/>
  <c r="T96" i="15"/>
  <c r="V96" i="15" s="1"/>
  <c r="O20" i="15"/>
  <c r="T21" i="15"/>
  <c r="V21" i="15" s="1"/>
  <c r="P20" i="15"/>
  <c r="Q20" i="15" s="1"/>
  <c r="T13" i="15"/>
  <c r="V13" i="15" s="1"/>
  <c r="P12" i="15"/>
  <c r="Q12" i="15" s="1"/>
  <c r="O12" i="15"/>
  <c r="T9" i="15"/>
  <c r="V9" i="15" s="1"/>
  <c r="P8" i="15"/>
  <c r="Q8" i="15" s="1"/>
  <c r="O8" i="15"/>
  <c r="AJ15" i="14"/>
  <c r="AL15" i="14" s="1"/>
  <c r="AM15" i="14" s="1"/>
  <c r="AJ9" i="14"/>
  <c r="AL9" i="14" s="1"/>
  <c r="AN9" i="14" s="1"/>
  <c r="AO9" i="14" s="1"/>
  <c r="AE8" i="14"/>
  <c r="AF8" i="14"/>
  <c r="AG8" i="14" s="1"/>
  <c r="AJ28" i="14"/>
  <c r="AL28" i="14" s="1"/>
  <c r="AJ29" i="14"/>
  <c r="AL29" i="14" s="1"/>
  <c r="AR32" i="14" s="1"/>
  <c r="AF26" i="14"/>
  <c r="AG26" i="14" s="1"/>
  <c r="AE26" i="14"/>
  <c r="AJ49" i="14"/>
  <c r="AL49" i="14" s="1"/>
  <c r="AF48" i="14"/>
  <c r="AG48" i="14" s="1"/>
  <c r="AE48" i="14"/>
  <c r="AJ43" i="14"/>
  <c r="AL43" i="14" s="1"/>
  <c r="AF42" i="14"/>
  <c r="AG42" i="14" s="1"/>
  <c r="AE42" i="14"/>
  <c r="AJ14" i="14"/>
  <c r="AL14" i="14" s="1"/>
  <c r="AF13" i="14"/>
  <c r="AG13" i="14" s="1"/>
  <c r="AE13" i="14"/>
  <c r="AJ26" i="14"/>
  <c r="AL26" i="14" s="1"/>
  <c r="AE24" i="14"/>
  <c r="AF24" i="14"/>
  <c r="AG24" i="14" s="1"/>
  <c r="AJ20" i="14"/>
  <c r="AL20" i="14" s="1"/>
  <c r="AF19" i="14"/>
  <c r="AG19" i="14" s="1"/>
  <c r="AE19" i="14"/>
  <c r="AJ12" i="14"/>
  <c r="AL12" i="14" s="1"/>
  <c r="AF11" i="14"/>
  <c r="AG11" i="14" s="1"/>
  <c r="AE11" i="14"/>
  <c r="AJ22" i="14"/>
  <c r="AL22" i="14" s="1"/>
  <c r="AF21" i="14"/>
  <c r="AG21" i="14" s="1"/>
  <c r="AE21" i="14"/>
  <c r="AR29" i="14"/>
  <c r="AT29" i="14" s="1"/>
  <c r="AN27" i="14"/>
  <c r="AO27" i="14" s="1"/>
  <c r="AM27" i="14"/>
  <c r="AL177" i="14"/>
  <c r="AE177" i="14"/>
  <c r="AJ178" i="14"/>
  <c r="AF177" i="14"/>
  <c r="AG177" i="14" s="1"/>
  <c r="AF50" i="14"/>
  <c r="AG50" i="14" s="1"/>
  <c r="AE50" i="14"/>
  <c r="AJ51" i="14"/>
  <c r="AL51" i="14" s="1"/>
  <c r="AK115" i="14"/>
  <c r="BB115" i="14"/>
  <c r="AC115" i="14"/>
  <c r="AS115" i="14"/>
  <c r="BB63" i="14"/>
  <c r="BB125" i="14"/>
  <c r="AF110" i="14"/>
  <c r="AG110" i="14" s="1"/>
  <c r="AJ111" i="14"/>
  <c r="AE110" i="14"/>
  <c r="BB59" i="14"/>
  <c r="AE49" i="14"/>
  <c r="AJ50" i="14"/>
  <c r="AL50" i="14" s="1"/>
  <c r="AF49" i="14"/>
  <c r="AG49" i="14" s="1"/>
  <c r="AR18" i="14"/>
  <c r="AT18" i="14" s="1"/>
  <c r="AN17" i="14"/>
  <c r="AO17" i="14" s="1"/>
  <c r="AM17" i="14"/>
  <c r="BB91" i="14"/>
  <c r="AL75" i="14"/>
  <c r="AE75" i="14"/>
  <c r="AJ76" i="14"/>
  <c r="AL76" i="14" s="1"/>
  <c r="AF75" i="14"/>
  <c r="AG75" i="14" s="1"/>
  <c r="AS59" i="14"/>
  <c r="AF58" i="14"/>
  <c r="AG58" i="14" s="1"/>
  <c r="AJ60" i="14"/>
  <c r="AL60" i="14" s="1"/>
  <c r="AE58" i="14"/>
  <c r="AK88" i="14"/>
  <c r="AC88" i="14"/>
  <c r="AD88" i="14" s="1"/>
  <c r="BB88" i="14"/>
  <c r="AS88" i="14"/>
  <c r="AE18" i="14"/>
  <c r="AJ19" i="14"/>
  <c r="AL19" i="14" s="1"/>
  <c r="AF18" i="14"/>
  <c r="AG18" i="14" s="1"/>
  <c r="BB150" i="14"/>
  <c r="AS150" i="14"/>
  <c r="AK150" i="14"/>
  <c r="AC150" i="14"/>
  <c r="AK119" i="14"/>
  <c r="AS119" i="14"/>
  <c r="BB119" i="14"/>
  <c r="AC119" i="14"/>
  <c r="AB53" i="14"/>
  <c r="AD53" i="14" s="1"/>
  <c r="AF12" i="14"/>
  <c r="AG12" i="14" s="1"/>
  <c r="AE12" i="14"/>
  <c r="AJ13" i="14"/>
  <c r="AL13" i="14" s="1"/>
  <c r="AB156" i="14"/>
  <c r="AK189" i="14"/>
  <c r="BB189" i="14"/>
  <c r="AS189" i="14"/>
  <c r="AC189" i="14"/>
  <c r="AF83" i="14"/>
  <c r="AG83" i="14" s="1"/>
  <c r="AE83" i="14"/>
  <c r="AJ84" i="14"/>
  <c r="AB51" i="14"/>
  <c r="AD51" i="14" s="1"/>
  <c r="AF54" i="14"/>
  <c r="AG54" i="14" s="1"/>
  <c r="AE54" i="14"/>
  <c r="AJ55" i="14"/>
  <c r="AL55" i="14" s="1"/>
  <c r="AS78" i="14"/>
  <c r="AC78" i="14"/>
  <c r="AK78" i="14"/>
  <c r="BB78" i="14"/>
  <c r="AE43" i="14"/>
  <c r="AJ44" i="14"/>
  <c r="AL44" i="14" s="1"/>
  <c r="AF43" i="14"/>
  <c r="AG43" i="14" s="1"/>
  <c r="AK111" i="14"/>
  <c r="AS111" i="14"/>
  <c r="BB111" i="14"/>
  <c r="AC111" i="14"/>
  <c r="AS75" i="14"/>
  <c r="BB75" i="14"/>
  <c r="AK75" i="14"/>
  <c r="AC75" i="14"/>
  <c r="AJ57" i="14"/>
  <c r="AL57" i="14" s="1"/>
  <c r="AF56" i="14"/>
  <c r="AG56" i="14" s="1"/>
  <c r="AE56" i="14"/>
  <c r="BB99" i="14"/>
  <c r="AK97" i="14"/>
  <c r="AS99" i="14"/>
  <c r="AC95" i="14"/>
  <c r="AN7" i="14"/>
  <c r="AO7" i="14" s="1"/>
  <c r="AR8" i="14"/>
  <c r="AT8" i="14" s="1"/>
  <c r="AM7" i="14"/>
  <c r="AT7" i="14"/>
  <c r="AB117" i="14"/>
  <c r="AJ93" i="14"/>
  <c r="AL93" i="14" s="1"/>
  <c r="AF91" i="14"/>
  <c r="AG91" i="14" s="1"/>
  <c r="AE91" i="14"/>
  <c r="AJ92" i="14"/>
  <c r="AL92" i="14" s="1"/>
  <c r="AS79" i="14"/>
  <c r="AC79" i="14"/>
  <c r="AK79" i="14"/>
  <c r="BB79" i="14"/>
  <c r="AK80" i="14"/>
  <c r="BB80" i="14"/>
  <c r="AS80" i="14"/>
  <c r="AC80" i="14"/>
  <c r="AS25" i="14"/>
  <c r="AJ16" i="14"/>
  <c r="AL16" i="14" s="1"/>
  <c r="AF15" i="14"/>
  <c r="AG15" i="14" s="1"/>
  <c r="AE15" i="14"/>
  <c r="AS62" i="14"/>
  <c r="AB77" i="14"/>
  <c r="AD77" i="14" s="1"/>
  <c r="AB52" i="14"/>
  <c r="AD52" i="14" s="1"/>
  <c r="AJ110" i="14"/>
  <c r="AL110" i="14" s="1"/>
  <c r="AL109" i="14"/>
  <c r="AF109" i="14"/>
  <c r="AG109" i="14" s="1"/>
  <c r="AE109" i="14"/>
  <c r="AB82" i="14"/>
  <c r="AD82" i="14" s="1"/>
  <c r="AF44" i="14"/>
  <c r="AG44" i="14" s="1"/>
  <c r="AE44" i="14"/>
  <c r="AJ45" i="14"/>
  <c r="AL45" i="14" s="1"/>
  <c r="AS125" i="14"/>
  <c r="AB93" i="14"/>
  <c r="AJ18" i="14"/>
  <c r="AL18" i="14" s="1"/>
  <c r="AF17" i="14"/>
  <c r="AG17" i="14" s="1"/>
  <c r="AE17" i="14"/>
  <c r="AJ10" i="14"/>
  <c r="AL10" i="14" s="1"/>
  <c r="AF9" i="14"/>
  <c r="AG9" i="14" s="1"/>
  <c r="AE9" i="14"/>
  <c r="AS86" i="14"/>
  <c r="AC86" i="14"/>
  <c r="BB86" i="14"/>
  <c r="AK86" i="14"/>
  <c r="AE57" i="14"/>
  <c r="AJ58" i="14"/>
  <c r="AL58" i="14" s="1"/>
  <c r="AJ59" i="14"/>
  <c r="AL59" i="14" s="1"/>
  <c r="AF57" i="14"/>
  <c r="AG57" i="14" s="1"/>
  <c r="AB55" i="14"/>
  <c r="AD55" i="14" s="1"/>
  <c r="AF27" i="14"/>
  <c r="AG27" i="14" s="1"/>
  <c r="AE27" i="14"/>
  <c r="AE10" i="14"/>
  <c r="AJ11" i="14"/>
  <c r="AL11" i="14" s="1"/>
  <c r="AF10" i="14"/>
  <c r="AG10" i="14" s="1"/>
  <c r="AB86" i="14"/>
  <c r="AB47" i="14"/>
  <c r="AD47" i="14" s="1"/>
  <c r="AB127" i="14"/>
  <c r="AS162" i="14"/>
  <c r="AK161" i="14"/>
  <c r="AC160" i="14"/>
  <c r="BB162" i="14"/>
  <c r="AS117" i="14"/>
  <c r="AC117" i="14"/>
  <c r="AK117" i="14"/>
  <c r="BB117" i="14"/>
  <c r="AS30" i="14"/>
  <c r="AJ24" i="14"/>
  <c r="AL24" i="14" s="1"/>
  <c r="AF23" i="14"/>
  <c r="AG23" i="14" s="1"/>
  <c r="AJ25" i="14"/>
  <c r="AL25" i="14" s="1"/>
  <c r="AE23" i="14"/>
  <c r="AJ144" i="14"/>
  <c r="AE143" i="14"/>
  <c r="AF143" i="14"/>
  <c r="AG143" i="14" s="1"/>
  <c r="AL143" i="14"/>
  <c r="AB61" i="14"/>
  <c r="AD61" i="14" s="1"/>
  <c r="AJ64" i="14" s="1"/>
  <c r="AL64" i="14" s="1"/>
  <c r="AB60" i="14"/>
  <c r="AD60" i="14" s="1"/>
  <c r="BB95" i="14"/>
  <c r="AS95" i="14"/>
  <c r="AK95" i="14"/>
  <c r="AK94" i="14"/>
  <c r="AC94" i="14"/>
  <c r="AC93" i="14"/>
  <c r="AD93" i="14" s="1"/>
  <c r="AK96" i="14"/>
  <c r="AK84" i="14"/>
  <c r="AS84" i="14"/>
  <c r="AC84" i="14"/>
  <c r="BB84" i="14"/>
  <c r="BB89" i="14"/>
  <c r="AS89" i="14"/>
  <c r="AK89" i="14"/>
  <c r="AC89" i="14"/>
  <c r="AD76" i="14"/>
  <c r="AB45" i="14"/>
  <c r="AD45" i="14" s="1"/>
  <c r="AB78" i="14"/>
  <c r="AC159" i="14"/>
  <c r="BB158" i="14"/>
  <c r="AK160" i="14"/>
  <c r="AS158" i="14"/>
  <c r="AK159" i="14"/>
  <c r="AC158" i="14"/>
  <c r="AK158" i="14"/>
  <c r="AB125" i="14"/>
  <c r="AD125" i="14" s="1"/>
  <c r="AB126" i="14"/>
  <c r="AD126" i="14" s="1"/>
  <c r="AD92" i="14"/>
  <c r="AS91" i="14"/>
  <c r="AB111" i="14"/>
  <c r="AB46" i="14"/>
  <c r="AD46" i="14" s="1"/>
  <c r="AJ42" i="14"/>
  <c r="AL42" i="14" s="1"/>
  <c r="AE41" i="14"/>
  <c r="AL41" i="14"/>
  <c r="AF41" i="14"/>
  <c r="AG41" i="14" s="1"/>
  <c r="AF20" i="14"/>
  <c r="AG20" i="14" s="1"/>
  <c r="AE20" i="14"/>
  <c r="AJ21" i="14"/>
  <c r="AL21" i="14" s="1"/>
  <c r="AK144" i="14"/>
  <c r="AC144" i="14"/>
  <c r="AD144" i="14" s="1"/>
  <c r="BB144" i="14"/>
  <c r="AS144" i="14"/>
  <c r="AB84" i="14"/>
  <c r="T27" i="13"/>
  <c r="V27" i="13" s="1"/>
  <c r="P25" i="13"/>
  <c r="Q25" i="13" s="1"/>
  <c r="O25" i="13"/>
  <c r="AE115" i="13"/>
  <c r="AE28" i="13"/>
  <c r="AF123" i="13"/>
  <c r="Y123" i="13"/>
  <c r="AA123" i="13" s="1"/>
  <c r="AD124" i="13"/>
  <c r="X123" i="13"/>
  <c r="W123" i="13"/>
  <c r="AN28" i="13"/>
  <c r="Y36" i="13"/>
  <c r="AA36" i="13" s="1"/>
  <c r="AD37" i="13"/>
  <c r="AF36" i="13"/>
  <c r="X36" i="13"/>
  <c r="W36" i="13"/>
  <c r="V94" i="13"/>
  <c r="O94" i="13"/>
  <c r="P94" i="13"/>
  <c r="Q94" i="13" s="1"/>
  <c r="T95" i="13"/>
  <c r="F82" i="13"/>
  <c r="AJ97" i="12"/>
  <c r="D110" i="13"/>
  <c r="E81" i="13"/>
  <c r="L83" i="13" s="1"/>
  <c r="BB94" i="12"/>
  <c r="AS94" i="12"/>
  <c r="AK93" i="12"/>
  <c r="BB133" i="12"/>
  <c r="D140" i="13"/>
  <c r="AK130" i="12"/>
  <c r="E111" i="13"/>
  <c r="BB129" i="12"/>
  <c r="BB130" i="12" s="1"/>
  <c r="BB131" i="12" s="1"/>
  <c r="BB132" i="12" s="1"/>
  <c r="AS129" i="12"/>
  <c r="AS130" i="12" s="1"/>
  <c r="AS131" i="12" s="1"/>
  <c r="AS132" i="12" s="1"/>
  <c r="AK128" i="12"/>
  <c r="AK129" i="12"/>
  <c r="BB75" i="12"/>
  <c r="AS75" i="12"/>
  <c r="AK75" i="12"/>
  <c r="BB29" i="12"/>
  <c r="AJ42" i="12"/>
  <c r="AL41" i="12"/>
  <c r="AS64" i="12"/>
  <c r="AL177" i="12"/>
  <c r="AJ178" i="12"/>
  <c r="AT143" i="12"/>
  <c r="AM143" i="12"/>
  <c r="AR144" i="12"/>
  <c r="AN143" i="12"/>
  <c r="AO143" i="12" s="1"/>
  <c r="AS30" i="12"/>
  <c r="AR30" i="12"/>
  <c r="AN28" i="12"/>
  <c r="AO28" i="12" s="1"/>
  <c r="AM28" i="12"/>
  <c r="AR31" i="12"/>
  <c r="AT31" i="12" s="1"/>
  <c r="AJ110" i="12"/>
  <c r="AL109" i="12"/>
  <c r="AJ8" i="12"/>
  <c r="AL7" i="12"/>
  <c r="AT75" i="12"/>
  <c r="AM75" i="12"/>
  <c r="AN75" i="12"/>
  <c r="AO75" i="12" s="1"/>
  <c r="AR76" i="12"/>
  <c r="AN29" i="12"/>
  <c r="AO29" i="12" s="1"/>
  <c r="AM29" i="12"/>
  <c r="O135" i="10"/>
  <c r="O161" i="10"/>
  <c r="T162" i="10"/>
  <c r="V162" i="10" s="1"/>
  <c r="P161" i="10"/>
  <c r="Q161" i="10" s="1"/>
  <c r="F155" i="10"/>
  <c r="F127" i="10"/>
  <c r="F138" i="10"/>
  <c r="F154" i="10"/>
  <c r="AB43" i="1"/>
  <c r="AD43" i="1" s="1"/>
  <c r="AE43" i="1" s="1"/>
  <c r="AB193" i="1"/>
  <c r="AD193" i="1" s="1"/>
  <c r="F41" i="10"/>
  <c r="F141" i="10"/>
  <c r="AB77" i="1"/>
  <c r="AD77" i="1" s="1"/>
  <c r="AE77" i="1" s="1"/>
  <c r="F66" i="10"/>
  <c r="AB147" i="1"/>
  <c r="AD147" i="1" s="1"/>
  <c r="AE147" i="1" s="1"/>
  <c r="F48" i="10"/>
  <c r="AB123" i="1"/>
  <c r="AD123" i="1" s="1"/>
  <c r="AE123" i="1" s="1"/>
  <c r="F107" i="10"/>
  <c r="AB183" i="1"/>
  <c r="AD183" i="1" s="1"/>
  <c r="AJ184" i="1" s="1"/>
  <c r="AL184" i="1" s="1"/>
  <c r="AM184" i="1" s="1"/>
  <c r="F160" i="10"/>
  <c r="AB186" i="1"/>
  <c r="AD186" i="1" s="1"/>
  <c r="AB121" i="1"/>
  <c r="AD121" i="1" s="1"/>
  <c r="AE121" i="1" s="1"/>
  <c r="AB146" i="1"/>
  <c r="AD146" i="1" s="1"/>
  <c r="AE146" i="1" s="1"/>
  <c r="F134" i="10"/>
  <c r="AB76" i="1"/>
  <c r="AD76" i="1" s="1"/>
  <c r="AE76" i="1" s="1"/>
  <c r="AB124" i="1"/>
  <c r="AD124" i="1" s="1"/>
  <c r="AE124" i="1" s="1"/>
  <c r="G66" i="10"/>
  <c r="F153" i="10"/>
  <c r="F156" i="10"/>
  <c r="F152" i="10"/>
  <c r="F159" i="10"/>
  <c r="F157" i="10"/>
  <c r="F158" i="10"/>
  <c r="F161" i="10"/>
  <c r="AB187" i="1"/>
  <c r="AD187" i="1" s="1"/>
  <c r="AE187" i="1" s="1"/>
  <c r="F169" i="10"/>
  <c r="AB196" i="1"/>
  <c r="AD196" i="1" s="1"/>
  <c r="AE196" i="1" s="1"/>
  <c r="AB197" i="1"/>
  <c r="AD197" i="1" s="1"/>
  <c r="AE197" i="1" s="1"/>
  <c r="F165" i="10"/>
  <c r="AB191" i="1"/>
  <c r="AD191" i="1" s="1"/>
  <c r="AE191" i="1" s="1"/>
  <c r="F162" i="10"/>
  <c r="F166" i="10"/>
  <c r="F170" i="10"/>
  <c r="F163" i="10"/>
  <c r="F167" i="10"/>
  <c r="AB188" i="1"/>
  <c r="AD188" i="1" s="1"/>
  <c r="AE188" i="1" s="1"/>
  <c r="F164" i="10"/>
  <c r="AD192" i="1"/>
  <c r="AE192" i="1" s="1"/>
  <c r="F168" i="10"/>
  <c r="AD177" i="1"/>
  <c r="AE177" i="1" s="1"/>
  <c r="F139" i="10"/>
  <c r="F140" i="10"/>
  <c r="F124" i="10"/>
  <c r="F130" i="10"/>
  <c r="F123" i="10"/>
  <c r="F128" i="10"/>
  <c r="F129" i="10"/>
  <c r="F135" i="10"/>
  <c r="F136" i="10"/>
  <c r="F137" i="10"/>
  <c r="F126" i="10"/>
  <c r="AD143" i="1"/>
  <c r="AE143" i="1" s="1"/>
  <c r="AB152" i="1"/>
  <c r="AD152" i="1" s="1"/>
  <c r="AE152" i="1" s="1"/>
  <c r="AB153" i="1"/>
  <c r="AD153" i="1" s="1"/>
  <c r="AE153" i="1" s="1"/>
  <c r="AB154" i="1"/>
  <c r="AD154" i="1" s="1"/>
  <c r="AE154" i="1" s="1"/>
  <c r="AB155" i="1"/>
  <c r="AD155" i="1" s="1"/>
  <c r="AE155" i="1" s="1"/>
  <c r="AB159" i="1"/>
  <c r="AD159" i="1" s="1"/>
  <c r="AE159" i="1" s="1"/>
  <c r="AB162" i="1"/>
  <c r="AD162" i="1" s="1"/>
  <c r="AE162" i="1" s="1"/>
  <c r="F112" i="10"/>
  <c r="F110" i="10"/>
  <c r="F111" i="10"/>
  <c r="F102" i="10"/>
  <c r="F109" i="10"/>
  <c r="F101" i="10"/>
  <c r="F103" i="10"/>
  <c r="F104" i="10"/>
  <c r="AB114" i="1"/>
  <c r="AD114" i="1" s="1"/>
  <c r="AE114" i="1" s="1"/>
  <c r="AB115" i="1"/>
  <c r="AD115" i="1" s="1"/>
  <c r="F105" i="10"/>
  <c r="F106" i="10"/>
  <c r="AB110" i="1"/>
  <c r="AD110" i="1" s="1"/>
  <c r="AE110" i="1" s="1"/>
  <c r="AB111" i="1"/>
  <c r="AD111" i="1" s="1"/>
  <c r="AE111" i="1" s="1"/>
  <c r="AB113" i="1"/>
  <c r="AD113" i="1" s="1"/>
  <c r="AE113" i="1" s="1"/>
  <c r="AD109" i="1"/>
  <c r="AE109" i="1" s="1"/>
  <c r="AB112" i="1"/>
  <c r="AD112" i="1" s="1"/>
  <c r="AE112" i="1" s="1"/>
  <c r="AB116" i="1"/>
  <c r="AD116" i="1" s="1"/>
  <c r="AE116" i="1" s="1"/>
  <c r="F100" i="10"/>
  <c r="AB125" i="1"/>
  <c r="AD125" i="1" s="1"/>
  <c r="AE125" i="1" s="1"/>
  <c r="AB128" i="1"/>
  <c r="AD128" i="1" s="1"/>
  <c r="AE128" i="1" s="1"/>
  <c r="F71" i="10"/>
  <c r="AB91" i="1"/>
  <c r="AD91" i="1" s="1"/>
  <c r="F67" i="10"/>
  <c r="F65" i="10"/>
  <c r="F70" i="10"/>
  <c r="AB84" i="1"/>
  <c r="AD84" i="1" s="1"/>
  <c r="G65" i="10"/>
  <c r="F69" i="10"/>
  <c r="F73" i="10"/>
  <c r="F68" i="10"/>
  <c r="F72" i="10"/>
  <c r="AD75" i="1"/>
  <c r="F74" i="10"/>
  <c r="F75" i="10"/>
  <c r="F76" i="10"/>
  <c r="F77" i="10"/>
  <c r="F78" i="10"/>
  <c r="F79" i="10"/>
  <c r="F80" i="10"/>
  <c r="F81" i="10"/>
  <c r="F82" i="10"/>
  <c r="F83" i="10"/>
  <c r="AB94" i="1"/>
  <c r="AD94" i="1" s="1"/>
  <c r="AE94" i="1" s="1"/>
  <c r="AB45" i="1"/>
  <c r="AD45" i="1" s="1"/>
  <c r="AE45" i="1" s="1"/>
  <c r="F43" i="10"/>
  <c r="AB49" i="1"/>
  <c r="AD49" i="1" s="1"/>
  <c r="AE49" i="1" s="1"/>
  <c r="AB47" i="1"/>
  <c r="AD47" i="1" s="1"/>
  <c r="AE47" i="1" s="1"/>
  <c r="AB50" i="1"/>
  <c r="AD50" i="1" s="1"/>
  <c r="AE50" i="1" s="1"/>
  <c r="F44" i="10"/>
  <c r="AD41" i="1"/>
  <c r="AE41" i="1" s="1"/>
  <c r="AB44" i="1"/>
  <c r="AD44" i="1" s="1"/>
  <c r="AE44" i="1" s="1"/>
  <c r="AB46" i="1"/>
  <c r="AD46" i="1" s="1"/>
  <c r="AE46" i="1" s="1"/>
  <c r="AB48" i="1"/>
  <c r="AD48" i="1" s="1"/>
  <c r="AE48" i="1" s="1"/>
  <c r="AB51" i="1"/>
  <c r="AD51" i="1" s="1"/>
  <c r="AE51" i="1" s="1"/>
  <c r="AB52" i="1"/>
  <c r="AD52" i="1" s="1"/>
  <c r="AE52" i="1" s="1"/>
  <c r="AB53" i="1"/>
  <c r="AD53" i="1" s="1"/>
  <c r="AE53" i="1" s="1"/>
  <c r="AB54" i="1"/>
  <c r="AD54" i="1" s="1"/>
  <c r="AE54" i="1" s="1"/>
  <c r="AB55" i="1"/>
  <c r="AD55" i="1" s="1"/>
  <c r="AE55" i="1" s="1"/>
  <c r="AB56" i="1"/>
  <c r="AD56" i="1" s="1"/>
  <c r="AE56" i="1" s="1"/>
  <c r="AB57" i="1"/>
  <c r="AD57" i="1" s="1"/>
  <c r="AE57" i="1" s="1"/>
  <c r="AB58" i="1"/>
  <c r="AD58" i="1" s="1"/>
  <c r="AE58" i="1" s="1"/>
  <c r="AB59" i="1"/>
  <c r="AD59" i="1" s="1"/>
  <c r="AE59" i="1" s="1"/>
  <c r="AB60" i="1"/>
  <c r="AD60" i="1" s="1"/>
  <c r="AE60" i="1" s="1"/>
  <c r="AB61" i="1"/>
  <c r="AD61" i="1" s="1"/>
  <c r="BF138" i="12" l="1"/>
  <c r="BF70" i="12"/>
  <c r="BF138" i="16"/>
  <c r="AW137" i="16"/>
  <c r="AW69" i="12"/>
  <c r="AN193" i="16"/>
  <c r="AO193" i="16" s="1"/>
  <c r="AR194" i="16"/>
  <c r="AT194" i="16" s="1"/>
  <c r="AM163" i="16"/>
  <c r="AN165" i="16"/>
  <c r="AO165" i="16" s="1"/>
  <c r="AN158" i="16"/>
  <c r="AO158" i="16" s="1"/>
  <c r="AR165" i="16"/>
  <c r="AT165" i="16" s="1"/>
  <c r="AU165" i="16" s="1"/>
  <c r="AM158" i="16"/>
  <c r="BA123" i="16"/>
  <c r="BC123" i="16" s="1"/>
  <c r="AN129" i="16"/>
  <c r="AO129" i="16" s="1"/>
  <c r="AN118" i="16"/>
  <c r="AO118" i="16" s="1"/>
  <c r="AN78" i="16"/>
  <c r="AO78" i="16" s="1"/>
  <c r="AR79" i="16"/>
  <c r="AT79" i="16" s="1"/>
  <c r="BA80" i="16" s="1"/>
  <c r="BC80" i="16" s="1"/>
  <c r="AN46" i="16"/>
  <c r="AO46" i="16" s="1"/>
  <c r="AR47" i="16"/>
  <c r="AT47" i="16" s="1"/>
  <c r="AU47" i="16" s="1"/>
  <c r="AN50" i="16"/>
  <c r="AO50" i="16" s="1"/>
  <c r="AN13" i="16"/>
  <c r="AO13" i="16" s="1"/>
  <c r="AM23" i="16"/>
  <c r="P8" i="17"/>
  <c r="Q8" i="17" s="1"/>
  <c r="AW204" i="14"/>
  <c r="BF205" i="14"/>
  <c r="BF137" i="14"/>
  <c r="Y43" i="15"/>
  <c r="AA43" i="15" s="1"/>
  <c r="W43" i="15"/>
  <c r="X43" i="15"/>
  <c r="AR67" i="14"/>
  <c r="AM64" i="14"/>
  <c r="AN64" i="14"/>
  <c r="AO64" i="14" s="1"/>
  <c r="BC33" i="14"/>
  <c r="AT32" i="14"/>
  <c r="AR24" i="14"/>
  <c r="AT24" i="14" s="1"/>
  <c r="AV24" i="14" s="1"/>
  <c r="AX24" i="14" s="1"/>
  <c r="BC34" i="14"/>
  <c r="AT33" i="14"/>
  <c r="T145" i="17"/>
  <c r="V145" i="17" s="1"/>
  <c r="X145" i="17" s="1"/>
  <c r="P95" i="17"/>
  <c r="Q95" i="17" s="1"/>
  <c r="T67" i="17"/>
  <c r="V67" i="17" s="1"/>
  <c r="Y67" i="17" s="1"/>
  <c r="AA67" i="17" s="1"/>
  <c r="O8" i="17"/>
  <c r="P169" i="17"/>
  <c r="Q169" i="17" s="1"/>
  <c r="O95" i="17"/>
  <c r="O142" i="17"/>
  <c r="P66" i="17"/>
  <c r="Q66" i="17" s="1"/>
  <c r="O169" i="17"/>
  <c r="AD125" i="17"/>
  <c r="AF125" i="17" s="1"/>
  <c r="AH125" i="17" s="1"/>
  <c r="AJ125" i="17" s="1"/>
  <c r="T86" i="15"/>
  <c r="V86" i="15" s="1"/>
  <c r="W86" i="15" s="1"/>
  <c r="O84" i="15"/>
  <c r="T170" i="15"/>
  <c r="V170" i="15" s="1"/>
  <c r="Y170" i="15" s="1"/>
  <c r="AA170" i="15" s="1"/>
  <c r="P168" i="15"/>
  <c r="Q168" i="15" s="1"/>
  <c r="P172" i="15"/>
  <c r="Q172" i="15" s="1"/>
  <c r="T87" i="15"/>
  <c r="V87" i="15" s="1"/>
  <c r="W87" i="15" s="1"/>
  <c r="AH94" i="15"/>
  <c r="AJ94" i="15" s="1"/>
  <c r="Y152" i="15"/>
  <c r="AA152" i="15" s="1"/>
  <c r="X152" i="15"/>
  <c r="O114" i="15"/>
  <c r="W152" i="15"/>
  <c r="AD153" i="15"/>
  <c r="AF153" i="15" s="1"/>
  <c r="AH153" i="15" s="1"/>
  <c r="AJ153" i="15" s="1"/>
  <c r="X7" i="15"/>
  <c r="T82" i="15"/>
  <c r="V82" i="15" s="1"/>
  <c r="AD83" i="15" s="1"/>
  <c r="O23" i="15"/>
  <c r="AF152" i="12"/>
  <c r="AG152" i="12" s="1"/>
  <c r="AF148" i="12"/>
  <c r="AG148" i="12" s="1"/>
  <c r="AF156" i="12"/>
  <c r="AG156" i="12" s="1"/>
  <c r="AF123" i="12"/>
  <c r="AG123" i="12" s="1"/>
  <c r="AF115" i="12"/>
  <c r="AG115" i="12" s="1"/>
  <c r="AF65" i="13"/>
  <c r="AE151" i="12"/>
  <c r="AF151" i="12"/>
  <c r="AG151" i="12" s="1"/>
  <c r="AC180" i="12"/>
  <c r="AD180" i="12" s="1"/>
  <c r="AE180" i="12" s="1"/>
  <c r="U180" i="12"/>
  <c r="U178" i="12"/>
  <c r="AC178" i="12"/>
  <c r="AD178" i="12" s="1"/>
  <c r="AE178" i="12" s="1"/>
  <c r="W156" i="12"/>
  <c r="X156" i="12" s="1"/>
  <c r="V156" i="12"/>
  <c r="AB157" i="12"/>
  <c r="AD157" i="12" s="1"/>
  <c r="AE157" i="12" s="1"/>
  <c r="AF113" i="12"/>
  <c r="AG113" i="12" s="1"/>
  <c r="W146" i="12"/>
  <c r="X146" i="12" s="1"/>
  <c r="V146" i="12"/>
  <c r="AB147" i="12"/>
  <c r="AD147" i="12" s="1"/>
  <c r="AE147" i="12" s="1"/>
  <c r="W144" i="12"/>
  <c r="X144" i="12" s="1"/>
  <c r="V144" i="12"/>
  <c r="AB145" i="12"/>
  <c r="AD145" i="12" s="1"/>
  <c r="AE145" i="12" s="1"/>
  <c r="V184" i="12"/>
  <c r="AB185" i="12"/>
  <c r="AD185" i="12" s="1"/>
  <c r="W184" i="12"/>
  <c r="X184" i="12" s="1"/>
  <c r="U182" i="12"/>
  <c r="AC182" i="12"/>
  <c r="AD182" i="12" s="1"/>
  <c r="AE182" i="12" s="1"/>
  <c r="AD186" i="12"/>
  <c r="AE186" i="12" s="1"/>
  <c r="U190" i="12"/>
  <c r="AC190" i="12"/>
  <c r="AD190" i="12" s="1"/>
  <c r="AE190" i="12" s="1"/>
  <c r="AE184" i="12"/>
  <c r="AF184" i="12"/>
  <c r="AG184" i="12" s="1"/>
  <c r="W148" i="12"/>
  <c r="X148" i="12" s="1"/>
  <c r="AB149" i="12"/>
  <c r="AD149" i="12" s="1"/>
  <c r="AE149" i="12" s="1"/>
  <c r="V148" i="12"/>
  <c r="AE123" i="13"/>
  <c r="U123" i="13"/>
  <c r="AN123" i="13"/>
  <c r="M123" i="13"/>
  <c r="W186" i="12"/>
  <c r="X186" i="12" s="1"/>
  <c r="AB187" i="12"/>
  <c r="AD187" i="12" s="1"/>
  <c r="AE187" i="12" s="1"/>
  <c r="V186" i="12"/>
  <c r="V188" i="12"/>
  <c r="AB189" i="12"/>
  <c r="AD189" i="12" s="1"/>
  <c r="AE189" i="12" s="1"/>
  <c r="W188" i="12"/>
  <c r="X188" i="12" s="1"/>
  <c r="AC177" i="12"/>
  <c r="D152" i="13"/>
  <c r="X65" i="13"/>
  <c r="Y65" i="13"/>
  <c r="AA65" i="13" s="1"/>
  <c r="AD66" i="13"/>
  <c r="O26" i="13"/>
  <c r="P26" i="13"/>
  <c r="Q26" i="13" s="1"/>
  <c r="AF128" i="12"/>
  <c r="AG128" i="12" s="1"/>
  <c r="AF155" i="12"/>
  <c r="AG155" i="12" s="1"/>
  <c r="AF147" i="12"/>
  <c r="AG147" i="12" s="1"/>
  <c r="AF154" i="12"/>
  <c r="AG154" i="12" s="1"/>
  <c r="AF157" i="12"/>
  <c r="AG157" i="12" s="1"/>
  <c r="AF111" i="12"/>
  <c r="AG111" i="12" s="1"/>
  <c r="AF146" i="12"/>
  <c r="AG146" i="12" s="1"/>
  <c r="AF144" i="12"/>
  <c r="AG144" i="12" s="1"/>
  <c r="AF129" i="12"/>
  <c r="AG129" i="12" s="1"/>
  <c r="AF153" i="12"/>
  <c r="AG153" i="12" s="1"/>
  <c r="AH7" i="13"/>
  <c r="AJ7" i="13" s="1"/>
  <c r="AF161" i="12"/>
  <c r="AG161" i="12" s="1"/>
  <c r="O27" i="13"/>
  <c r="T29" i="13"/>
  <c r="V29" i="13" s="1"/>
  <c r="Y29" i="13" s="1"/>
  <c r="AA29" i="13" s="1"/>
  <c r="AM118" i="16"/>
  <c r="AN54" i="16"/>
  <c r="AO54" i="16" s="1"/>
  <c r="AM54" i="16"/>
  <c r="AU43" i="16"/>
  <c r="AW143" i="16"/>
  <c r="AJ61" i="14"/>
  <c r="AL61" i="14" s="1"/>
  <c r="AR63" i="14" s="1"/>
  <c r="AO7" i="13"/>
  <c r="AQ7" i="13" s="1"/>
  <c r="AS7" i="13" s="1"/>
  <c r="AL97" i="12"/>
  <c r="AN97" i="12" s="1"/>
  <c r="AO97" i="12" s="1"/>
  <c r="AG7" i="13"/>
  <c r="D66" i="13"/>
  <c r="M66" i="13" s="1"/>
  <c r="N66" i="13" s="1"/>
  <c r="BB76" i="12"/>
  <c r="AK76" i="12"/>
  <c r="AL76" i="12" s="1"/>
  <c r="AM76" i="12" s="1"/>
  <c r="AJ77" i="12"/>
  <c r="AE163" i="1"/>
  <c r="AJ166" i="1"/>
  <c r="AL166" i="1" s="1"/>
  <c r="F125" i="10"/>
  <c r="E125" i="10"/>
  <c r="L126" i="10" s="1"/>
  <c r="N126" i="10" s="1"/>
  <c r="O126" i="10" s="1"/>
  <c r="AJ163" i="1"/>
  <c r="AL163" i="1" s="1"/>
  <c r="AM163" i="1" s="1"/>
  <c r="BC172" i="1"/>
  <c r="AT171" i="1"/>
  <c r="AN167" i="1"/>
  <c r="AO167" i="1" s="1"/>
  <c r="AR170" i="1"/>
  <c r="AM167" i="1"/>
  <c r="AF129" i="1"/>
  <c r="AG129" i="1" s="1"/>
  <c r="AJ132" i="1"/>
  <c r="AL132" i="1" s="1"/>
  <c r="AT136" i="1"/>
  <c r="BC137" i="1"/>
  <c r="AR137" i="1"/>
  <c r="AM134" i="1"/>
  <c r="AN134" i="1"/>
  <c r="AO134" i="1" s="1"/>
  <c r="AE95" i="1"/>
  <c r="AJ98" i="1"/>
  <c r="AL98" i="1" s="1"/>
  <c r="AT102" i="1"/>
  <c r="BC103" i="1"/>
  <c r="AR103" i="1"/>
  <c r="AN100" i="1"/>
  <c r="AO100" i="1" s="1"/>
  <c r="AM100" i="1"/>
  <c r="AE61" i="1"/>
  <c r="AJ64" i="1"/>
  <c r="AL64" i="1" s="1"/>
  <c r="AR69" i="1"/>
  <c r="AN66" i="1"/>
  <c r="AO66" i="1" s="1"/>
  <c r="AM66" i="1"/>
  <c r="AT68" i="1"/>
  <c r="BC69" i="1"/>
  <c r="X124" i="17"/>
  <c r="Y124" i="17"/>
  <c r="AA124" i="17" s="1"/>
  <c r="AD28" i="17"/>
  <c r="AF28" i="17" s="1"/>
  <c r="AM29" i="17" s="1"/>
  <c r="AO29" i="17" s="1"/>
  <c r="O37" i="17"/>
  <c r="Y156" i="17"/>
  <c r="AA156" i="17" s="1"/>
  <c r="X51" i="17"/>
  <c r="O153" i="17"/>
  <c r="P139" i="17"/>
  <c r="Q139" i="17" s="1"/>
  <c r="AD24" i="17"/>
  <c r="P23" i="17"/>
  <c r="Q23" i="17" s="1"/>
  <c r="X107" i="17"/>
  <c r="AV92" i="16"/>
  <c r="AX92" i="16" s="1"/>
  <c r="T140" i="17"/>
  <c r="V140" i="17" s="1"/>
  <c r="X140" i="17" s="1"/>
  <c r="AN114" i="16"/>
  <c r="AO114" i="16" s="1"/>
  <c r="BF143" i="16"/>
  <c r="AR129" i="16"/>
  <c r="AT129" i="16" s="1"/>
  <c r="AU129" i="16" s="1"/>
  <c r="BA93" i="16"/>
  <c r="BC93" i="16" s="1"/>
  <c r="AM153" i="16"/>
  <c r="AN62" i="16"/>
  <c r="AO62" i="16" s="1"/>
  <c r="AN63" i="16"/>
  <c r="AO63" i="16" s="1"/>
  <c r="T29" i="17"/>
  <c r="V29" i="17" s="1"/>
  <c r="Y29" i="17" s="1"/>
  <c r="AA29" i="17" s="1"/>
  <c r="O56" i="17"/>
  <c r="AN111" i="16"/>
  <c r="AO111" i="16" s="1"/>
  <c r="AM61" i="16"/>
  <c r="P26" i="17"/>
  <c r="Q26" i="17" s="1"/>
  <c r="AD140" i="17"/>
  <c r="O171" i="17"/>
  <c r="AM15" i="16"/>
  <c r="Y23" i="17"/>
  <c r="AA23" i="17" s="1"/>
  <c r="O114" i="17"/>
  <c r="O53" i="17"/>
  <c r="W107" i="17"/>
  <c r="AN9" i="16"/>
  <c r="AO9" i="16" s="1"/>
  <c r="AN61" i="16"/>
  <c r="AO61" i="16" s="1"/>
  <c r="AR85" i="16"/>
  <c r="AT85" i="16" s="1"/>
  <c r="AU85" i="16" s="1"/>
  <c r="AM114" i="16"/>
  <c r="AN15" i="16"/>
  <c r="AO15" i="16" s="1"/>
  <c r="X23" i="17"/>
  <c r="T174" i="17"/>
  <c r="V174" i="17" s="1"/>
  <c r="W174" i="17" s="1"/>
  <c r="P153" i="17"/>
  <c r="Q153" i="17" s="1"/>
  <c r="Y107" i="17"/>
  <c r="AA107" i="17" s="1"/>
  <c r="AM62" i="16"/>
  <c r="AM20" i="16"/>
  <c r="AR86" i="16"/>
  <c r="AT86" i="16" s="1"/>
  <c r="AU86" i="16" s="1"/>
  <c r="AN12" i="16"/>
  <c r="AO12" i="16" s="1"/>
  <c r="AR57" i="16"/>
  <c r="AT57" i="16" s="1"/>
  <c r="AV57" i="16" s="1"/>
  <c r="AX57" i="16" s="1"/>
  <c r="AM79" i="16"/>
  <c r="AM59" i="16"/>
  <c r="AR15" i="16"/>
  <c r="AT15" i="16" s="1"/>
  <c r="AV15" i="16" s="1"/>
  <c r="AX15" i="16" s="1"/>
  <c r="AM145" i="16"/>
  <c r="AR14" i="16"/>
  <c r="AT14" i="16" s="1"/>
  <c r="BA15" i="16" s="1"/>
  <c r="BC15" i="16" s="1"/>
  <c r="AM155" i="16"/>
  <c r="AR80" i="16"/>
  <c r="AT80" i="16" s="1"/>
  <c r="BA81" i="16" s="1"/>
  <c r="BC81" i="16" s="1"/>
  <c r="AN59" i="16"/>
  <c r="AO59" i="16" s="1"/>
  <c r="AD116" i="17"/>
  <c r="AF116" i="17" s="1"/>
  <c r="P124" i="17"/>
  <c r="Q124" i="17" s="1"/>
  <c r="AM122" i="16"/>
  <c r="AM56" i="16"/>
  <c r="AR10" i="16"/>
  <c r="AT10" i="16" s="1"/>
  <c r="BA11" i="16" s="1"/>
  <c r="BC11" i="16" s="1"/>
  <c r="AN145" i="16"/>
  <c r="AO145" i="16" s="1"/>
  <c r="T55" i="17"/>
  <c r="V55" i="17" s="1"/>
  <c r="Y55" i="17" s="1"/>
  <c r="AA55" i="17" s="1"/>
  <c r="Y114" i="17"/>
  <c r="AA114" i="17" s="1"/>
  <c r="AG37" i="17"/>
  <c r="AN122" i="16"/>
  <c r="AO122" i="16" s="1"/>
  <c r="X131" i="17"/>
  <c r="AR29" i="16"/>
  <c r="AT29" i="16" s="1"/>
  <c r="AV29" i="16" s="1"/>
  <c r="AX29" i="16" s="1"/>
  <c r="AN155" i="16"/>
  <c r="AO155" i="16" s="1"/>
  <c r="AN195" i="16"/>
  <c r="AO195" i="16" s="1"/>
  <c r="AN57" i="16"/>
  <c r="AO57" i="16" s="1"/>
  <c r="AM111" i="16"/>
  <c r="AM85" i="16"/>
  <c r="AR21" i="16"/>
  <c r="AT21" i="16" s="1"/>
  <c r="BA22" i="16" s="1"/>
  <c r="BC22" i="16" s="1"/>
  <c r="AR197" i="16"/>
  <c r="AT197" i="16" s="1"/>
  <c r="AU197" i="16" s="1"/>
  <c r="AR56" i="16"/>
  <c r="AT56" i="16" s="1"/>
  <c r="AU56" i="16" s="1"/>
  <c r="AM44" i="16"/>
  <c r="AM127" i="16"/>
  <c r="AR154" i="16"/>
  <c r="AT154" i="16" s="1"/>
  <c r="BA155" i="16" s="1"/>
  <c r="BC155" i="16" s="1"/>
  <c r="AR58" i="16"/>
  <c r="AT58" i="16" s="1"/>
  <c r="AN181" i="16"/>
  <c r="AO181" i="16" s="1"/>
  <c r="O26" i="17"/>
  <c r="P37" i="17"/>
  <c r="Q37" i="17" s="1"/>
  <c r="AD159" i="17"/>
  <c r="AF159" i="17" s="1"/>
  <c r="AH159" i="17" s="1"/>
  <c r="AJ159" i="17" s="1"/>
  <c r="Y83" i="17"/>
  <c r="AA83" i="17" s="1"/>
  <c r="AM55" i="16"/>
  <c r="AM181" i="16"/>
  <c r="O124" i="17"/>
  <c r="AD48" i="17"/>
  <c r="AF48" i="17" s="1"/>
  <c r="AM49" i="17" s="1"/>
  <c r="AO49" i="17" s="1"/>
  <c r="AD85" i="17"/>
  <c r="AF85" i="17" s="1"/>
  <c r="AH85" i="17" s="1"/>
  <c r="AJ85" i="17" s="1"/>
  <c r="W71" i="17"/>
  <c r="AD72" i="17"/>
  <c r="AF72" i="17" s="1"/>
  <c r="AM73" i="17" s="1"/>
  <c r="AO73" i="17" s="1"/>
  <c r="Y71" i="17"/>
  <c r="AA71" i="17" s="1"/>
  <c r="AM43" i="16"/>
  <c r="AN86" i="16"/>
  <c r="AO86" i="16" s="1"/>
  <c r="X156" i="17"/>
  <c r="O85" i="17"/>
  <c r="AM12" i="16"/>
  <c r="AR118" i="16"/>
  <c r="AT118" i="16" s="1"/>
  <c r="W41" i="17"/>
  <c r="W156" i="17"/>
  <c r="W139" i="17"/>
  <c r="P171" i="17"/>
  <c r="Q171" i="17" s="1"/>
  <c r="AW144" i="16"/>
  <c r="AM17" i="16"/>
  <c r="AV145" i="16"/>
  <c r="AX145" i="16" s="1"/>
  <c r="AM112" i="16"/>
  <c r="T87" i="17"/>
  <c r="V87" i="17" s="1"/>
  <c r="Y87" i="17" s="1"/>
  <c r="AA87" i="17" s="1"/>
  <c r="AI36" i="17"/>
  <c r="Y139" i="17"/>
  <c r="AA139" i="17" s="1"/>
  <c r="Y47" i="17"/>
  <c r="AA47" i="17" s="1"/>
  <c r="X69" i="17"/>
  <c r="AD70" i="17"/>
  <c r="AF70" i="17" s="1"/>
  <c r="AH70" i="17" s="1"/>
  <c r="AJ70" i="17" s="1"/>
  <c r="AN14" i="16"/>
  <c r="AO14" i="16" s="1"/>
  <c r="BA119" i="16"/>
  <c r="BC119" i="16" s="1"/>
  <c r="BE119" i="16" s="1"/>
  <c r="BG119" i="16" s="1"/>
  <c r="AN23" i="16"/>
  <c r="AO23" i="16" s="1"/>
  <c r="T116" i="17"/>
  <c r="V116" i="17" s="1"/>
  <c r="W116" i="17" s="1"/>
  <c r="T25" i="17"/>
  <c r="V25" i="17" s="1"/>
  <c r="X25" i="17" s="1"/>
  <c r="W158" i="17"/>
  <c r="AM27" i="16"/>
  <c r="AR161" i="16"/>
  <c r="AT161" i="16" s="1"/>
  <c r="AN17" i="16"/>
  <c r="AO17" i="16" s="1"/>
  <c r="AN44" i="16"/>
  <c r="AO44" i="16" s="1"/>
  <c r="AR113" i="16"/>
  <c r="AT113" i="16" s="1"/>
  <c r="AU113" i="16" s="1"/>
  <c r="P113" i="17"/>
  <c r="Q113" i="17" s="1"/>
  <c r="X126" i="17"/>
  <c r="AD50" i="17"/>
  <c r="AF50" i="17" s="1"/>
  <c r="AG50" i="17" s="1"/>
  <c r="T24" i="17"/>
  <c r="V24" i="17" s="1"/>
  <c r="AD26" i="17" s="1"/>
  <c r="AF26" i="17" s="1"/>
  <c r="X158" i="17"/>
  <c r="W83" i="17"/>
  <c r="AR162" i="16"/>
  <c r="AT162" i="16" s="1"/>
  <c r="AU162" i="16" s="1"/>
  <c r="AR12" i="16"/>
  <c r="AT12" i="16" s="1"/>
  <c r="AV12" i="16" s="1"/>
  <c r="AX12" i="16" s="1"/>
  <c r="T115" i="17"/>
  <c r="V115" i="17" s="1"/>
  <c r="X115" i="17" s="1"/>
  <c r="AD42" i="17"/>
  <c r="AF42" i="17" s="1"/>
  <c r="AH42" i="17" s="1"/>
  <c r="AJ42" i="17" s="1"/>
  <c r="AN117" i="16"/>
  <c r="AO117" i="16" s="1"/>
  <c r="P140" i="15"/>
  <c r="Q140" i="15" s="1"/>
  <c r="T58" i="15"/>
  <c r="V58" i="15" s="1"/>
  <c r="X58" i="15" s="1"/>
  <c r="T142" i="15"/>
  <c r="V142" i="15" s="1"/>
  <c r="X142" i="15" s="1"/>
  <c r="AM95" i="15"/>
  <c r="AO95" i="15" s="1"/>
  <c r="AQ95" i="15" s="1"/>
  <c r="AS95" i="15" s="1"/>
  <c r="P142" i="15"/>
  <c r="Q142" i="15" s="1"/>
  <c r="Y8" i="15"/>
  <c r="AA8" i="15" s="1"/>
  <c r="T125" i="15"/>
  <c r="V125" i="15" s="1"/>
  <c r="AD126" i="15" s="1"/>
  <c r="AF126" i="15" s="1"/>
  <c r="W8" i="15"/>
  <c r="O55" i="15"/>
  <c r="AD40" i="15"/>
  <c r="AF40" i="15" s="1"/>
  <c r="AG40" i="15" s="1"/>
  <c r="AO94" i="15"/>
  <c r="AQ94" i="15" s="1"/>
  <c r="AS94" i="15" s="1"/>
  <c r="P124" i="15"/>
  <c r="Q124" i="15" s="1"/>
  <c r="X165" i="15"/>
  <c r="AM23" i="14"/>
  <c r="O81" i="15"/>
  <c r="W7" i="15"/>
  <c r="T25" i="15"/>
  <c r="V25" i="15" s="1"/>
  <c r="AD27" i="15" s="1"/>
  <c r="AF27" i="15" s="1"/>
  <c r="W75" i="15"/>
  <c r="W159" i="15"/>
  <c r="Y7" i="15"/>
  <c r="AA7" i="15" s="1"/>
  <c r="AE59" i="14"/>
  <c r="P55" i="15"/>
  <c r="Q55" i="15" s="1"/>
  <c r="AU9" i="14"/>
  <c r="AD77" i="15"/>
  <c r="AF77" i="15" s="1"/>
  <c r="AH77" i="15" s="1"/>
  <c r="AJ77" i="15" s="1"/>
  <c r="W76" i="15"/>
  <c r="T83" i="15"/>
  <c r="V83" i="15" s="1"/>
  <c r="Y83" i="15" s="1"/>
  <c r="AA83" i="15" s="1"/>
  <c r="AF7" i="15"/>
  <c r="AH7" i="15" s="1"/>
  <c r="AJ7" i="15" s="1"/>
  <c r="W79" i="15"/>
  <c r="X95" i="15"/>
  <c r="O110" i="15"/>
  <c r="W165" i="15"/>
  <c r="BA10" i="14"/>
  <c r="BC10" i="14" s="1"/>
  <c r="BD10" i="14" s="1"/>
  <c r="AN15" i="14"/>
  <c r="AO15" i="14" s="1"/>
  <c r="X75" i="15"/>
  <c r="AM96" i="15"/>
  <c r="AO96" i="15" s="1"/>
  <c r="AQ96" i="15" s="1"/>
  <c r="AS96" i="15" s="1"/>
  <c r="T111" i="15"/>
  <c r="V111" i="15" s="1"/>
  <c r="AD112" i="15" s="1"/>
  <c r="X8" i="15"/>
  <c r="P110" i="15"/>
  <c r="Q110" i="15" s="1"/>
  <c r="AR10" i="14"/>
  <c r="AT10" i="14" s="1"/>
  <c r="AV10" i="14" s="1"/>
  <c r="AX10" i="14" s="1"/>
  <c r="X84" i="15"/>
  <c r="AD154" i="15"/>
  <c r="AF154" i="15" s="1"/>
  <c r="AH154" i="15" s="1"/>
  <c r="AJ154" i="15" s="1"/>
  <c r="X76" i="15"/>
  <c r="Y76" i="15"/>
  <c r="AA76" i="15" s="1"/>
  <c r="W70" i="15"/>
  <c r="O26" i="15"/>
  <c r="AD51" i="15"/>
  <c r="AF51" i="15" s="1"/>
  <c r="AM52" i="15" s="1"/>
  <c r="AO52" i="15" s="1"/>
  <c r="Y50" i="15"/>
  <c r="AA50" i="15" s="1"/>
  <c r="X50" i="15"/>
  <c r="Y153" i="15"/>
  <c r="AA153" i="15" s="1"/>
  <c r="T144" i="15"/>
  <c r="V144" i="15" s="1"/>
  <c r="X144" i="15" s="1"/>
  <c r="T28" i="15"/>
  <c r="V28" i="15" s="1"/>
  <c r="X28" i="15" s="1"/>
  <c r="AM9" i="14"/>
  <c r="X153" i="15"/>
  <c r="T145" i="15"/>
  <c r="V145" i="15" s="1"/>
  <c r="Y145" i="15" s="1"/>
  <c r="AA145" i="15" s="1"/>
  <c r="AD76" i="15"/>
  <c r="AF76" i="15" s="1"/>
  <c r="AM77" i="15" s="1"/>
  <c r="AO77" i="15" s="1"/>
  <c r="T29" i="15"/>
  <c r="V29" i="15" s="1"/>
  <c r="Y29" i="15" s="1"/>
  <c r="AA29" i="15" s="1"/>
  <c r="AD80" i="15"/>
  <c r="AF80" i="15" s="1"/>
  <c r="AH80" i="15" s="1"/>
  <c r="AJ80" i="15" s="1"/>
  <c r="AH95" i="15"/>
  <c r="AJ95" i="15" s="1"/>
  <c r="P143" i="15"/>
  <c r="Q143" i="15" s="1"/>
  <c r="X79" i="15"/>
  <c r="W134" i="15"/>
  <c r="Y134" i="15"/>
  <c r="AA134" i="15" s="1"/>
  <c r="X134" i="15"/>
  <c r="AD135" i="15"/>
  <c r="AF135" i="15" s="1"/>
  <c r="AG135" i="15" s="1"/>
  <c r="AD71" i="15"/>
  <c r="AF71" i="15" s="1"/>
  <c r="AH71" i="15" s="1"/>
  <c r="AJ71" i="15" s="1"/>
  <c r="W156" i="15"/>
  <c r="AD115" i="15"/>
  <c r="AF115" i="15" s="1"/>
  <c r="AH115" i="15" s="1"/>
  <c r="AJ115" i="15" s="1"/>
  <c r="Y39" i="15"/>
  <c r="W39" i="15"/>
  <c r="Y14" i="15"/>
  <c r="AA14" i="15" s="1"/>
  <c r="AR16" i="14"/>
  <c r="AT16" i="14" s="1"/>
  <c r="AV16" i="14" s="1"/>
  <c r="AX16" i="14" s="1"/>
  <c r="W157" i="15"/>
  <c r="Y113" i="15"/>
  <c r="X113" i="15"/>
  <c r="Y84" i="15"/>
  <c r="AA84" i="15" s="1"/>
  <c r="X70" i="15"/>
  <c r="W166" i="15"/>
  <c r="X73" i="15"/>
  <c r="W12" i="15"/>
  <c r="Z152" i="13"/>
  <c r="AR29" i="12"/>
  <c r="AT29" i="12" s="1"/>
  <c r="AU29" i="12" s="1"/>
  <c r="AK131" i="12"/>
  <c r="AM27" i="12"/>
  <c r="AS133" i="12"/>
  <c r="E112" i="13"/>
  <c r="AT76" i="12"/>
  <c r="BA77" i="12" s="1"/>
  <c r="D141" i="13"/>
  <c r="U145" i="13" s="1"/>
  <c r="H83" i="13"/>
  <c r="AG152" i="13"/>
  <c r="AM26" i="12"/>
  <c r="AH152" i="13"/>
  <c r="AJ152" i="13" s="1"/>
  <c r="AM153" i="13"/>
  <c r="H54" i="13"/>
  <c r="G54" i="13"/>
  <c r="M85" i="13"/>
  <c r="N85" i="13" s="1"/>
  <c r="U87" i="13"/>
  <c r="AE89" i="13"/>
  <c r="AN89" i="13"/>
  <c r="AR63" i="12"/>
  <c r="AT63" i="12" s="1"/>
  <c r="AV63" i="12" s="1"/>
  <c r="AX63" i="12" s="1"/>
  <c r="U144" i="13"/>
  <c r="AN143" i="13"/>
  <c r="AN144" i="13" s="1"/>
  <c r="AN145" i="13" s="1"/>
  <c r="AN146" i="13" s="1"/>
  <c r="U142" i="13"/>
  <c r="M142" i="13"/>
  <c r="M141" i="13"/>
  <c r="AE143" i="13"/>
  <c r="AE144" i="13" s="1"/>
  <c r="AE145" i="13" s="1"/>
  <c r="U143" i="13"/>
  <c r="AN113" i="13"/>
  <c r="AE113" i="13"/>
  <c r="M111" i="13"/>
  <c r="U112" i="13"/>
  <c r="F83" i="13"/>
  <c r="L55" i="13"/>
  <c r="N55" i="13" s="1"/>
  <c r="L56" i="13"/>
  <c r="N56" i="13" s="1"/>
  <c r="P54" i="13"/>
  <c r="Q54" i="13" s="1"/>
  <c r="T56" i="13"/>
  <c r="V56" i="13" s="1"/>
  <c r="O54" i="13"/>
  <c r="G83" i="13"/>
  <c r="AN26" i="12"/>
  <c r="AO26" i="12" s="1"/>
  <c r="AM61" i="12"/>
  <c r="L113" i="13"/>
  <c r="N113" i="13" s="1"/>
  <c r="L114" i="13"/>
  <c r="H82" i="13"/>
  <c r="G82" i="13"/>
  <c r="AE85" i="13"/>
  <c r="AE86" i="13" s="1"/>
  <c r="AE87" i="13" s="1"/>
  <c r="U84" i="13"/>
  <c r="M84" i="13"/>
  <c r="N84" i="13" s="1"/>
  <c r="M83" i="13"/>
  <c r="N83" i="13" s="1"/>
  <c r="U86" i="13"/>
  <c r="AN85" i="13"/>
  <c r="AN86" i="13" s="1"/>
  <c r="AN87" i="13" s="1"/>
  <c r="U85" i="13"/>
  <c r="AJ62" i="12"/>
  <c r="AL62" i="12" s="1"/>
  <c r="AJ63" i="12"/>
  <c r="AL63" i="12" s="1"/>
  <c r="AN63" i="12" s="1"/>
  <c r="AO63" i="12" s="1"/>
  <c r="H53" i="13"/>
  <c r="G53" i="13"/>
  <c r="AJ96" i="12"/>
  <c r="AL96" i="12" s="1"/>
  <c r="AR98" i="12" s="1"/>
  <c r="AT98" i="12" s="1"/>
  <c r="Z7" i="13"/>
  <c r="AN118" i="13"/>
  <c r="AE118" i="13"/>
  <c r="M114" i="13"/>
  <c r="U116" i="13"/>
  <c r="E66" i="13"/>
  <c r="L67" i="13" s="1"/>
  <c r="O96" i="10"/>
  <c r="T158" i="10"/>
  <c r="V158" i="10" s="1"/>
  <c r="X158" i="10" s="1"/>
  <c r="P39" i="10"/>
  <c r="Q39" i="10" s="1"/>
  <c r="O75" i="10"/>
  <c r="T163" i="10"/>
  <c r="V163" i="10" s="1"/>
  <c r="Y163" i="10" s="1"/>
  <c r="AA163" i="10" s="1"/>
  <c r="P132" i="10"/>
  <c r="Q132" i="10" s="1"/>
  <c r="T161" i="10"/>
  <c r="V161" i="10" s="1"/>
  <c r="W161" i="10" s="1"/>
  <c r="P96" i="10"/>
  <c r="Q96" i="10" s="1"/>
  <c r="P103" i="10"/>
  <c r="Q103" i="10" s="1"/>
  <c r="P101" i="10"/>
  <c r="Q101" i="10" s="1"/>
  <c r="O103" i="10"/>
  <c r="O134" i="10"/>
  <c r="Y100" i="10"/>
  <c r="AA100" i="10" s="1"/>
  <c r="W128" i="10"/>
  <c r="T129" i="10"/>
  <c r="V129" i="10" s="1"/>
  <c r="Y129" i="10" s="1"/>
  <c r="AA129" i="10" s="1"/>
  <c r="O138" i="10"/>
  <c r="P105" i="10"/>
  <c r="Q105" i="10" s="1"/>
  <c r="O99" i="10"/>
  <c r="P43" i="10"/>
  <c r="Q43" i="10" s="1"/>
  <c r="O156" i="10"/>
  <c r="P156" i="10"/>
  <c r="Q156" i="10" s="1"/>
  <c r="AF184" i="1"/>
  <c r="AG184" i="1" s="1"/>
  <c r="AJ186" i="1"/>
  <c r="AL186" i="1" s="1"/>
  <c r="AR187" i="1" s="1"/>
  <c r="AT187" i="1" s="1"/>
  <c r="AV187" i="1" s="1"/>
  <c r="AX187" i="1" s="1"/>
  <c r="AJ86" i="1"/>
  <c r="AL86" i="1" s="1"/>
  <c r="AM86" i="1" s="1"/>
  <c r="AF92" i="1"/>
  <c r="AG92" i="1" s="1"/>
  <c r="AF149" i="1"/>
  <c r="AG149" i="1" s="1"/>
  <c r="AE129" i="1"/>
  <c r="AE181" i="1"/>
  <c r="AJ81" i="1"/>
  <c r="AL81" i="1" s="1"/>
  <c r="AM81" i="1" s="1"/>
  <c r="AE148" i="1"/>
  <c r="AJ89" i="1"/>
  <c r="AL89" i="1" s="1"/>
  <c r="AM89" i="1" s="1"/>
  <c r="AF80" i="1"/>
  <c r="AG80" i="1" s="1"/>
  <c r="AJ151" i="1"/>
  <c r="AL151" i="1" s="1"/>
  <c r="AR152" i="1" s="1"/>
  <c r="AT152" i="1" s="1"/>
  <c r="AU152" i="1" s="1"/>
  <c r="AF182" i="1"/>
  <c r="AG182" i="1" s="1"/>
  <c r="AJ149" i="1"/>
  <c r="AL149" i="1" s="1"/>
  <c r="AM149" i="1" s="1"/>
  <c r="AJ182" i="1"/>
  <c r="AL182" i="1" s="1"/>
  <c r="AM182" i="1" s="1"/>
  <c r="AF82" i="1"/>
  <c r="AG82" i="1" s="1"/>
  <c r="AJ121" i="1"/>
  <c r="AL121" i="1" s="1"/>
  <c r="AM121" i="1" s="1"/>
  <c r="AJ157" i="1"/>
  <c r="AL157" i="1" s="1"/>
  <c r="AM157" i="1" s="1"/>
  <c r="AJ183" i="1"/>
  <c r="AL183" i="1" s="1"/>
  <c r="AM183" i="1" s="1"/>
  <c r="P172" i="10"/>
  <c r="Q172" i="10" s="1"/>
  <c r="AE157" i="1"/>
  <c r="AJ162" i="1"/>
  <c r="AL162" i="1" s="1"/>
  <c r="AM162" i="1" s="1"/>
  <c r="AJ91" i="1"/>
  <c r="AL91" i="1" s="1"/>
  <c r="AM91" i="1" s="1"/>
  <c r="AJ94" i="1"/>
  <c r="AL94" i="1" s="1"/>
  <c r="AM94" i="1" s="1"/>
  <c r="AF126" i="1"/>
  <c r="AG126" i="1" s="1"/>
  <c r="AF158" i="1"/>
  <c r="AG158" i="1" s="1"/>
  <c r="AF195" i="1"/>
  <c r="AG195" i="1" s="1"/>
  <c r="AJ197" i="1"/>
  <c r="AL197" i="1" s="1"/>
  <c r="AM197" i="1" s="1"/>
  <c r="AF160" i="1"/>
  <c r="AG160" i="1" s="1"/>
  <c r="AF117" i="1"/>
  <c r="AG117" i="1" s="1"/>
  <c r="AF161" i="1"/>
  <c r="AG161" i="1" s="1"/>
  <c r="AJ145" i="1"/>
  <c r="AL145" i="1" s="1"/>
  <c r="AM145" i="1" s="1"/>
  <c r="AD29" i="1"/>
  <c r="AJ32" i="1" s="1"/>
  <c r="AJ88" i="1"/>
  <c r="AL88" i="1" s="1"/>
  <c r="AM88" i="1" s="1"/>
  <c r="AF151" i="1"/>
  <c r="AG151" i="1" s="1"/>
  <c r="AE85" i="1"/>
  <c r="AF163" i="1"/>
  <c r="AG163" i="1" s="1"/>
  <c r="W26" i="1"/>
  <c r="X26" i="1" s="1"/>
  <c r="AF127" i="1"/>
  <c r="AG127" i="1" s="1"/>
  <c r="T164" i="10"/>
  <c r="V164" i="10" s="1"/>
  <c r="Y164" i="10" s="1"/>
  <c r="AA164" i="10" s="1"/>
  <c r="P38" i="10"/>
  <c r="Q38" i="10" s="1"/>
  <c r="T173" i="10"/>
  <c r="V173" i="10" s="1"/>
  <c r="W173" i="10" s="1"/>
  <c r="O44" i="10"/>
  <c r="P163" i="10"/>
  <c r="Q163" i="10" s="1"/>
  <c r="Y104" i="10"/>
  <c r="AA104" i="10" s="1"/>
  <c r="X104" i="10"/>
  <c r="T137" i="10"/>
  <c r="V137" i="10" s="1"/>
  <c r="Y137" i="10" s="1"/>
  <c r="AA137" i="10" s="1"/>
  <c r="O136" i="10"/>
  <c r="P136" i="10"/>
  <c r="Q136" i="10" s="1"/>
  <c r="P97" i="10"/>
  <c r="Q97" i="10" s="1"/>
  <c r="O97" i="10"/>
  <c r="O78" i="10"/>
  <c r="P78" i="10"/>
  <c r="Q78" i="10" s="1"/>
  <c r="T79" i="10"/>
  <c r="V79" i="10" s="1"/>
  <c r="Y79" i="10" s="1"/>
  <c r="AA79" i="10" s="1"/>
  <c r="O43" i="10"/>
  <c r="AF81" i="1"/>
  <c r="AG81" i="1" s="1"/>
  <c r="AF179" i="1"/>
  <c r="AG179" i="1" s="1"/>
  <c r="AF189" i="1"/>
  <c r="AG189" i="1" s="1"/>
  <c r="P138" i="10"/>
  <c r="Q138" i="10" s="1"/>
  <c r="O42" i="10"/>
  <c r="T66" i="10"/>
  <c r="V66" i="10" s="1"/>
  <c r="Y66" i="10" s="1"/>
  <c r="AA66" i="10" s="1"/>
  <c r="T80" i="10"/>
  <c r="V80" i="10" s="1"/>
  <c r="Y80" i="10" s="1"/>
  <c r="AA80" i="10" s="1"/>
  <c r="O157" i="10"/>
  <c r="W100" i="10"/>
  <c r="AF90" i="1"/>
  <c r="AG90" i="1" s="1"/>
  <c r="AJ158" i="1"/>
  <c r="AL158" i="1" s="1"/>
  <c r="AN158" i="1" s="1"/>
  <c r="AO158" i="1" s="1"/>
  <c r="P69" i="10"/>
  <c r="Q69" i="10" s="1"/>
  <c r="P41" i="10"/>
  <c r="Q41" i="10" s="1"/>
  <c r="P128" i="10"/>
  <c r="Q128" i="10" s="1"/>
  <c r="T106" i="10"/>
  <c r="V106" i="10" s="1"/>
  <c r="X106" i="10" s="1"/>
  <c r="T42" i="10"/>
  <c r="V42" i="10" s="1"/>
  <c r="Y42" i="10" s="1"/>
  <c r="AA42" i="10" s="1"/>
  <c r="AF79" i="1"/>
  <c r="AG79" i="1" s="1"/>
  <c r="AJ83" i="1"/>
  <c r="AL83" i="1" s="1"/>
  <c r="AM83" i="1" s="1"/>
  <c r="AF122" i="1"/>
  <c r="AG122" i="1" s="1"/>
  <c r="AJ150" i="1"/>
  <c r="AL150" i="1" s="1"/>
  <c r="AM150" i="1" s="1"/>
  <c r="AF150" i="1"/>
  <c r="AG150" i="1" s="1"/>
  <c r="AJ190" i="1"/>
  <c r="AL190" i="1" s="1"/>
  <c r="AM190" i="1" s="1"/>
  <c r="AF180" i="1"/>
  <c r="AG180" i="1" s="1"/>
  <c r="O65" i="10"/>
  <c r="AD101" i="10"/>
  <c r="AF101" i="10" s="1"/>
  <c r="AH101" i="10" s="1"/>
  <c r="AJ101" i="10" s="1"/>
  <c r="AE89" i="1"/>
  <c r="P99" i="10"/>
  <c r="Q99" i="10" s="1"/>
  <c r="T174" i="10"/>
  <c r="V174" i="10" s="1"/>
  <c r="Y174" i="10" s="1"/>
  <c r="AA174" i="10" s="1"/>
  <c r="T70" i="10"/>
  <c r="V70" i="10" s="1"/>
  <c r="W70" i="10" s="1"/>
  <c r="O165" i="10"/>
  <c r="AF87" i="1"/>
  <c r="AG87" i="1" s="1"/>
  <c r="AJ118" i="1"/>
  <c r="AL118" i="1" s="1"/>
  <c r="AM118" i="1" s="1"/>
  <c r="AF119" i="1"/>
  <c r="AG119" i="1" s="1"/>
  <c r="AF145" i="1"/>
  <c r="AG145" i="1" s="1"/>
  <c r="AJ196" i="1"/>
  <c r="AL196" i="1" s="1"/>
  <c r="AM196" i="1" s="1"/>
  <c r="AF86" i="1"/>
  <c r="AG86" i="1" s="1"/>
  <c r="AE151" i="1"/>
  <c r="AJ95" i="1"/>
  <c r="AL95" i="1" s="1"/>
  <c r="AM95" i="1" s="1"/>
  <c r="AF83" i="1"/>
  <c r="AG83" i="1" s="1"/>
  <c r="AJ120" i="1"/>
  <c r="AL120" i="1" s="1"/>
  <c r="AM120" i="1" s="1"/>
  <c r="AJ146" i="1"/>
  <c r="AL146" i="1" s="1"/>
  <c r="AM146" i="1" s="1"/>
  <c r="AF194" i="1"/>
  <c r="AG194" i="1" s="1"/>
  <c r="AJ185" i="1"/>
  <c r="AL185" i="1" s="1"/>
  <c r="AR186" i="1" s="1"/>
  <c r="AT186" i="1" s="1"/>
  <c r="AV186" i="1" s="1"/>
  <c r="AX186" i="1" s="1"/>
  <c r="AJ43" i="1"/>
  <c r="AL43" i="1" s="1"/>
  <c r="AM43" i="1" s="1"/>
  <c r="AE93" i="1"/>
  <c r="AF43" i="1"/>
  <c r="AG43" i="1" s="1"/>
  <c r="AF95" i="1"/>
  <c r="AG95" i="1" s="1"/>
  <c r="AF88" i="1"/>
  <c r="AG88" i="1" s="1"/>
  <c r="AJ90" i="1"/>
  <c r="AL90" i="1" s="1"/>
  <c r="AM90" i="1" s="1"/>
  <c r="AJ80" i="1"/>
  <c r="AL80" i="1" s="1"/>
  <c r="AM80" i="1" s="1"/>
  <c r="AJ82" i="1"/>
  <c r="AL82" i="1" s="1"/>
  <c r="AM82" i="1" s="1"/>
  <c r="AF120" i="1"/>
  <c r="AG120" i="1" s="1"/>
  <c r="AJ123" i="1"/>
  <c r="AL123" i="1" s="1"/>
  <c r="AM123" i="1" s="1"/>
  <c r="AJ128" i="1"/>
  <c r="AL128" i="1" s="1"/>
  <c r="AM128" i="1" s="1"/>
  <c r="AF156" i="1"/>
  <c r="AG156" i="1" s="1"/>
  <c r="AJ159" i="1"/>
  <c r="AL159" i="1" s="1"/>
  <c r="AM159" i="1" s="1"/>
  <c r="AF144" i="1"/>
  <c r="AG144" i="1" s="1"/>
  <c r="AF185" i="1"/>
  <c r="AG185" i="1" s="1"/>
  <c r="AJ180" i="1"/>
  <c r="AL180" i="1" s="1"/>
  <c r="AM180" i="1" s="1"/>
  <c r="AJ181" i="1"/>
  <c r="AL181" i="1" s="1"/>
  <c r="AR182" i="1" s="1"/>
  <c r="AT182" i="1" s="1"/>
  <c r="AV182" i="1" s="1"/>
  <c r="AX182" i="1" s="1"/>
  <c r="Y102" i="10"/>
  <c r="AA102" i="10" s="1"/>
  <c r="X102" i="10"/>
  <c r="O47" i="10"/>
  <c r="T48" i="10"/>
  <c r="V48" i="10" s="1"/>
  <c r="Y48" i="10" s="1"/>
  <c r="AA48" i="10" s="1"/>
  <c r="P104" i="10"/>
  <c r="Q104" i="10" s="1"/>
  <c r="T105" i="10"/>
  <c r="V105" i="10" s="1"/>
  <c r="Y105" i="10" s="1"/>
  <c r="AA105" i="10" s="1"/>
  <c r="O54" i="10"/>
  <c r="P54" i="10"/>
  <c r="Q54" i="10" s="1"/>
  <c r="T56" i="10"/>
  <c r="V56" i="10" s="1"/>
  <c r="X56" i="10" s="1"/>
  <c r="P109" i="10"/>
  <c r="Q109" i="10" s="1"/>
  <c r="O109" i="10"/>
  <c r="P131" i="10"/>
  <c r="Q131" i="10" s="1"/>
  <c r="O131" i="10"/>
  <c r="T132" i="10"/>
  <c r="V132" i="10" s="1"/>
  <c r="Y132" i="10" s="1"/>
  <c r="AA132" i="10" s="1"/>
  <c r="T78" i="10"/>
  <c r="V78" i="10" s="1"/>
  <c r="W78" i="10" s="1"/>
  <c r="P77" i="10"/>
  <c r="Q77" i="10" s="1"/>
  <c r="O77" i="10"/>
  <c r="AF42" i="1"/>
  <c r="AG42" i="1" s="1"/>
  <c r="AJ84" i="1"/>
  <c r="AL84" i="1" s="1"/>
  <c r="AM84" i="1" s="1"/>
  <c r="AF178" i="1"/>
  <c r="AG178" i="1" s="1"/>
  <c r="T133" i="10"/>
  <c r="V133" i="10" s="1"/>
  <c r="AD134" i="10" s="1"/>
  <c r="AF134" i="10" s="1"/>
  <c r="O39" i="10"/>
  <c r="AJ79" i="1"/>
  <c r="AL79" i="1" s="1"/>
  <c r="AM79" i="1" s="1"/>
  <c r="AJ119" i="1"/>
  <c r="AL119" i="1" s="1"/>
  <c r="AM119" i="1" s="1"/>
  <c r="AJ129" i="1"/>
  <c r="AL129" i="1" s="1"/>
  <c r="AM129" i="1" s="1"/>
  <c r="AF190" i="1"/>
  <c r="AG190" i="1" s="1"/>
  <c r="AJ191" i="1"/>
  <c r="AL191" i="1" s="1"/>
  <c r="AM191" i="1" s="1"/>
  <c r="AJ179" i="1"/>
  <c r="AL179" i="1" s="1"/>
  <c r="AM179" i="1" s="1"/>
  <c r="O162" i="10"/>
  <c r="T50" i="10"/>
  <c r="V50" i="10" s="1"/>
  <c r="P125" i="10"/>
  <c r="Q125" i="10" s="1"/>
  <c r="AJ87" i="1"/>
  <c r="AL87" i="1" s="1"/>
  <c r="AM87" i="1" s="1"/>
  <c r="AF78" i="1"/>
  <c r="AG78" i="1" s="1"/>
  <c r="AF118" i="1"/>
  <c r="AG118" i="1" s="1"/>
  <c r="P155" i="10"/>
  <c r="Q155" i="10" s="1"/>
  <c r="O49" i="10"/>
  <c r="O101" i="10"/>
  <c r="O141" i="10"/>
  <c r="T85" i="10"/>
  <c r="V85" i="10" s="1"/>
  <c r="Y85" i="10" s="1"/>
  <c r="AA85" i="10" s="1"/>
  <c r="P83" i="10"/>
  <c r="Q83" i="10" s="1"/>
  <c r="O83" i="10"/>
  <c r="P47" i="10"/>
  <c r="Q47" i="10" s="1"/>
  <c r="P165" i="10"/>
  <c r="Q165" i="10" s="1"/>
  <c r="T135" i="10"/>
  <c r="V135" i="10" s="1"/>
  <c r="Y135" i="10" s="1"/>
  <c r="AA135" i="10" s="1"/>
  <c r="T138" i="10"/>
  <c r="V138" i="10" s="1"/>
  <c r="X138" i="10" s="1"/>
  <c r="P137" i="10"/>
  <c r="Q137" i="10" s="1"/>
  <c r="O137" i="10"/>
  <c r="O51" i="10"/>
  <c r="P51" i="10"/>
  <c r="Q51" i="10" s="1"/>
  <c r="T52" i="10"/>
  <c r="V52" i="10" s="1"/>
  <c r="Y52" i="10" s="1"/>
  <c r="AA52" i="10" s="1"/>
  <c r="O133" i="10"/>
  <c r="P133" i="10"/>
  <c r="Q133" i="10" s="1"/>
  <c r="T134" i="10"/>
  <c r="V134" i="10" s="1"/>
  <c r="X134" i="10" s="1"/>
  <c r="W46" i="10"/>
  <c r="P75" i="10"/>
  <c r="Q75" i="10" s="1"/>
  <c r="T39" i="10"/>
  <c r="V39" i="10" s="1"/>
  <c r="X39" i="10" s="1"/>
  <c r="V65" i="10"/>
  <c r="AF65" i="10" s="1"/>
  <c r="AD167" i="10"/>
  <c r="AF167" i="10" s="1"/>
  <c r="AM168" i="10" s="1"/>
  <c r="AO168" i="10" s="1"/>
  <c r="O79" i="10"/>
  <c r="W159" i="10"/>
  <c r="Z166" i="10"/>
  <c r="P167" i="10"/>
  <c r="Q167" i="10" s="1"/>
  <c r="T103" i="10"/>
  <c r="V103" i="10" s="1"/>
  <c r="Y103" i="10" s="1"/>
  <c r="AA103" i="10" s="1"/>
  <c r="O160" i="10"/>
  <c r="T143" i="10"/>
  <c r="V143" i="10" s="1"/>
  <c r="W143" i="10" s="1"/>
  <c r="O171" i="10"/>
  <c r="O106" i="10"/>
  <c r="O46" i="10"/>
  <c r="P70" i="10"/>
  <c r="Q70" i="10" s="1"/>
  <c r="Z128" i="10"/>
  <c r="AD129" i="10"/>
  <c r="AF129" i="10" s="1"/>
  <c r="AH129" i="10" s="1"/>
  <c r="AJ129" i="10" s="1"/>
  <c r="X128" i="10"/>
  <c r="O102" i="10"/>
  <c r="O125" i="10"/>
  <c r="P130" i="10"/>
  <c r="Q130" i="10" s="1"/>
  <c r="T131" i="10"/>
  <c r="V131" i="10" s="1"/>
  <c r="W131" i="10" s="1"/>
  <c r="P72" i="10"/>
  <c r="Q72" i="10" s="1"/>
  <c r="O72" i="10"/>
  <c r="T73" i="10"/>
  <c r="V73" i="10" s="1"/>
  <c r="Y73" i="10" s="1"/>
  <c r="AA73" i="10" s="1"/>
  <c r="T69" i="10"/>
  <c r="V69" i="10" s="1"/>
  <c r="W69" i="10" s="1"/>
  <c r="P68" i="10"/>
  <c r="Q68" i="10" s="1"/>
  <c r="O68" i="10"/>
  <c r="T155" i="10"/>
  <c r="V155" i="10" s="1"/>
  <c r="Y155" i="10" s="1"/>
  <c r="AA155" i="10" s="1"/>
  <c r="P154" i="10"/>
  <c r="Q154" i="10" s="1"/>
  <c r="O154" i="10"/>
  <c r="T168" i="10"/>
  <c r="V168" i="10" s="1"/>
  <c r="X168" i="10" s="1"/>
  <c r="T81" i="10"/>
  <c r="V81" i="10" s="1"/>
  <c r="Y81" i="10" s="1"/>
  <c r="AA81" i="10" s="1"/>
  <c r="T101" i="10"/>
  <c r="V101" i="10" s="1"/>
  <c r="Y101" i="10" s="1"/>
  <c r="AA101" i="10" s="1"/>
  <c r="O80" i="10"/>
  <c r="T130" i="10"/>
  <c r="V130" i="10" s="1"/>
  <c r="W130" i="10" s="1"/>
  <c r="P129" i="10"/>
  <c r="Q129" i="10" s="1"/>
  <c r="X166" i="10"/>
  <c r="W109" i="10"/>
  <c r="O70" i="10"/>
  <c r="O100" i="10"/>
  <c r="T110" i="10"/>
  <c r="V110" i="10" s="1"/>
  <c r="AD111" i="10" s="1"/>
  <c r="AF111" i="10" s="1"/>
  <c r="AH111" i="10" s="1"/>
  <c r="AJ111" i="10" s="1"/>
  <c r="O73" i="10"/>
  <c r="T74" i="10"/>
  <c r="V74" i="10" s="1"/>
  <c r="X74" i="10" s="1"/>
  <c r="P73" i="10"/>
  <c r="Q73" i="10" s="1"/>
  <c r="P71" i="10"/>
  <c r="Q71" i="10" s="1"/>
  <c r="T72" i="10"/>
  <c r="V72" i="10" s="1"/>
  <c r="W72" i="10" s="1"/>
  <c r="O71" i="10"/>
  <c r="T172" i="10"/>
  <c r="V172" i="10" s="1"/>
  <c r="Y172" i="10" s="1"/>
  <c r="AA172" i="10" s="1"/>
  <c r="O170" i="10"/>
  <c r="P170" i="10"/>
  <c r="Q170" i="10" s="1"/>
  <c r="O107" i="10"/>
  <c r="P107" i="10"/>
  <c r="Q107" i="10" s="1"/>
  <c r="T108" i="10"/>
  <c r="V108" i="10" s="1"/>
  <c r="Y108" i="10" s="1"/>
  <c r="AA108" i="10" s="1"/>
  <c r="H44" i="10"/>
  <c r="G44" i="10"/>
  <c r="H40" i="10"/>
  <c r="G40" i="10"/>
  <c r="H50" i="10"/>
  <c r="G50" i="10"/>
  <c r="H36" i="10"/>
  <c r="G36" i="10"/>
  <c r="H71" i="10"/>
  <c r="G71" i="10"/>
  <c r="H95" i="10"/>
  <c r="G95" i="10"/>
  <c r="H103" i="10"/>
  <c r="G103" i="10"/>
  <c r="H109" i="10"/>
  <c r="G109" i="10"/>
  <c r="H111" i="10"/>
  <c r="G111" i="10"/>
  <c r="H135" i="10"/>
  <c r="G135" i="10"/>
  <c r="H130" i="10"/>
  <c r="G130" i="10"/>
  <c r="H140" i="10"/>
  <c r="G140" i="10"/>
  <c r="H168" i="10"/>
  <c r="G168" i="10"/>
  <c r="H165" i="10"/>
  <c r="G165" i="10"/>
  <c r="H169" i="10"/>
  <c r="G169" i="10"/>
  <c r="H156" i="10"/>
  <c r="G156" i="10"/>
  <c r="H134" i="10"/>
  <c r="G134" i="10"/>
  <c r="H107" i="10"/>
  <c r="G107" i="10"/>
  <c r="H141" i="10"/>
  <c r="G141" i="10"/>
  <c r="H106" i="10"/>
  <c r="G106" i="10"/>
  <c r="L53" i="10"/>
  <c r="N53" i="10" s="1"/>
  <c r="L52" i="10"/>
  <c r="N52" i="10" s="1"/>
  <c r="O52" i="10" s="1"/>
  <c r="L140" i="10"/>
  <c r="N140" i="10" s="1"/>
  <c r="L139" i="10"/>
  <c r="N139" i="10" s="1"/>
  <c r="T141" i="10" s="1"/>
  <c r="V141" i="10" s="1"/>
  <c r="X141" i="10" s="1"/>
  <c r="L82" i="10"/>
  <c r="N82" i="10" s="1"/>
  <c r="L81" i="10"/>
  <c r="N81" i="10" s="1"/>
  <c r="T83" i="10" s="1"/>
  <c r="V83" i="10" s="1"/>
  <c r="L169" i="10"/>
  <c r="N169" i="10" s="1"/>
  <c r="L168" i="10"/>
  <c r="N168" i="10" s="1"/>
  <c r="O168" i="10" s="1"/>
  <c r="L143" i="10"/>
  <c r="N143" i="10" s="1"/>
  <c r="L142" i="10"/>
  <c r="N142" i="10" s="1"/>
  <c r="O142" i="10" s="1"/>
  <c r="L84" i="10"/>
  <c r="N84" i="10" s="1"/>
  <c r="L85" i="10"/>
  <c r="N85" i="10" s="1"/>
  <c r="L124" i="10"/>
  <c r="N124" i="10" s="1"/>
  <c r="N123" i="10"/>
  <c r="L55" i="10"/>
  <c r="N55" i="10" s="1"/>
  <c r="L56" i="10"/>
  <c r="N56" i="10" s="1"/>
  <c r="P56" i="10" s="1"/>
  <c r="Q56" i="10" s="1"/>
  <c r="H43" i="10"/>
  <c r="G43" i="10"/>
  <c r="H45" i="10"/>
  <c r="G45" i="10"/>
  <c r="H83" i="10"/>
  <c r="G83" i="10"/>
  <c r="H81" i="10"/>
  <c r="G81" i="10"/>
  <c r="H79" i="10"/>
  <c r="G79" i="10"/>
  <c r="H77" i="10"/>
  <c r="G77" i="10"/>
  <c r="H75" i="10"/>
  <c r="G75" i="10"/>
  <c r="H68" i="10"/>
  <c r="G68" i="10"/>
  <c r="H94" i="10"/>
  <c r="G94" i="10"/>
  <c r="H101" i="10"/>
  <c r="G101" i="10"/>
  <c r="H99" i="10"/>
  <c r="G99" i="10"/>
  <c r="H110" i="10"/>
  <c r="G110" i="10"/>
  <c r="H132" i="10"/>
  <c r="G132" i="10"/>
  <c r="H123" i="10"/>
  <c r="G123" i="10"/>
  <c r="H139" i="10"/>
  <c r="G139" i="10"/>
  <c r="H163" i="10"/>
  <c r="G163" i="10"/>
  <c r="H162" i="10"/>
  <c r="G162" i="10"/>
  <c r="H153" i="10"/>
  <c r="G153" i="10"/>
  <c r="H108" i="10"/>
  <c r="G108" i="10"/>
  <c r="H53" i="10"/>
  <c r="G53" i="10"/>
  <c r="H105" i="10"/>
  <c r="G105" i="10"/>
  <c r="H157" i="10"/>
  <c r="G157" i="10"/>
  <c r="H48" i="10"/>
  <c r="G48" i="10"/>
  <c r="H41" i="10"/>
  <c r="G41" i="10"/>
  <c r="H154" i="10"/>
  <c r="G154" i="10"/>
  <c r="H100" i="10"/>
  <c r="G100" i="10"/>
  <c r="H73" i="10"/>
  <c r="G73" i="10"/>
  <c r="H42" i="10"/>
  <c r="G42" i="10"/>
  <c r="H38" i="10"/>
  <c r="G38" i="10"/>
  <c r="H51" i="10"/>
  <c r="G51" i="10"/>
  <c r="H47" i="10"/>
  <c r="G47" i="10"/>
  <c r="H52" i="10"/>
  <c r="G52" i="10"/>
  <c r="H70" i="10"/>
  <c r="G70" i="10"/>
  <c r="H72" i="10"/>
  <c r="G72" i="10"/>
  <c r="H67" i="10"/>
  <c r="G67" i="10"/>
  <c r="H97" i="10"/>
  <c r="G97" i="10"/>
  <c r="H137" i="10"/>
  <c r="G137" i="10"/>
  <c r="H129" i="10"/>
  <c r="G129" i="10"/>
  <c r="H133" i="10"/>
  <c r="G133" i="10"/>
  <c r="H167" i="10"/>
  <c r="G167" i="10"/>
  <c r="H166" i="10"/>
  <c r="G166" i="10"/>
  <c r="H159" i="10"/>
  <c r="G159" i="10"/>
  <c r="H152" i="10"/>
  <c r="G152" i="10"/>
  <c r="H37" i="10"/>
  <c r="G37" i="10"/>
  <c r="H125" i="10"/>
  <c r="G125" i="10"/>
  <c r="H138" i="10"/>
  <c r="G138" i="10"/>
  <c r="H155" i="10"/>
  <c r="G155" i="10"/>
  <c r="N152" i="10"/>
  <c r="L153" i="10"/>
  <c r="N153" i="10" s="1"/>
  <c r="P153" i="10" s="1"/>
  <c r="Q153" i="10" s="1"/>
  <c r="L95" i="10"/>
  <c r="N95" i="10" s="1"/>
  <c r="N94" i="10"/>
  <c r="N36" i="10"/>
  <c r="L37" i="10"/>
  <c r="N37" i="10" s="1"/>
  <c r="T38" i="10" s="1"/>
  <c r="V38" i="10" s="1"/>
  <c r="L110" i="10"/>
  <c r="N110" i="10" s="1"/>
  <c r="L111" i="10"/>
  <c r="N111" i="10" s="1"/>
  <c r="L114" i="10"/>
  <c r="N114" i="10" s="1"/>
  <c r="L113" i="10"/>
  <c r="N113" i="10" s="1"/>
  <c r="P113" i="10" s="1"/>
  <c r="Q113" i="10" s="1"/>
  <c r="H39" i="10"/>
  <c r="G39" i="10"/>
  <c r="H49" i="10"/>
  <c r="G49" i="10"/>
  <c r="H54" i="10"/>
  <c r="G54" i="10"/>
  <c r="H82" i="10"/>
  <c r="G82" i="10"/>
  <c r="H80" i="10"/>
  <c r="G80" i="10"/>
  <c r="H78" i="10"/>
  <c r="G78" i="10"/>
  <c r="H76" i="10"/>
  <c r="G76" i="10"/>
  <c r="H74" i="10"/>
  <c r="G74" i="10"/>
  <c r="H69" i="10"/>
  <c r="G69" i="10"/>
  <c r="H96" i="10"/>
  <c r="G96" i="10"/>
  <c r="H104" i="10"/>
  <c r="G104" i="10"/>
  <c r="H102" i="10"/>
  <c r="G102" i="10"/>
  <c r="H136" i="10"/>
  <c r="G136" i="10"/>
  <c r="H128" i="10"/>
  <c r="G128" i="10"/>
  <c r="H131" i="10"/>
  <c r="G131" i="10"/>
  <c r="H124" i="10"/>
  <c r="G124" i="10"/>
  <c r="H164" i="10"/>
  <c r="G164" i="10"/>
  <c r="H170" i="10"/>
  <c r="G170" i="10"/>
  <c r="H161" i="10"/>
  <c r="G161" i="10"/>
  <c r="H158" i="10"/>
  <c r="G158" i="10"/>
  <c r="H98" i="10"/>
  <c r="G98" i="10"/>
  <c r="H160" i="10"/>
  <c r="G160" i="10"/>
  <c r="H126" i="10"/>
  <c r="G126" i="10"/>
  <c r="H127" i="10"/>
  <c r="G127" i="10"/>
  <c r="H112" i="10"/>
  <c r="G112" i="10"/>
  <c r="X157" i="10"/>
  <c r="W126" i="10"/>
  <c r="W166" i="10"/>
  <c r="P44" i="10"/>
  <c r="Q44" i="10" s="1"/>
  <c r="AD158" i="10"/>
  <c r="AF158" i="10" s="1"/>
  <c r="AH158" i="10" s="1"/>
  <c r="AJ158" i="10" s="1"/>
  <c r="W102" i="10"/>
  <c r="AD103" i="10"/>
  <c r="AF103" i="10" s="1"/>
  <c r="T156" i="10"/>
  <c r="V156" i="10" s="1"/>
  <c r="AD157" i="10" s="1"/>
  <c r="AF157" i="10" s="1"/>
  <c r="P42" i="10"/>
  <c r="Q42" i="10" s="1"/>
  <c r="W157" i="10"/>
  <c r="O130" i="10"/>
  <c r="AD105" i="10"/>
  <c r="AF105" i="10" s="1"/>
  <c r="AH105" i="10" s="1"/>
  <c r="AJ105" i="10" s="1"/>
  <c r="X159" i="10"/>
  <c r="W104" i="10"/>
  <c r="AD160" i="10"/>
  <c r="AF160" i="10" s="1"/>
  <c r="AM161" i="10" s="1"/>
  <c r="AO161" i="10" s="1"/>
  <c r="P46" i="10"/>
  <c r="Q46" i="10" s="1"/>
  <c r="P74" i="10"/>
  <c r="Q74" i="10" s="1"/>
  <c r="O166" i="10"/>
  <c r="O66" i="10"/>
  <c r="X44" i="10"/>
  <c r="T75" i="10"/>
  <c r="V75" i="10" s="1"/>
  <c r="Y75" i="10" s="1"/>
  <c r="AA75" i="10" s="1"/>
  <c r="P166" i="10"/>
  <c r="Q166" i="10" s="1"/>
  <c r="W71" i="10"/>
  <c r="AD41" i="10"/>
  <c r="AF41" i="10" s="1"/>
  <c r="AM42" i="10" s="1"/>
  <c r="AO42" i="10" s="1"/>
  <c r="T98" i="10"/>
  <c r="V98" i="10" s="1"/>
  <c r="AD99" i="10" s="1"/>
  <c r="AF99" i="10" s="1"/>
  <c r="Z46" i="10"/>
  <c r="P106" i="10"/>
  <c r="Q106" i="10" s="1"/>
  <c r="AD127" i="10"/>
  <c r="AF127" i="10" s="1"/>
  <c r="AM128" i="10" s="1"/>
  <c r="AO128" i="10" s="1"/>
  <c r="X46" i="10"/>
  <c r="P40" i="10"/>
  <c r="Q40" i="10" s="1"/>
  <c r="AD47" i="10"/>
  <c r="AF47" i="10" s="1"/>
  <c r="AG47" i="10" s="1"/>
  <c r="Z126" i="10"/>
  <c r="X136" i="10"/>
  <c r="T41" i="10"/>
  <c r="V41" i="10" s="1"/>
  <c r="AD42" i="10" s="1"/>
  <c r="AF42" i="10" s="1"/>
  <c r="AG137" i="10"/>
  <c r="W44" i="10"/>
  <c r="O98" i="10"/>
  <c r="O48" i="10"/>
  <c r="O67" i="10"/>
  <c r="AM138" i="10"/>
  <c r="AO138" i="10" s="1"/>
  <c r="AP138" i="10" s="1"/>
  <c r="AD72" i="10"/>
  <c r="AF72" i="10" s="1"/>
  <c r="AH72" i="10" s="1"/>
  <c r="AJ72" i="10" s="1"/>
  <c r="P98" i="10"/>
  <c r="Q98" i="10" s="1"/>
  <c r="P159" i="10"/>
  <c r="Q159" i="10" s="1"/>
  <c r="T49" i="10"/>
  <c r="V49" i="10" s="1"/>
  <c r="W49" i="10" s="1"/>
  <c r="P66" i="10"/>
  <c r="Q66" i="10" s="1"/>
  <c r="P67" i="10"/>
  <c r="Q67" i="10" s="1"/>
  <c r="Y136" i="10"/>
  <c r="X71" i="10"/>
  <c r="Y44" i="10"/>
  <c r="AA44" i="10" s="1"/>
  <c r="W136" i="10"/>
  <c r="AJ78" i="1"/>
  <c r="AL78" i="1" s="1"/>
  <c r="AM78" i="1" s="1"/>
  <c r="O76" i="10"/>
  <c r="O50" i="10"/>
  <c r="P50" i="10"/>
  <c r="Q50" i="10" s="1"/>
  <c r="AI137" i="10"/>
  <c r="P76" i="10"/>
  <c r="Q76" i="10" s="1"/>
  <c r="T114" i="10"/>
  <c r="V114" i="10" s="1"/>
  <c r="W114" i="10" s="1"/>
  <c r="O164" i="10"/>
  <c r="O104" i="10"/>
  <c r="P112" i="10"/>
  <c r="Q112" i="10" s="1"/>
  <c r="P164" i="10"/>
  <c r="Q164" i="10" s="1"/>
  <c r="AF77" i="1"/>
  <c r="AG77" i="1" s="1"/>
  <c r="X126" i="10"/>
  <c r="AD110" i="10"/>
  <c r="AF110" i="10" s="1"/>
  <c r="AH110" i="10" s="1"/>
  <c r="AJ110" i="10" s="1"/>
  <c r="W40" i="10"/>
  <c r="T160" i="10"/>
  <c r="V160" i="10" s="1"/>
  <c r="AD161" i="10" s="1"/>
  <c r="AF161" i="10" s="1"/>
  <c r="X109" i="10"/>
  <c r="Y40" i="10"/>
  <c r="AA40" i="10" s="1"/>
  <c r="Z109" i="10"/>
  <c r="Y131" i="17"/>
  <c r="AA131" i="17" s="1"/>
  <c r="AD132" i="17"/>
  <c r="AF132" i="17" s="1"/>
  <c r="AH132" i="17" s="1"/>
  <c r="AJ132" i="17" s="1"/>
  <c r="AD127" i="17"/>
  <c r="AF127" i="17" s="1"/>
  <c r="AH127" i="17" s="1"/>
  <c r="AJ127" i="17" s="1"/>
  <c r="X114" i="17"/>
  <c r="X73" i="17"/>
  <c r="Y73" i="17"/>
  <c r="AA73" i="17" s="1"/>
  <c r="AD74" i="17"/>
  <c r="AF74" i="17" s="1"/>
  <c r="AM75" i="17" s="1"/>
  <c r="AO75" i="17" s="1"/>
  <c r="W73" i="17"/>
  <c r="Y49" i="17"/>
  <c r="AA49" i="17" s="1"/>
  <c r="Y41" i="17"/>
  <c r="AA41" i="17" s="1"/>
  <c r="X47" i="17"/>
  <c r="X49" i="17"/>
  <c r="AM38" i="17"/>
  <c r="AO38" i="17" s="1"/>
  <c r="AQ38" i="17" s="1"/>
  <c r="AS38" i="17" s="1"/>
  <c r="AD52" i="17"/>
  <c r="AF52" i="17" s="1"/>
  <c r="W26" i="17"/>
  <c r="Y26" i="17"/>
  <c r="AA26" i="17" s="1"/>
  <c r="Y11" i="17"/>
  <c r="AA11" i="17" s="1"/>
  <c r="Y166" i="15"/>
  <c r="AA166" i="15" s="1"/>
  <c r="AD157" i="15"/>
  <c r="AF157" i="15" s="1"/>
  <c r="AG157" i="15" s="1"/>
  <c r="Y157" i="15"/>
  <c r="AA157" i="15" s="1"/>
  <c r="X156" i="15"/>
  <c r="Y165" i="15"/>
  <c r="AA165" i="15" s="1"/>
  <c r="X139" i="15"/>
  <c r="AM125" i="15"/>
  <c r="AO125" i="15" s="1"/>
  <c r="AP125" i="15" s="1"/>
  <c r="Y128" i="15"/>
  <c r="AA128" i="15" s="1"/>
  <c r="AH124" i="15"/>
  <c r="AJ124" i="15" s="1"/>
  <c r="W128" i="15"/>
  <c r="W73" i="15"/>
  <c r="W84" i="15"/>
  <c r="Y73" i="15"/>
  <c r="AA73" i="15" s="1"/>
  <c r="W50" i="15"/>
  <c r="X12" i="15"/>
  <c r="AD15" i="15"/>
  <c r="AF15" i="15" s="1"/>
  <c r="AG15" i="15" s="1"/>
  <c r="AD13" i="15"/>
  <c r="AF13" i="15" s="1"/>
  <c r="AM14" i="15" s="1"/>
  <c r="AO14" i="15" s="1"/>
  <c r="X14" i="15"/>
  <c r="Y82" i="17"/>
  <c r="AA82" i="17" s="1"/>
  <c r="AD84" i="17"/>
  <c r="AF84" i="17" s="1"/>
  <c r="AM85" i="17" s="1"/>
  <c r="AO85" i="17" s="1"/>
  <c r="X82" i="17"/>
  <c r="AD83" i="17"/>
  <c r="W82" i="17"/>
  <c r="AD105" i="17"/>
  <c r="AF105" i="17" s="1"/>
  <c r="AG105" i="17" s="1"/>
  <c r="Y104" i="17"/>
  <c r="AA104" i="17" s="1"/>
  <c r="W104" i="17"/>
  <c r="Y69" i="17"/>
  <c r="AA69" i="17" s="1"/>
  <c r="X71" i="17"/>
  <c r="Y51" i="17"/>
  <c r="AA51" i="17" s="1"/>
  <c r="Y126" i="17"/>
  <c r="AA126" i="17" s="1"/>
  <c r="W69" i="17"/>
  <c r="AR23" i="16"/>
  <c r="AT23" i="16" s="1"/>
  <c r="AV23" i="16" s="1"/>
  <c r="AX23" i="16" s="1"/>
  <c r="BD144" i="16"/>
  <c r="AW43" i="16"/>
  <c r="AM161" i="16"/>
  <c r="AR44" i="16"/>
  <c r="AT44" i="16" s="1"/>
  <c r="AU44" i="16" s="1"/>
  <c r="AM160" i="16"/>
  <c r="AN22" i="16"/>
  <c r="AO22" i="16" s="1"/>
  <c r="AM11" i="16"/>
  <c r="AR64" i="16"/>
  <c r="AT64" i="16" s="1"/>
  <c r="AU64" i="16" s="1"/>
  <c r="AN161" i="16"/>
  <c r="AO161" i="16" s="1"/>
  <c r="X40" i="15"/>
  <c r="Y40" i="15"/>
  <c r="AA40" i="15" s="1"/>
  <c r="W40" i="15"/>
  <c r="AD41" i="15"/>
  <c r="AF41" i="15" s="1"/>
  <c r="AG41" i="15" s="1"/>
  <c r="W44" i="15"/>
  <c r="X44" i="15"/>
  <c r="Y44" i="15"/>
  <c r="AA44" i="15" s="1"/>
  <c r="AD45" i="15"/>
  <c r="AF45" i="15" s="1"/>
  <c r="AM46" i="15" s="1"/>
  <c r="AO46" i="15" s="1"/>
  <c r="AD160" i="15"/>
  <c r="AF160" i="15" s="1"/>
  <c r="AM161" i="15" s="1"/>
  <c r="AO161" i="15" s="1"/>
  <c r="W95" i="15"/>
  <c r="AP124" i="15"/>
  <c r="AD158" i="15"/>
  <c r="AF158" i="15" s="1"/>
  <c r="AH158" i="15" s="1"/>
  <c r="AJ158" i="15" s="1"/>
  <c r="Y159" i="15"/>
  <c r="AA159" i="15" s="1"/>
  <c r="AD167" i="15"/>
  <c r="AF167" i="15" s="1"/>
  <c r="AG167" i="15" s="1"/>
  <c r="W139" i="15"/>
  <c r="AD129" i="15"/>
  <c r="AF129" i="15" s="1"/>
  <c r="AM130" i="15" s="1"/>
  <c r="AO130" i="15" s="1"/>
  <c r="AD96" i="15"/>
  <c r="AF96" i="15" s="1"/>
  <c r="AH96" i="15" s="1"/>
  <c r="AJ96" i="15" s="1"/>
  <c r="AR124" i="15"/>
  <c r="AI94" i="15"/>
  <c r="AD78" i="14"/>
  <c r="AJ79" i="14" s="1"/>
  <c r="AL79" i="14" s="1"/>
  <c r="AJ76" i="1"/>
  <c r="AL76" i="1" s="1"/>
  <c r="AM76" i="1" s="1"/>
  <c r="AE75" i="1"/>
  <c r="Z158" i="17"/>
  <c r="Z123" i="17"/>
  <c r="X104" i="17"/>
  <c r="X77" i="17"/>
  <c r="AD78" i="17"/>
  <c r="AF78" i="17" s="1"/>
  <c r="AM79" i="17" s="1"/>
  <c r="AO79" i="17" s="1"/>
  <c r="W77" i="17"/>
  <c r="Y77" i="17"/>
  <c r="AA77" i="17" s="1"/>
  <c r="AD79" i="17"/>
  <c r="AF79" i="17" s="1"/>
  <c r="AH79" i="17" s="1"/>
  <c r="AJ79" i="17" s="1"/>
  <c r="Y78" i="17"/>
  <c r="AA78" i="17" s="1"/>
  <c r="W78" i="17"/>
  <c r="X78" i="17"/>
  <c r="P84" i="17"/>
  <c r="Q84" i="17" s="1"/>
  <c r="T86" i="17"/>
  <c r="V86" i="17" s="1"/>
  <c r="W86" i="17" s="1"/>
  <c r="AA36" i="17"/>
  <c r="Z36" i="17"/>
  <c r="AI37" i="17"/>
  <c r="X11" i="17"/>
  <c r="W11" i="17"/>
  <c r="Y50" i="17"/>
  <c r="AA50" i="17" s="1"/>
  <c r="AD51" i="17"/>
  <c r="AF51" i="17" s="1"/>
  <c r="X50" i="17"/>
  <c r="W50" i="17"/>
  <c r="X128" i="17"/>
  <c r="AD129" i="17"/>
  <c r="AF129" i="17" s="1"/>
  <c r="Y128" i="17"/>
  <c r="AA128" i="17" s="1"/>
  <c r="W128" i="17"/>
  <c r="Y159" i="17"/>
  <c r="AA159" i="17" s="1"/>
  <c r="AD160" i="17"/>
  <c r="AF160" i="17" s="1"/>
  <c r="X159" i="17"/>
  <c r="W159" i="17"/>
  <c r="Z159" i="17"/>
  <c r="Y153" i="17"/>
  <c r="AA153" i="17" s="1"/>
  <c r="X153" i="17"/>
  <c r="W153" i="17"/>
  <c r="AD154" i="17"/>
  <c r="AF154" i="17" s="1"/>
  <c r="W15" i="17"/>
  <c r="X15" i="17"/>
  <c r="AD16" i="17"/>
  <c r="AF16" i="17" s="1"/>
  <c r="Y15" i="17"/>
  <c r="AA15" i="17" s="1"/>
  <c r="Y16" i="17"/>
  <c r="AA16" i="17" s="1"/>
  <c r="AD17" i="17"/>
  <c r="AF17" i="17" s="1"/>
  <c r="X16" i="17"/>
  <c r="W16" i="17"/>
  <c r="X133" i="17"/>
  <c r="AD134" i="17"/>
  <c r="AF134" i="17" s="1"/>
  <c r="Y133" i="17"/>
  <c r="AA133" i="17" s="1"/>
  <c r="W133" i="17"/>
  <c r="W17" i="17"/>
  <c r="X17" i="17"/>
  <c r="Y17" i="17"/>
  <c r="AA17" i="17" s="1"/>
  <c r="AD18" i="17"/>
  <c r="AF18" i="17" s="1"/>
  <c r="X164" i="17"/>
  <c r="AD165" i="17"/>
  <c r="AF165" i="17" s="1"/>
  <c r="Y164" i="17"/>
  <c r="AA164" i="17" s="1"/>
  <c r="W164" i="17"/>
  <c r="Y40" i="17"/>
  <c r="AA40" i="17" s="1"/>
  <c r="AD41" i="17"/>
  <c r="AF41" i="17" s="1"/>
  <c r="W40" i="17"/>
  <c r="X40" i="17"/>
  <c r="Y75" i="17"/>
  <c r="AA75" i="17" s="1"/>
  <c r="W75" i="17"/>
  <c r="AD76" i="17"/>
  <c r="AF76" i="17" s="1"/>
  <c r="X75" i="17"/>
  <c r="Y42" i="17"/>
  <c r="AA42" i="17" s="1"/>
  <c r="AD43" i="17"/>
  <c r="AF43" i="17" s="1"/>
  <c r="X42" i="17"/>
  <c r="W42" i="17"/>
  <c r="AD109" i="17"/>
  <c r="AF109" i="17" s="1"/>
  <c r="Y108" i="17"/>
  <c r="AA108" i="17" s="1"/>
  <c r="W108" i="17"/>
  <c r="X108" i="17"/>
  <c r="W154" i="17"/>
  <c r="AD155" i="17"/>
  <c r="AF155" i="17" s="1"/>
  <c r="Y154" i="17"/>
  <c r="AA154" i="17" s="1"/>
  <c r="X154" i="17"/>
  <c r="W53" i="17"/>
  <c r="X53" i="17"/>
  <c r="Y53" i="17"/>
  <c r="AA53" i="17" s="1"/>
  <c r="AD54" i="17"/>
  <c r="AD55" i="17"/>
  <c r="AF55" i="17" s="1"/>
  <c r="AH95" i="17"/>
  <c r="AJ95" i="17" s="1"/>
  <c r="AG95" i="17"/>
  <c r="AM96" i="17"/>
  <c r="AO96" i="17" s="1"/>
  <c r="X97" i="17"/>
  <c r="AD98" i="17"/>
  <c r="AF98" i="17" s="1"/>
  <c r="W97" i="17"/>
  <c r="Y97" i="17"/>
  <c r="AA97" i="17" s="1"/>
  <c r="AD133" i="17"/>
  <c r="AF133" i="17" s="1"/>
  <c r="Y132" i="17"/>
  <c r="AA132" i="17" s="1"/>
  <c r="W132" i="17"/>
  <c r="X132" i="17"/>
  <c r="Y14" i="17"/>
  <c r="AA14" i="17" s="1"/>
  <c r="AD15" i="17"/>
  <c r="AF15" i="17" s="1"/>
  <c r="X14" i="17"/>
  <c r="W14" i="17"/>
  <c r="Y38" i="17"/>
  <c r="AA38" i="17" s="1"/>
  <c r="AD39" i="17"/>
  <c r="AF39" i="17" s="1"/>
  <c r="X38" i="17"/>
  <c r="W38" i="17"/>
  <c r="Y143" i="17"/>
  <c r="AA143" i="17" s="1"/>
  <c r="AD145" i="17"/>
  <c r="W143" i="17"/>
  <c r="X143" i="17"/>
  <c r="Y54" i="17"/>
  <c r="AA54" i="17" s="1"/>
  <c r="X54" i="17"/>
  <c r="AD56" i="17"/>
  <c r="AF56" i="17" s="1"/>
  <c r="W54" i="17"/>
  <c r="Y8" i="17"/>
  <c r="AA8" i="17" s="1"/>
  <c r="AD9" i="17"/>
  <c r="AF9" i="17" s="1"/>
  <c r="X8" i="17"/>
  <c r="W8" i="17"/>
  <c r="Y155" i="17"/>
  <c r="AA155" i="17" s="1"/>
  <c r="AD156" i="17"/>
  <c r="AF156" i="17" s="1"/>
  <c r="X155" i="17"/>
  <c r="W155" i="17"/>
  <c r="Y10" i="17"/>
  <c r="AA10" i="17" s="1"/>
  <c r="AD11" i="17"/>
  <c r="AF11" i="17" s="1"/>
  <c r="X10" i="17"/>
  <c r="W10" i="17"/>
  <c r="Y18" i="17"/>
  <c r="AA18" i="17" s="1"/>
  <c r="AD19" i="17"/>
  <c r="AF19" i="17" s="1"/>
  <c r="X18" i="17"/>
  <c r="W18" i="17"/>
  <c r="Y46" i="17"/>
  <c r="AA46" i="17" s="1"/>
  <c r="AD47" i="17"/>
  <c r="AF47" i="17" s="1"/>
  <c r="X46" i="17"/>
  <c r="W46" i="17"/>
  <c r="W144" i="17"/>
  <c r="AD147" i="17"/>
  <c r="AF147" i="17" s="1"/>
  <c r="Y144" i="17"/>
  <c r="AA144" i="17" s="1"/>
  <c r="X144" i="17"/>
  <c r="AD146" i="17"/>
  <c r="AD166" i="17"/>
  <c r="AF166" i="17" s="1"/>
  <c r="W165" i="17"/>
  <c r="X165" i="17"/>
  <c r="Y165" i="17"/>
  <c r="AA165" i="17" s="1"/>
  <c r="X168" i="17"/>
  <c r="AD169" i="17"/>
  <c r="Y168" i="17"/>
  <c r="AA168" i="17" s="1"/>
  <c r="W168" i="17"/>
  <c r="AQ37" i="17"/>
  <c r="AS37" i="17" s="1"/>
  <c r="AP37" i="17"/>
  <c r="Y12" i="17"/>
  <c r="AA12" i="17" s="1"/>
  <c r="AD13" i="17"/>
  <c r="AF13" i="17" s="1"/>
  <c r="X12" i="17"/>
  <c r="W12" i="17"/>
  <c r="Y20" i="17"/>
  <c r="AA20" i="17" s="1"/>
  <c r="AD21" i="17"/>
  <c r="AF21" i="17" s="1"/>
  <c r="X20" i="17"/>
  <c r="W20" i="17"/>
  <c r="X105" i="17"/>
  <c r="AD106" i="17"/>
  <c r="AF106" i="17" s="1"/>
  <c r="W105" i="17"/>
  <c r="Y105" i="17"/>
  <c r="AA105" i="17" s="1"/>
  <c r="AD111" i="17"/>
  <c r="AF111" i="17" s="1"/>
  <c r="W110" i="17"/>
  <c r="X110" i="17"/>
  <c r="Y110" i="17"/>
  <c r="AA110" i="17" s="1"/>
  <c r="X101" i="17"/>
  <c r="AD102" i="17"/>
  <c r="AF102" i="17" s="1"/>
  <c r="W101" i="17"/>
  <c r="Y101" i="17"/>
  <c r="AA101" i="17" s="1"/>
  <c r="Y68" i="17"/>
  <c r="AA68" i="17" s="1"/>
  <c r="AD69" i="17"/>
  <c r="AF69" i="17" s="1"/>
  <c r="W68" i="17"/>
  <c r="X68" i="17"/>
  <c r="X84" i="17"/>
  <c r="AD86" i="17"/>
  <c r="AF86" i="17" s="1"/>
  <c r="W84" i="17"/>
  <c r="Y84" i="17"/>
  <c r="AA84" i="17" s="1"/>
  <c r="W72" i="17"/>
  <c r="X72" i="17"/>
  <c r="Y72" i="17"/>
  <c r="AA72" i="17" s="1"/>
  <c r="AD73" i="17"/>
  <c r="AF73" i="17" s="1"/>
  <c r="AD174" i="17"/>
  <c r="X172" i="17"/>
  <c r="W172" i="17"/>
  <c r="Y172" i="17"/>
  <c r="AA172" i="17" s="1"/>
  <c r="AD168" i="17"/>
  <c r="AF168" i="17" s="1"/>
  <c r="Y167" i="17"/>
  <c r="AA167" i="17" s="1"/>
  <c r="W167" i="17"/>
  <c r="X167" i="17"/>
  <c r="Z73" i="17"/>
  <c r="AN25" i="17"/>
  <c r="W27" i="17"/>
  <c r="AD29" i="17"/>
  <c r="AF29" i="17" s="1"/>
  <c r="X27" i="17"/>
  <c r="Y27" i="17"/>
  <c r="AA27" i="17" s="1"/>
  <c r="Y81" i="17"/>
  <c r="AA81" i="17" s="1"/>
  <c r="X81" i="17"/>
  <c r="AD82" i="17"/>
  <c r="W81" i="17"/>
  <c r="W162" i="17"/>
  <c r="AD163" i="17"/>
  <c r="AF163" i="17" s="1"/>
  <c r="Y162" i="17"/>
  <c r="AA162" i="17" s="1"/>
  <c r="X162" i="17"/>
  <c r="Y52" i="17"/>
  <c r="AA52" i="17" s="1"/>
  <c r="AD53" i="17"/>
  <c r="W52" i="17"/>
  <c r="X52" i="17"/>
  <c r="AD137" i="17"/>
  <c r="AF137" i="17" s="1"/>
  <c r="Y136" i="17"/>
  <c r="AA136" i="17" s="1"/>
  <c r="W136" i="17"/>
  <c r="X136" i="17"/>
  <c r="W80" i="17"/>
  <c r="X80" i="17"/>
  <c r="Y80" i="17"/>
  <c r="AA80" i="17" s="1"/>
  <c r="AD81" i="17"/>
  <c r="AF81" i="17" s="1"/>
  <c r="AF7" i="17"/>
  <c r="Y7" i="17"/>
  <c r="AA7" i="17" s="1"/>
  <c r="X7" i="17"/>
  <c r="AD8" i="17"/>
  <c r="AF8" i="17" s="1"/>
  <c r="W7" i="17"/>
  <c r="Y28" i="17"/>
  <c r="AA28" i="17" s="1"/>
  <c r="AD31" i="17"/>
  <c r="AF31" i="17" s="1"/>
  <c r="AD30" i="17"/>
  <c r="AF30" i="17" s="1"/>
  <c r="X28" i="17"/>
  <c r="W28" i="17"/>
  <c r="X171" i="17"/>
  <c r="AD173" i="17"/>
  <c r="AF173" i="17" s="1"/>
  <c r="Y171" i="17"/>
  <c r="AA171" i="17" s="1"/>
  <c r="W171" i="17"/>
  <c r="AD97" i="17"/>
  <c r="AF97" i="17" s="1"/>
  <c r="Y96" i="17"/>
  <c r="AA96" i="17" s="1"/>
  <c r="W96" i="17"/>
  <c r="X96" i="17"/>
  <c r="AM13" i="17"/>
  <c r="AO13" i="17" s="1"/>
  <c r="AH12" i="17"/>
  <c r="AJ12" i="17" s="1"/>
  <c r="AG12" i="17"/>
  <c r="AE24" i="17"/>
  <c r="Y79" i="17"/>
  <c r="AA79" i="17" s="1"/>
  <c r="W79" i="17"/>
  <c r="AD80" i="17"/>
  <c r="AF80" i="17" s="1"/>
  <c r="X79" i="17"/>
  <c r="Z103" i="17"/>
  <c r="AN53" i="17"/>
  <c r="AD99" i="17"/>
  <c r="AF99" i="17" s="1"/>
  <c r="W98" i="17"/>
  <c r="X98" i="17"/>
  <c r="Y98" i="17"/>
  <c r="AA98" i="17" s="1"/>
  <c r="AH123" i="17"/>
  <c r="AJ123" i="17" s="1"/>
  <c r="AG123" i="17"/>
  <c r="AO123" i="17"/>
  <c r="AM124" i="17"/>
  <c r="AO124" i="17" s="1"/>
  <c r="AM158" i="17"/>
  <c r="AO158" i="17" s="1"/>
  <c r="AH157" i="17"/>
  <c r="AJ157" i="17" s="1"/>
  <c r="AG157" i="17"/>
  <c r="W9" i="17"/>
  <c r="X9" i="17"/>
  <c r="AD10" i="17"/>
  <c r="AF10" i="17" s="1"/>
  <c r="Y9" i="17"/>
  <c r="AA9" i="17" s="1"/>
  <c r="W13" i="17"/>
  <c r="X13" i="17"/>
  <c r="AD14" i="17"/>
  <c r="AF14" i="17" s="1"/>
  <c r="Y13" i="17"/>
  <c r="AA13" i="17" s="1"/>
  <c r="W21" i="17"/>
  <c r="X21" i="17"/>
  <c r="Y21" i="17"/>
  <c r="AA21" i="17" s="1"/>
  <c r="AD22" i="17"/>
  <c r="AF22" i="17" s="1"/>
  <c r="W37" i="17"/>
  <c r="X37" i="17"/>
  <c r="Y37" i="17"/>
  <c r="AA37" i="17" s="1"/>
  <c r="AD38" i="17"/>
  <c r="AF38" i="17" s="1"/>
  <c r="W45" i="17"/>
  <c r="X45" i="17"/>
  <c r="Y45" i="17"/>
  <c r="AA45" i="17" s="1"/>
  <c r="AD46" i="17"/>
  <c r="AF46" i="17" s="1"/>
  <c r="AE145" i="17"/>
  <c r="X99" i="17"/>
  <c r="W99" i="17"/>
  <c r="Y99" i="17"/>
  <c r="AA99" i="17" s="1"/>
  <c r="AD100" i="17"/>
  <c r="AF100" i="17" s="1"/>
  <c r="AF65" i="17"/>
  <c r="Y65" i="17"/>
  <c r="AA65" i="17" s="1"/>
  <c r="AD66" i="17"/>
  <c r="AF66" i="17" s="1"/>
  <c r="X65" i="17"/>
  <c r="W65" i="17"/>
  <c r="AE174" i="17"/>
  <c r="AE169" i="17"/>
  <c r="AG108" i="17"/>
  <c r="AM109" i="17"/>
  <c r="AO109" i="17" s="1"/>
  <c r="AH108" i="17"/>
  <c r="AJ108" i="17" s="1"/>
  <c r="Z95" i="17"/>
  <c r="W43" i="17"/>
  <c r="X43" i="17"/>
  <c r="AD44" i="17"/>
  <c r="AF44" i="17" s="1"/>
  <c r="Y43" i="17"/>
  <c r="AA43" i="17" s="1"/>
  <c r="AN87" i="17"/>
  <c r="AE117" i="17"/>
  <c r="Y22" i="17"/>
  <c r="AA22" i="17" s="1"/>
  <c r="AD23" i="17"/>
  <c r="AF23" i="17" s="1"/>
  <c r="X22" i="17"/>
  <c r="W22" i="17"/>
  <c r="X166" i="17"/>
  <c r="W166" i="17"/>
  <c r="Y166" i="17"/>
  <c r="AA166" i="17" s="1"/>
  <c r="AD167" i="17"/>
  <c r="AF167" i="17" s="1"/>
  <c r="AD164" i="17"/>
  <c r="AF164" i="17" s="1"/>
  <c r="Y163" i="17"/>
  <c r="AA163" i="17" s="1"/>
  <c r="W163" i="17"/>
  <c r="X163" i="17"/>
  <c r="AD87" i="17"/>
  <c r="X85" i="17"/>
  <c r="Y85" i="17"/>
  <c r="AA85" i="17" s="1"/>
  <c r="W85" i="17"/>
  <c r="AN145" i="17"/>
  <c r="AD131" i="17"/>
  <c r="AF131" i="17" s="1"/>
  <c r="W130" i="17"/>
  <c r="X130" i="17"/>
  <c r="Y130" i="17"/>
  <c r="AA130" i="17" s="1"/>
  <c r="X135" i="17"/>
  <c r="W135" i="17"/>
  <c r="Y135" i="17"/>
  <c r="AA135" i="17" s="1"/>
  <c r="AD136" i="17"/>
  <c r="AF136" i="17" s="1"/>
  <c r="X137" i="17"/>
  <c r="AD138" i="17"/>
  <c r="AF138" i="17" s="1"/>
  <c r="W137" i="17"/>
  <c r="Y137" i="17"/>
  <c r="AA137" i="17" s="1"/>
  <c r="AG104" i="17"/>
  <c r="AH104" i="17"/>
  <c r="AJ104" i="17" s="1"/>
  <c r="AM105" i="17"/>
  <c r="AO105" i="17" s="1"/>
  <c r="W76" i="17"/>
  <c r="X76" i="17"/>
  <c r="Y76" i="17"/>
  <c r="AA76" i="17" s="1"/>
  <c r="AD77" i="17"/>
  <c r="AF77" i="17" s="1"/>
  <c r="W39" i="17"/>
  <c r="X39" i="17"/>
  <c r="Y39" i="17"/>
  <c r="AA39" i="17" s="1"/>
  <c r="AD40" i="17"/>
  <c r="AF40" i="17" s="1"/>
  <c r="AP36" i="17"/>
  <c r="AQ36" i="17"/>
  <c r="AS36" i="17" s="1"/>
  <c r="Y56" i="17"/>
  <c r="AA56" i="17" s="1"/>
  <c r="AD58" i="17"/>
  <c r="X56" i="17"/>
  <c r="W56" i="17"/>
  <c r="AD107" i="17"/>
  <c r="AF107" i="17" s="1"/>
  <c r="W106" i="17"/>
  <c r="Y106" i="17"/>
  <c r="AA106" i="17" s="1"/>
  <c r="X106" i="17"/>
  <c r="X142" i="17"/>
  <c r="Y142" i="17"/>
  <c r="AA142" i="17" s="1"/>
  <c r="W142" i="17"/>
  <c r="AD144" i="17"/>
  <c r="AF144" i="17" s="1"/>
  <c r="Y66" i="17"/>
  <c r="AA66" i="17" s="1"/>
  <c r="AD67" i="17"/>
  <c r="AF67" i="17" s="1"/>
  <c r="W66" i="17"/>
  <c r="X66" i="17"/>
  <c r="X111" i="17"/>
  <c r="W111" i="17"/>
  <c r="Y111" i="17"/>
  <c r="AA111" i="17" s="1"/>
  <c r="AD113" i="17"/>
  <c r="AF113" i="17" s="1"/>
  <c r="AD112" i="17"/>
  <c r="AF112" i="17" s="1"/>
  <c r="AN140" i="17"/>
  <c r="AD176" i="17"/>
  <c r="AF176" i="17" s="1"/>
  <c r="Y173" i="17"/>
  <c r="AA173" i="17" s="1"/>
  <c r="AD175" i="17"/>
  <c r="X173" i="17"/>
  <c r="W173" i="17"/>
  <c r="AD171" i="17"/>
  <c r="AF171" i="17" s="1"/>
  <c r="AD170" i="17"/>
  <c r="W169" i="17"/>
  <c r="X169" i="17"/>
  <c r="Y169" i="17"/>
  <c r="AA169" i="17" s="1"/>
  <c r="Y161" i="17"/>
  <c r="AA161" i="17" s="1"/>
  <c r="X161" i="17"/>
  <c r="AD162" i="17"/>
  <c r="AF162" i="17" s="1"/>
  <c r="W161" i="17"/>
  <c r="AD114" i="17"/>
  <c r="AF114" i="17" s="1"/>
  <c r="Y112" i="17"/>
  <c r="AA112" i="17" s="1"/>
  <c r="W112" i="17"/>
  <c r="X112" i="17"/>
  <c r="Y48" i="17"/>
  <c r="AA48" i="17" s="1"/>
  <c r="AD49" i="17"/>
  <c r="AF49" i="17" s="1"/>
  <c r="W48" i="17"/>
  <c r="X48" i="17"/>
  <c r="AD139" i="17"/>
  <c r="AF139" i="17" s="1"/>
  <c r="W138" i="17"/>
  <c r="X138" i="17"/>
  <c r="Y138" i="17"/>
  <c r="AA138" i="17" s="1"/>
  <c r="AE53" i="17"/>
  <c r="AH94" i="17"/>
  <c r="AJ94" i="17" s="1"/>
  <c r="AO94" i="17"/>
  <c r="AM95" i="17"/>
  <c r="AO95" i="17" s="1"/>
  <c r="AG94" i="17"/>
  <c r="AD101" i="17"/>
  <c r="AF101" i="17" s="1"/>
  <c r="Y100" i="17"/>
  <c r="AA100" i="17" s="1"/>
  <c r="X100" i="17"/>
  <c r="W100" i="17"/>
  <c r="AN111" i="17"/>
  <c r="AD130" i="17"/>
  <c r="AF130" i="17" s="1"/>
  <c r="W129" i="17"/>
  <c r="Y129" i="17"/>
  <c r="AA129" i="17" s="1"/>
  <c r="X129" i="17"/>
  <c r="Y44" i="17"/>
  <c r="AA44" i="17" s="1"/>
  <c r="AD45" i="17"/>
  <c r="AF45" i="17" s="1"/>
  <c r="X44" i="17"/>
  <c r="W44" i="17"/>
  <c r="AD126" i="17"/>
  <c r="AF126" i="17" s="1"/>
  <c r="W125" i="17"/>
  <c r="Y125" i="17"/>
  <c r="AA125" i="17" s="1"/>
  <c r="X125" i="17"/>
  <c r="AD128" i="17"/>
  <c r="AF128" i="17" s="1"/>
  <c r="Y127" i="17"/>
  <c r="AA127" i="17" s="1"/>
  <c r="X127" i="17"/>
  <c r="W127" i="17"/>
  <c r="AF152" i="17"/>
  <c r="Y152" i="17"/>
  <c r="AA152" i="17" s="1"/>
  <c r="X152" i="17"/>
  <c r="AD153" i="17"/>
  <c r="AF153" i="17" s="1"/>
  <c r="W152" i="17"/>
  <c r="Y157" i="17"/>
  <c r="AA157" i="17" s="1"/>
  <c r="X157" i="17"/>
  <c r="W157" i="17"/>
  <c r="AD158" i="17"/>
  <c r="AF158" i="17" s="1"/>
  <c r="AH124" i="17"/>
  <c r="AJ124" i="17" s="1"/>
  <c r="AG124" i="17"/>
  <c r="AM125" i="17"/>
  <c r="AO125" i="17" s="1"/>
  <c r="P111" i="17"/>
  <c r="Q111" i="17" s="1"/>
  <c r="O111" i="17"/>
  <c r="T113" i="17"/>
  <c r="V113" i="17" s="1"/>
  <c r="W74" i="17"/>
  <c r="AD75" i="17"/>
  <c r="AF75" i="17" s="1"/>
  <c r="Y74" i="17"/>
  <c r="AA74" i="17" s="1"/>
  <c r="X74" i="17"/>
  <c r="AE87" i="17"/>
  <c r="Z94" i="17"/>
  <c r="O55" i="17"/>
  <c r="T57" i="17"/>
  <c r="V57" i="17" s="1"/>
  <c r="P55" i="17"/>
  <c r="Q55" i="17" s="1"/>
  <c r="T58" i="17"/>
  <c r="V58" i="17" s="1"/>
  <c r="AD135" i="17"/>
  <c r="AF135" i="17" s="1"/>
  <c r="W134" i="17"/>
  <c r="Y134" i="17"/>
  <c r="AA134" i="17" s="1"/>
  <c r="X134" i="17"/>
  <c r="AN174" i="17"/>
  <c r="X141" i="17"/>
  <c r="W141" i="17"/>
  <c r="Y141" i="17"/>
  <c r="AA141" i="17" s="1"/>
  <c r="AD143" i="17"/>
  <c r="AF143" i="17" s="1"/>
  <c r="AN169" i="17"/>
  <c r="AN58" i="17"/>
  <c r="AD103" i="17"/>
  <c r="AF103" i="17" s="1"/>
  <c r="W102" i="17"/>
  <c r="Y102" i="17"/>
  <c r="AA102" i="17" s="1"/>
  <c r="X102" i="17"/>
  <c r="W19" i="17"/>
  <c r="X19" i="17"/>
  <c r="Y19" i="17"/>
  <c r="AA19" i="17" s="1"/>
  <c r="AD20" i="17"/>
  <c r="AF20" i="17" s="1"/>
  <c r="AG96" i="17"/>
  <c r="AM97" i="17"/>
  <c r="AO97" i="17" s="1"/>
  <c r="AH96" i="17"/>
  <c r="AJ96" i="17" s="1"/>
  <c r="X109" i="17"/>
  <c r="AD110" i="17"/>
  <c r="AF110" i="17" s="1"/>
  <c r="Y109" i="17"/>
  <c r="AA109" i="17" s="1"/>
  <c r="W109" i="17"/>
  <c r="AE82" i="17"/>
  <c r="AE140" i="17"/>
  <c r="W70" i="17"/>
  <c r="AD71" i="17"/>
  <c r="AF71" i="17" s="1"/>
  <c r="Y70" i="17"/>
  <c r="AA70" i="17" s="1"/>
  <c r="X70" i="17"/>
  <c r="W160" i="17"/>
  <c r="X160" i="17"/>
  <c r="AD161" i="17"/>
  <c r="AF161" i="17" s="1"/>
  <c r="Y160" i="17"/>
  <c r="AA160" i="17" s="1"/>
  <c r="AD172" i="17"/>
  <c r="AF172" i="17" s="1"/>
  <c r="X170" i="17"/>
  <c r="W170" i="17"/>
  <c r="Y170" i="17"/>
  <c r="AA170" i="17" s="1"/>
  <c r="AE58" i="17"/>
  <c r="BA146" i="16"/>
  <c r="BC146" i="16" s="1"/>
  <c r="BE146" i="16" s="1"/>
  <c r="BG146" i="16" s="1"/>
  <c r="AU177" i="16"/>
  <c r="BA178" i="16"/>
  <c r="BC178" i="16" s="1"/>
  <c r="BC177" i="16"/>
  <c r="AV177" i="16"/>
  <c r="AX177" i="16" s="1"/>
  <c r="AV41" i="16"/>
  <c r="AX41" i="16" s="1"/>
  <c r="AU41" i="16"/>
  <c r="BA42" i="16"/>
  <c r="BC42" i="16" s="1"/>
  <c r="BC41" i="16"/>
  <c r="AW41" i="16"/>
  <c r="AR126" i="16"/>
  <c r="AT126" i="16" s="1"/>
  <c r="AN125" i="16"/>
  <c r="AO125" i="16" s="1"/>
  <c r="AM125" i="16"/>
  <c r="BA98" i="16"/>
  <c r="BC98" i="16" s="1"/>
  <c r="AV97" i="16"/>
  <c r="AX97" i="16" s="1"/>
  <c r="AU97" i="16"/>
  <c r="BA194" i="16"/>
  <c r="BC194" i="16" s="1"/>
  <c r="AV193" i="16"/>
  <c r="AX193" i="16" s="1"/>
  <c r="AU193" i="16"/>
  <c r="BA161" i="16"/>
  <c r="BC161" i="16" s="1"/>
  <c r="AV160" i="16"/>
  <c r="AX160" i="16" s="1"/>
  <c r="AU160" i="16"/>
  <c r="AN88" i="16"/>
  <c r="AO88" i="16" s="1"/>
  <c r="AM88" i="16"/>
  <c r="AR89" i="16"/>
  <c r="AT89" i="16" s="1"/>
  <c r="BA113" i="16"/>
  <c r="BC113" i="16" s="1"/>
  <c r="AU112" i="16"/>
  <c r="AV112" i="16"/>
  <c r="AX112" i="16" s="1"/>
  <c r="BA58" i="16"/>
  <c r="BC58" i="16" s="1"/>
  <c r="AV131" i="16"/>
  <c r="AX131" i="16" s="1"/>
  <c r="AU131" i="16"/>
  <c r="BA132" i="16"/>
  <c r="BC132" i="16" s="1"/>
  <c r="BA9" i="16"/>
  <c r="BC9" i="16" s="1"/>
  <c r="AV8" i="16"/>
  <c r="AX8" i="16" s="1"/>
  <c r="AU8" i="16"/>
  <c r="AT98" i="16"/>
  <c r="BB127" i="16"/>
  <c r="BA159" i="16"/>
  <c r="BC159" i="16" s="1"/>
  <c r="AV158" i="16"/>
  <c r="AX158" i="16" s="1"/>
  <c r="AU158" i="16"/>
  <c r="BB200" i="16"/>
  <c r="AR62" i="16"/>
  <c r="AT62" i="16" s="1"/>
  <c r="AN60" i="16"/>
  <c r="AO60" i="16" s="1"/>
  <c r="AM60" i="16"/>
  <c r="AM80" i="16"/>
  <c r="AR81" i="16"/>
  <c r="AT81" i="16" s="1"/>
  <c r="AN80" i="16"/>
  <c r="AO80" i="16" s="1"/>
  <c r="BA125" i="16"/>
  <c r="BC125" i="16" s="1"/>
  <c r="AU124" i="16"/>
  <c r="AV124" i="16"/>
  <c r="AX124" i="16" s="1"/>
  <c r="BA192" i="16"/>
  <c r="BC192" i="16" s="1"/>
  <c r="AV191" i="16"/>
  <c r="AX191" i="16" s="1"/>
  <c r="AU191" i="16"/>
  <c r="BE44" i="16"/>
  <c r="BG44" i="16" s="1"/>
  <c r="BD44" i="16"/>
  <c r="AN25" i="16"/>
  <c r="AO25" i="16" s="1"/>
  <c r="AR27" i="16"/>
  <c r="AT27" i="16" s="1"/>
  <c r="AM25" i="16"/>
  <c r="BA94" i="16"/>
  <c r="BC94" i="16" s="1"/>
  <c r="AV93" i="16"/>
  <c r="AX93" i="16" s="1"/>
  <c r="AU93" i="16"/>
  <c r="BA167" i="16"/>
  <c r="BC167" i="16" s="1"/>
  <c r="AV166" i="16"/>
  <c r="AX166" i="16" s="1"/>
  <c r="AU166" i="16"/>
  <c r="AM179" i="16"/>
  <c r="AR180" i="16"/>
  <c r="AT180" i="16" s="1"/>
  <c r="AN179" i="16"/>
  <c r="AO179" i="16" s="1"/>
  <c r="BA77" i="16"/>
  <c r="BC77" i="16" s="1"/>
  <c r="AV76" i="16"/>
  <c r="AX76" i="16" s="1"/>
  <c r="AU76" i="16"/>
  <c r="BA117" i="16"/>
  <c r="BC117" i="16" s="1"/>
  <c r="AU116" i="16"/>
  <c r="AV116" i="16"/>
  <c r="AX116" i="16" s="1"/>
  <c r="BF145" i="16"/>
  <c r="BA121" i="16"/>
  <c r="BC121" i="16" s="1"/>
  <c r="AV120" i="16"/>
  <c r="AX120" i="16" s="1"/>
  <c r="AU120" i="16"/>
  <c r="BE123" i="16"/>
  <c r="BG123" i="16" s="1"/>
  <c r="BD123" i="16"/>
  <c r="AU94" i="16"/>
  <c r="BA95" i="16"/>
  <c r="BC95" i="16" s="1"/>
  <c r="AV94" i="16"/>
  <c r="AX94" i="16" s="1"/>
  <c r="BE115" i="16"/>
  <c r="BG115" i="16" s="1"/>
  <c r="BD115" i="16"/>
  <c r="AV65" i="16"/>
  <c r="AX65" i="16" s="1"/>
  <c r="AU65" i="16"/>
  <c r="BA83" i="16"/>
  <c r="BC83" i="16" s="1"/>
  <c r="AV82" i="16"/>
  <c r="AX82" i="16" s="1"/>
  <c r="AU82" i="16"/>
  <c r="AV53" i="16"/>
  <c r="AX53" i="16" s="1"/>
  <c r="AU53" i="16"/>
  <c r="BA54" i="16"/>
  <c r="BC54" i="16" s="1"/>
  <c r="BE180" i="16"/>
  <c r="BG180" i="16" s="1"/>
  <c r="BD180" i="16"/>
  <c r="AU155" i="16"/>
  <c r="AV155" i="16"/>
  <c r="AX155" i="16" s="1"/>
  <c r="BA156" i="16"/>
  <c r="BC156" i="16" s="1"/>
  <c r="AR198" i="16"/>
  <c r="AT198" i="16" s="1"/>
  <c r="AN196" i="16"/>
  <c r="AO196" i="16" s="1"/>
  <c r="AM196" i="16"/>
  <c r="BA190" i="16"/>
  <c r="BC190" i="16" s="1"/>
  <c r="AV189" i="16"/>
  <c r="AX189" i="16" s="1"/>
  <c r="AU189" i="16"/>
  <c r="AV54" i="16"/>
  <c r="AX54" i="16" s="1"/>
  <c r="AU54" i="16"/>
  <c r="BA55" i="16"/>
  <c r="BC55" i="16" s="1"/>
  <c r="AM16" i="16"/>
  <c r="AR17" i="16"/>
  <c r="AT17" i="16" s="1"/>
  <c r="AN16" i="16"/>
  <c r="AO16" i="16" s="1"/>
  <c r="BA29" i="16"/>
  <c r="BC29" i="16" s="1"/>
  <c r="AU28" i="16"/>
  <c r="AV28" i="16"/>
  <c r="AX28" i="16" s="1"/>
  <c r="BA64" i="16"/>
  <c r="BC64" i="16" s="1"/>
  <c r="AV63" i="16"/>
  <c r="AX63" i="16" s="1"/>
  <c r="AU63" i="16"/>
  <c r="AU77" i="16"/>
  <c r="AV77" i="16"/>
  <c r="AX77" i="16" s="1"/>
  <c r="BA78" i="16"/>
  <c r="BC78" i="16" s="1"/>
  <c r="BA147" i="16"/>
  <c r="BC147" i="16" s="1"/>
  <c r="AV146" i="16"/>
  <c r="AX146" i="16" s="1"/>
  <c r="AU146" i="16"/>
  <c r="BA157" i="16"/>
  <c r="BC157" i="16" s="1"/>
  <c r="AV156" i="16"/>
  <c r="AX156" i="16" s="1"/>
  <c r="AU156" i="16"/>
  <c r="BA79" i="16"/>
  <c r="BC79" i="16" s="1"/>
  <c r="AV78" i="16"/>
  <c r="AX78" i="16" s="1"/>
  <c r="AU78" i="16"/>
  <c r="AU115" i="16"/>
  <c r="BA116" i="16"/>
  <c r="BC116" i="16" s="1"/>
  <c r="AV115" i="16"/>
  <c r="AX115" i="16" s="1"/>
  <c r="BA19" i="16"/>
  <c r="BC19" i="16" s="1"/>
  <c r="AV18" i="16"/>
  <c r="AX18" i="16" s="1"/>
  <c r="AU18" i="16"/>
  <c r="AV130" i="16"/>
  <c r="AX130" i="16" s="1"/>
  <c r="BA131" i="16"/>
  <c r="BC131" i="16" s="1"/>
  <c r="AU130" i="16"/>
  <c r="AV7" i="16"/>
  <c r="AX7" i="16" s="1"/>
  <c r="BC7" i="16"/>
  <c r="AU7" i="16"/>
  <c r="BA8" i="16"/>
  <c r="BC8" i="16" s="1"/>
  <c r="BA85" i="16"/>
  <c r="BC85" i="16" s="1"/>
  <c r="AV84" i="16"/>
  <c r="AX84" i="16" s="1"/>
  <c r="AU84" i="16"/>
  <c r="BA111" i="16"/>
  <c r="BC111" i="16" s="1"/>
  <c r="AV110" i="16"/>
  <c r="AX110" i="16" s="1"/>
  <c r="AU110" i="16"/>
  <c r="AR52" i="16"/>
  <c r="AT52" i="16" s="1"/>
  <c r="AN51" i="16"/>
  <c r="AO51" i="16" s="1"/>
  <c r="AM51" i="16"/>
  <c r="AW133" i="16"/>
  <c r="AM191" i="16"/>
  <c r="AR192" i="16"/>
  <c r="AT192" i="16" s="1"/>
  <c r="AN191" i="16"/>
  <c r="AO191" i="16" s="1"/>
  <c r="AW178" i="16"/>
  <c r="BA186" i="16"/>
  <c r="BC186" i="16" s="1"/>
  <c r="AV185" i="16"/>
  <c r="AX185" i="16" s="1"/>
  <c r="AU185" i="16"/>
  <c r="AM189" i="16"/>
  <c r="AR190" i="16"/>
  <c r="AT190" i="16" s="1"/>
  <c r="AN189" i="16"/>
  <c r="AO189" i="16" s="1"/>
  <c r="AM199" i="16"/>
  <c r="AN199" i="16"/>
  <c r="AO199" i="16" s="1"/>
  <c r="AU60" i="16"/>
  <c r="AV60" i="16"/>
  <c r="AX60" i="16" s="1"/>
  <c r="BA61" i="16"/>
  <c r="BC61" i="16" s="1"/>
  <c r="AV127" i="16"/>
  <c r="AX127" i="16" s="1"/>
  <c r="AU127" i="16"/>
  <c r="BA128" i="16"/>
  <c r="BC128" i="16" s="1"/>
  <c r="AU196" i="16"/>
  <c r="AV196" i="16"/>
  <c r="AX196" i="16" s="1"/>
  <c r="BA197" i="16"/>
  <c r="BC197" i="16" s="1"/>
  <c r="AM187" i="16"/>
  <c r="AN187" i="16"/>
  <c r="AO187" i="16" s="1"/>
  <c r="AR188" i="16"/>
  <c r="AT188" i="16" s="1"/>
  <c r="AU159" i="16"/>
  <c r="AV159" i="16"/>
  <c r="AX159" i="16" s="1"/>
  <c r="BA160" i="16"/>
  <c r="BC160" i="16" s="1"/>
  <c r="AU153" i="16"/>
  <c r="AV153" i="16"/>
  <c r="AX153" i="16" s="1"/>
  <c r="BA154" i="16"/>
  <c r="BC154" i="16" s="1"/>
  <c r="AW88" i="16"/>
  <c r="AU117" i="16"/>
  <c r="AV117" i="16"/>
  <c r="AX117" i="16" s="1"/>
  <c r="BA118" i="16"/>
  <c r="BC118" i="16" s="1"/>
  <c r="BA165" i="16"/>
  <c r="BC165" i="16" s="1"/>
  <c r="AU164" i="16"/>
  <c r="AV164" i="16"/>
  <c r="AX164" i="16" s="1"/>
  <c r="AM10" i="16"/>
  <c r="AR11" i="16"/>
  <c r="AT11" i="16" s="1"/>
  <c r="AN10" i="16"/>
  <c r="AO10" i="16" s="1"/>
  <c r="BD43" i="16"/>
  <c r="BE43" i="16"/>
  <c r="BG43" i="16" s="1"/>
  <c r="AV123" i="16"/>
  <c r="AX123" i="16" s="1"/>
  <c r="AU123" i="16"/>
  <c r="BA124" i="16"/>
  <c r="BC124" i="16" s="1"/>
  <c r="AM156" i="16"/>
  <c r="AR157" i="16"/>
  <c r="AT157" i="16" s="1"/>
  <c r="AN156" i="16"/>
  <c r="AO156" i="16" s="1"/>
  <c r="AM18" i="16"/>
  <c r="AR19" i="16"/>
  <c r="AT19" i="16" s="1"/>
  <c r="AN18" i="16"/>
  <c r="AO18" i="16" s="1"/>
  <c r="BA17" i="16"/>
  <c r="BC17" i="16" s="1"/>
  <c r="AV16" i="16"/>
  <c r="AX16" i="16" s="1"/>
  <c r="AU16" i="16"/>
  <c r="AV45" i="16"/>
  <c r="AX45" i="16" s="1"/>
  <c r="BA46" i="16"/>
  <c r="BC46" i="16" s="1"/>
  <c r="AU45" i="16"/>
  <c r="AV109" i="16"/>
  <c r="AX109" i="16" s="1"/>
  <c r="AU109" i="16"/>
  <c r="BA110" i="16"/>
  <c r="BC110" i="16" s="1"/>
  <c r="BC109" i="16"/>
  <c r="BA25" i="16"/>
  <c r="BC25" i="16" s="1"/>
  <c r="AV24" i="16"/>
  <c r="AX24" i="16" s="1"/>
  <c r="AU24" i="16"/>
  <c r="AV125" i="16"/>
  <c r="AX125" i="16" s="1"/>
  <c r="AU125" i="16"/>
  <c r="BA126" i="16"/>
  <c r="BC126" i="16" s="1"/>
  <c r="BA153" i="16"/>
  <c r="BC153" i="16" s="1"/>
  <c r="AV152" i="16"/>
  <c r="AX152" i="16" s="1"/>
  <c r="AU152" i="16"/>
  <c r="BA88" i="16"/>
  <c r="BC88" i="16" s="1"/>
  <c r="AV87" i="16"/>
  <c r="AX87" i="16" s="1"/>
  <c r="AU87" i="16"/>
  <c r="AS195" i="16"/>
  <c r="AT195" i="16" s="1"/>
  <c r="AU182" i="16"/>
  <c r="AV182" i="16"/>
  <c r="AX182" i="16" s="1"/>
  <c r="BA183" i="16"/>
  <c r="BC183" i="16" s="1"/>
  <c r="AW122" i="16"/>
  <c r="AW114" i="16"/>
  <c r="AW179" i="16"/>
  <c r="BA133" i="16"/>
  <c r="BC133" i="16" s="1"/>
  <c r="AV132" i="16"/>
  <c r="AX132" i="16" s="1"/>
  <c r="AU132" i="16"/>
  <c r="BA86" i="16"/>
  <c r="BC86" i="16" s="1"/>
  <c r="BA182" i="16"/>
  <c r="BC182" i="16" s="1"/>
  <c r="AV181" i="16"/>
  <c r="AX181" i="16" s="1"/>
  <c r="AU181" i="16"/>
  <c r="AM45" i="16"/>
  <c r="AR46" i="16"/>
  <c r="AT46" i="16" s="1"/>
  <c r="AN45" i="16"/>
  <c r="AO45" i="16" s="1"/>
  <c r="AN94" i="16"/>
  <c r="AO94" i="16" s="1"/>
  <c r="AM94" i="16"/>
  <c r="AR96" i="16"/>
  <c r="AT96" i="16" s="1"/>
  <c r="AV129" i="16"/>
  <c r="AX129" i="16" s="1"/>
  <c r="AM198" i="16"/>
  <c r="AR201" i="16"/>
  <c r="AT201" i="16" s="1"/>
  <c r="AN198" i="16"/>
  <c r="AO198" i="16" s="1"/>
  <c r="AR200" i="16"/>
  <c r="AT200" i="16" s="1"/>
  <c r="BF144" i="16"/>
  <c r="BA184" i="16"/>
  <c r="BC184" i="16" s="1"/>
  <c r="AV183" i="16"/>
  <c r="AX183" i="16" s="1"/>
  <c r="AU183" i="16"/>
  <c r="AU147" i="16"/>
  <c r="AV147" i="16"/>
  <c r="AX147" i="16" s="1"/>
  <c r="BA148" i="16"/>
  <c r="BC148" i="16" s="1"/>
  <c r="AV49" i="16"/>
  <c r="AX49" i="16" s="1"/>
  <c r="BA50" i="16"/>
  <c r="BC50" i="16" s="1"/>
  <c r="AU49" i="16"/>
  <c r="BE89" i="16"/>
  <c r="BG89" i="16" s="1"/>
  <c r="BD89" i="16"/>
  <c r="AU13" i="16"/>
  <c r="AV13" i="16"/>
  <c r="AX13" i="16" s="1"/>
  <c r="BA14" i="16"/>
  <c r="BC14" i="16" s="1"/>
  <c r="BA56" i="16"/>
  <c r="BC56" i="16" s="1"/>
  <c r="AV55" i="16"/>
  <c r="AX55" i="16" s="1"/>
  <c r="AU55" i="16"/>
  <c r="BA23" i="16"/>
  <c r="BC23" i="16" s="1"/>
  <c r="AV22" i="16"/>
  <c r="AX22" i="16" s="1"/>
  <c r="AU22" i="16"/>
  <c r="AM82" i="16"/>
  <c r="AR83" i="16"/>
  <c r="AT83" i="16" s="1"/>
  <c r="AN82" i="16"/>
  <c r="AO82" i="16" s="1"/>
  <c r="AM24" i="16"/>
  <c r="AR26" i="16"/>
  <c r="AT26" i="16" s="1"/>
  <c r="AN24" i="16"/>
  <c r="AO24" i="16" s="1"/>
  <c r="AR25" i="16"/>
  <c r="AT25" i="16" s="1"/>
  <c r="AW42" i="16"/>
  <c r="BA164" i="16"/>
  <c r="BC164" i="16" s="1"/>
  <c r="AU163" i="16"/>
  <c r="AV163" i="16"/>
  <c r="AX163" i="16" s="1"/>
  <c r="AM148" i="16"/>
  <c r="AR149" i="16"/>
  <c r="AT149" i="16" s="1"/>
  <c r="AN148" i="16"/>
  <c r="AO148" i="16" s="1"/>
  <c r="AS59" i="16"/>
  <c r="AT59" i="16" s="1"/>
  <c r="AV121" i="16"/>
  <c r="AX121" i="16" s="1"/>
  <c r="AU121" i="16"/>
  <c r="BA122" i="16"/>
  <c r="BC122" i="16" s="1"/>
  <c r="AT30" i="16"/>
  <c r="BA51" i="16"/>
  <c r="BC51" i="16" s="1"/>
  <c r="AU50" i="16"/>
  <c r="AV50" i="16"/>
  <c r="AX50" i="16" s="1"/>
  <c r="AM150" i="16"/>
  <c r="AR151" i="16"/>
  <c r="AT151" i="16" s="1"/>
  <c r="AN150" i="16"/>
  <c r="AO150" i="16" s="1"/>
  <c r="BA151" i="16"/>
  <c r="BC151" i="16" s="1"/>
  <c r="AV150" i="16"/>
  <c r="AX150" i="16" s="1"/>
  <c r="AU150" i="16"/>
  <c r="BA200" i="16"/>
  <c r="AV199" i="16"/>
  <c r="AX199" i="16" s="1"/>
  <c r="AU199" i="16"/>
  <c r="AM185" i="16"/>
  <c r="AR186" i="16"/>
  <c r="AT186" i="16" s="1"/>
  <c r="AN185" i="16"/>
  <c r="AO185" i="16" s="1"/>
  <c r="AM183" i="16"/>
  <c r="AN183" i="16"/>
  <c r="AO183" i="16" s="1"/>
  <c r="AR184" i="16"/>
  <c r="AT184" i="16" s="1"/>
  <c r="BA92" i="16"/>
  <c r="BC92" i="16" s="1"/>
  <c r="AV91" i="16"/>
  <c r="AX91" i="16" s="1"/>
  <c r="AU91" i="16"/>
  <c r="AU99" i="16"/>
  <c r="AV99" i="16"/>
  <c r="AX99" i="16" s="1"/>
  <c r="AV51" i="16"/>
  <c r="AX51" i="16" s="1"/>
  <c r="BA52" i="16"/>
  <c r="BC52" i="16" s="1"/>
  <c r="AU51" i="16"/>
  <c r="BC75" i="16"/>
  <c r="BA76" i="16"/>
  <c r="BC76" i="16" s="1"/>
  <c r="AV75" i="16"/>
  <c r="AX75" i="16" s="1"/>
  <c r="AU75" i="16"/>
  <c r="AU90" i="16"/>
  <c r="BA91" i="16"/>
  <c r="BC91" i="16" s="1"/>
  <c r="AV90" i="16"/>
  <c r="AX90" i="16" s="1"/>
  <c r="AU167" i="16"/>
  <c r="AV167" i="16"/>
  <c r="AX167" i="16" s="1"/>
  <c r="BE179" i="16"/>
  <c r="BG179" i="16" s="1"/>
  <c r="BD179" i="16"/>
  <c r="BA188" i="16"/>
  <c r="BC188" i="16" s="1"/>
  <c r="AV187" i="16"/>
  <c r="AX187" i="16" s="1"/>
  <c r="AU187" i="16"/>
  <c r="AU9" i="16"/>
  <c r="BA10" i="16"/>
  <c r="BC10" i="16" s="1"/>
  <c r="AV9" i="16"/>
  <c r="AX9" i="16" s="1"/>
  <c r="BA21" i="16"/>
  <c r="BC21" i="16" s="1"/>
  <c r="AV20" i="16"/>
  <c r="AX20" i="16" s="1"/>
  <c r="AU20" i="16"/>
  <c r="AN47" i="16"/>
  <c r="AO47" i="16" s="1"/>
  <c r="AM47" i="16"/>
  <c r="AR48" i="16"/>
  <c r="AT48" i="16" s="1"/>
  <c r="AV47" i="16"/>
  <c r="AX47" i="16" s="1"/>
  <c r="AU95" i="16"/>
  <c r="AV95" i="16"/>
  <c r="AX95" i="16" s="1"/>
  <c r="BA96" i="16"/>
  <c r="BC96" i="16" s="1"/>
  <c r="AU31" i="16"/>
  <c r="AV31" i="16"/>
  <c r="AX31" i="16" s="1"/>
  <c r="AU111" i="16"/>
  <c r="BA112" i="16"/>
  <c r="BC112" i="16" s="1"/>
  <c r="AV111" i="16"/>
  <c r="AX111" i="16" s="1"/>
  <c r="AV119" i="16"/>
  <c r="AX119" i="16" s="1"/>
  <c r="AU119" i="16"/>
  <c r="BA120" i="16"/>
  <c r="BC120" i="16" s="1"/>
  <c r="BA149" i="16"/>
  <c r="BC149" i="16" s="1"/>
  <c r="AV148" i="16"/>
  <c r="AX148" i="16" s="1"/>
  <c r="AU148" i="16"/>
  <c r="BA129" i="16"/>
  <c r="BC129" i="16" s="1"/>
  <c r="AU128" i="16"/>
  <c r="AV128" i="16"/>
  <c r="AX128" i="16" s="1"/>
  <c r="AV61" i="16"/>
  <c r="AX61" i="16" s="1"/>
  <c r="AU61" i="16"/>
  <c r="BA62" i="16"/>
  <c r="BC62" i="16" s="1"/>
  <c r="Y163" i="15"/>
  <c r="AA163" i="15" s="1"/>
  <c r="W163" i="15"/>
  <c r="X163" i="15"/>
  <c r="AD164" i="15"/>
  <c r="AF164" i="15" s="1"/>
  <c r="AH164" i="15" s="1"/>
  <c r="Z139" i="15"/>
  <c r="AD140" i="15"/>
  <c r="Z134" i="15"/>
  <c r="AR123" i="15"/>
  <c r="Z95" i="15"/>
  <c r="X66" i="15"/>
  <c r="W66" i="15"/>
  <c r="Y66" i="15"/>
  <c r="AA66" i="15" s="1"/>
  <c r="AD67" i="15"/>
  <c r="AF67" i="15" s="1"/>
  <c r="AG67" i="15" s="1"/>
  <c r="Z75" i="15"/>
  <c r="AD66" i="15"/>
  <c r="AF66" i="15" s="1"/>
  <c r="Y65" i="15"/>
  <c r="W65" i="15"/>
  <c r="X65" i="15"/>
  <c r="AF65" i="15"/>
  <c r="X48" i="15"/>
  <c r="W48" i="15"/>
  <c r="Y48" i="15"/>
  <c r="AA48" i="15" s="1"/>
  <c r="AD49" i="15"/>
  <c r="AF49" i="15" s="1"/>
  <c r="AH49" i="15" s="1"/>
  <c r="AJ49" i="15" s="1"/>
  <c r="AD43" i="15"/>
  <c r="AF43" i="15" s="1"/>
  <c r="AM44" i="15" s="1"/>
  <c r="AO44" i="15" s="1"/>
  <c r="Y42" i="15"/>
  <c r="AA42" i="15" s="1"/>
  <c r="X42" i="15"/>
  <c r="Z10" i="15"/>
  <c r="AA23" i="15"/>
  <c r="Z23" i="15"/>
  <c r="X23" i="15"/>
  <c r="W23" i="15"/>
  <c r="AD24" i="15"/>
  <c r="AD50" i="15"/>
  <c r="AF50" i="15" s="1"/>
  <c r="W49" i="15"/>
  <c r="Y49" i="15"/>
  <c r="AA49" i="15" s="1"/>
  <c r="X49" i="15"/>
  <c r="X158" i="15"/>
  <c r="Y158" i="15"/>
  <c r="AA158" i="15" s="1"/>
  <c r="W158" i="15"/>
  <c r="AD159" i="15"/>
  <c r="AF159" i="15" s="1"/>
  <c r="Y138" i="15"/>
  <c r="AA138" i="15" s="1"/>
  <c r="AD139" i="15"/>
  <c r="AF139" i="15" s="1"/>
  <c r="W138" i="15"/>
  <c r="X138" i="15"/>
  <c r="Y100" i="15"/>
  <c r="AA100" i="15" s="1"/>
  <c r="AD101" i="15"/>
  <c r="AF101" i="15" s="1"/>
  <c r="X100" i="15"/>
  <c r="W100" i="15"/>
  <c r="X81" i="15"/>
  <c r="AD82" i="15"/>
  <c r="Y81" i="15"/>
  <c r="AA81" i="15" s="1"/>
  <c r="W81" i="15"/>
  <c r="AD116" i="15"/>
  <c r="AF116" i="15" s="1"/>
  <c r="X114" i="15"/>
  <c r="Y114" i="15"/>
  <c r="AA114" i="15" s="1"/>
  <c r="W114" i="15"/>
  <c r="Y172" i="15"/>
  <c r="AA172" i="15" s="1"/>
  <c r="AD174" i="15"/>
  <c r="X172" i="15"/>
  <c r="W172" i="15"/>
  <c r="W169" i="15"/>
  <c r="X169" i="15"/>
  <c r="AD171" i="15"/>
  <c r="AF171" i="15" s="1"/>
  <c r="Y169" i="15"/>
  <c r="AA169" i="15" s="1"/>
  <c r="AD170" i="15"/>
  <c r="W58" i="15"/>
  <c r="Y168" i="15"/>
  <c r="AA168" i="15" s="1"/>
  <c r="AD169" i="15"/>
  <c r="X168" i="15"/>
  <c r="W168" i="15"/>
  <c r="Y102" i="15"/>
  <c r="AA102" i="15" s="1"/>
  <c r="AD103" i="15"/>
  <c r="AF103" i="15" s="1"/>
  <c r="X102" i="15"/>
  <c r="W102" i="15"/>
  <c r="AD56" i="15"/>
  <c r="AF56" i="15" s="1"/>
  <c r="X54" i="15"/>
  <c r="Y54" i="15"/>
  <c r="AA54" i="15" s="1"/>
  <c r="W54" i="15"/>
  <c r="X55" i="15"/>
  <c r="Y55" i="15"/>
  <c r="AA55" i="15" s="1"/>
  <c r="AD57" i="15"/>
  <c r="AF57" i="15" s="1"/>
  <c r="W55" i="15"/>
  <c r="Y106" i="15"/>
  <c r="AA106" i="15" s="1"/>
  <c r="AD107" i="15"/>
  <c r="AF107" i="15" s="1"/>
  <c r="X106" i="15"/>
  <c r="W106" i="15"/>
  <c r="Y104" i="15"/>
  <c r="AA104" i="15" s="1"/>
  <c r="AD105" i="15"/>
  <c r="AF105" i="15" s="1"/>
  <c r="X104" i="15"/>
  <c r="W104" i="15"/>
  <c r="Y11" i="15"/>
  <c r="AA11" i="15" s="1"/>
  <c r="X11" i="15"/>
  <c r="AD12" i="15"/>
  <c r="AF12" i="15" s="1"/>
  <c r="W11" i="15"/>
  <c r="X77" i="15"/>
  <c r="AD78" i="15"/>
  <c r="AF78" i="15" s="1"/>
  <c r="W77" i="15"/>
  <c r="Y77" i="15"/>
  <c r="AA77" i="15" s="1"/>
  <c r="AG17" i="15"/>
  <c r="AM18" i="15"/>
  <c r="AO18" i="15" s="1"/>
  <c r="AH17" i="15"/>
  <c r="AJ17" i="15" s="1"/>
  <c r="Y20" i="15"/>
  <c r="AA20" i="15" s="1"/>
  <c r="AD21" i="15"/>
  <c r="AF21" i="15" s="1"/>
  <c r="W20" i="15"/>
  <c r="X20" i="15"/>
  <c r="AD72" i="15"/>
  <c r="AF72" i="15" s="1"/>
  <c r="W71" i="15"/>
  <c r="X71" i="15"/>
  <c r="Y71" i="15"/>
  <c r="AA71" i="15" s="1"/>
  <c r="Y127" i="15"/>
  <c r="AA127" i="15" s="1"/>
  <c r="AD128" i="15"/>
  <c r="AF128" i="15" s="1"/>
  <c r="W127" i="15"/>
  <c r="X127" i="15"/>
  <c r="Y131" i="15"/>
  <c r="AA131" i="15" s="1"/>
  <c r="AD132" i="15"/>
  <c r="AF132" i="15" s="1"/>
  <c r="X131" i="15"/>
  <c r="W131" i="15"/>
  <c r="Y133" i="15"/>
  <c r="AA133" i="15" s="1"/>
  <c r="W133" i="15"/>
  <c r="X133" i="15"/>
  <c r="AD134" i="15"/>
  <c r="AF134" i="15" s="1"/>
  <c r="W19" i="15"/>
  <c r="AD20" i="15"/>
  <c r="AF20" i="15" s="1"/>
  <c r="Y19" i="15"/>
  <c r="AA19" i="15" s="1"/>
  <c r="X19" i="15"/>
  <c r="Y38" i="15"/>
  <c r="AA38" i="15" s="1"/>
  <c r="AD39" i="15"/>
  <c r="AF39" i="15" s="1"/>
  <c r="X38" i="15"/>
  <c r="W38" i="15"/>
  <c r="W41" i="15"/>
  <c r="Y41" i="15"/>
  <c r="AA41" i="15" s="1"/>
  <c r="X41" i="15"/>
  <c r="AD42" i="15"/>
  <c r="AF42" i="15" s="1"/>
  <c r="Y18" i="15"/>
  <c r="AA18" i="15" s="1"/>
  <c r="X18" i="15"/>
  <c r="AD19" i="15"/>
  <c r="AF19" i="15" s="1"/>
  <c r="W18" i="15"/>
  <c r="W27" i="15"/>
  <c r="Y27" i="15"/>
  <c r="AA27" i="15" s="1"/>
  <c r="AD29" i="15"/>
  <c r="AF29" i="15" s="1"/>
  <c r="X27" i="15"/>
  <c r="X140" i="15"/>
  <c r="Y140" i="15"/>
  <c r="AA140" i="15" s="1"/>
  <c r="AD142" i="15"/>
  <c r="AF142" i="15" s="1"/>
  <c r="AD141" i="15"/>
  <c r="W140" i="15"/>
  <c r="AG8" i="15"/>
  <c r="AH8" i="15"/>
  <c r="AJ8" i="15" s="1"/>
  <c r="AM9" i="15"/>
  <c r="AO9" i="15" s="1"/>
  <c r="AD81" i="15"/>
  <c r="AF81" i="15" s="1"/>
  <c r="Y80" i="15"/>
  <c r="AA80" i="15" s="1"/>
  <c r="W80" i="15"/>
  <c r="X80" i="15"/>
  <c r="AD55" i="15"/>
  <c r="AF55" i="15" s="1"/>
  <c r="AD54" i="15"/>
  <c r="W53" i="15"/>
  <c r="Y53" i="15"/>
  <c r="AA53" i="15" s="1"/>
  <c r="X53" i="15"/>
  <c r="W97" i="15"/>
  <c r="X97" i="15"/>
  <c r="Y97" i="15"/>
  <c r="AA97" i="15" s="1"/>
  <c r="AD98" i="15"/>
  <c r="AF98" i="15" s="1"/>
  <c r="Y22" i="15"/>
  <c r="AA22" i="15" s="1"/>
  <c r="X22" i="15"/>
  <c r="AD23" i="15"/>
  <c r="AF23" i="15" s="1"/>
  <c r="W22" i="15"/>
  <c r="AN87" i="15"/>
  <c r="O171" i="15"/>
  <c r="T173" i="15"/>
  <c r="V173" i="15" s="1"/>
  <c r="P171" i="15"/>
  <c r="Q171" i="15" s="1"/>
  <c r="T174" i="15"/>
  <c r="V174" i="15" s="1"/>
  <c r="AE111" i="15"/>
  <c r="AD165" i="15"/>
  <c r="AF165" i="15" s="1"/>
  <c r="W164" i="15"/>
  <c r="X164" i="15"/>
  <c r="Y164" i="15"/>
  <c r="AA164" i="15" s="1"/>
  <c r="AE169" i="15"/>
  <c r="AE82" i="15"/>
  <c r="Y13" i="15"/>
  <c r="AA13" i="15" s="1"/>
  <c r="AD14" i="15"/>
  <c r="AF14" i="15" s="1"/>
  <c r="X13" i="15"/>
  <c r="W13" i="15"/>
  <c r="X46" i="15"/>
  <c r="Y46" i="15"/>
  <c r="AA46" i="15" s="1"/>
  <c r="W46" i="15"/>
  <c r="AD47" i="15"/>
  <c r="AF47" i="15" s="1"/>
  <c r="AE146" i="15"/>
  <c r="Y154" i="15"/>
  <c r="AA154" i="15" s="1"/>
  <c r="W154" i="15"/>
  <c r="X154" i="15"/>
  <c r="AD155" i="15"/>
  <c r="AF155" i="15" s="1"/>
  <c r="Y98" i="15"/>
  <c r="AA98" i="15" s="1"/>
  <c r="AD99" i="15"/>
  <c r="AF99" i="15" s="1"/>
  <c r="X98" i="15"/>
  <c r="W98" i="15"/>
  <c r="AD68" i="15"/>
  <c r="AF68" i="15" s="1"/>
  <c r="W67" i="15"/>
  <c r="Y67" i="15"/>
  <c r="AA67" i="15" s="1"/>
  <c r="X67" i="15"/>
  <c r="W141" i="15"/>
  <c r="X141" i="15"/>
  <c r="AD143" i="15"/>
  <c r="AF143" i="15" s="1"/>
  <c r="Y141" i="15"/>
  <c r="AA141" i="15" s="1"/>
  <c r="W137" i="15"/>
  <c r="Y137" i="15"/>
  <c r="AA137" i="15" s="1"/>
  <c r="X137" i="15"/>
  <c r="AD138" i="15"/>
  <c r="AF138" i="15" s="1"/>
  <c r="W37" i="15"/>
  <c r="Y37" i="15"/>
  <c r="AA37" i="15" s="1"/>
  <c r="X37" i="15"/>
  <c r="AD38" i="15"/>
  <c r="AF38" i="15" s="1"/>
  <c r="X68" i="15"/>
  <c r="Y68" i="15"/>
  <c r="AA68" i="15" s="1"/>
  <c r="W68" i="15"/>
  <c r="AD69" i="15"/>
  <c r="AF69" i="15" s="1"/>
  <c r="Y136" i="15"/>
  <c r="AA136" i="15" s="1"/>
  <c r="W136" i="15"/>
  <c r="X136" i="15"/>
  <c r="AD137" i="15"/>
  <c r="AF137" i="15" s="1"/>
  <c r="T171" i="15"/>
  <c r="V171" i="15" s="1"/>
  <c r="O169" i="15"/>
  <c r="P169" i="15"/>
  <c r="Q169" i="15" s="1"/>
  <c r="W17" i="15"/>
  <c r="X17" i="15"/>
  <c r="AD18" i="15"/>
  <c r="AF18" i="15" s="1"/>
  <c r="Y17" i="15"/>
  <c r="AA17" i="15" s="1"/>
  <c r="AD58" i="15"/>
  <c r="X56" i="15"/>
  <c r="Y56" i="15"/>
  <c r="AA56" i="15" s="1"/>
  <c r="W56" i="15"/>
  <c r="AN146" i="15"/>
  <c r="AE117" i="15"/>
  <c r="AM75" i="15"/>
  <c r="AO75" i="15" s="1"/>
  <c r="AG74" i="15"/>
  <c r="AH74" i="15"/>
  <c r="AJ74" i="15" s="1"/>
  <c r="Y9" i="15"/>
  <c r="AA9" i="15" s="1"/>
  <c r="AD10" i="15"/>
  <c r="AF10" i="15" s="1"/>
  <c r="X9" i="15"/>
  <c r="W9" i="15"/>
  <c r="AN116" i="15"/>
  <c r="AD162" i="15"/>
  <c r="AF162" i="15" s="1"/>
  <c r="W161" i="15"/>
  <c r="X161" i="15"/>
  <c r="Y161" i="15"/>
  <c r="AA161" i="15" s="1"/>
  <c r="Z12" i="15"/>
  <c r="AH44" i="15"/>
  <c r="AJ44" i="15" s="1"/>
  <c r="AM45" i="15"/>
  <c r="AO45" i="15" s="1"/>
  <c r="AG44" i="15"/>
  <c r="Z8" i="15"/>
  <c r="AM87" i="15"/>
  <c r="AG86" i="15"/>
  <c r="AH86" i="15"/>
  <c r="AJ86" i="15" s="1"/>
  <c r="AD108" i="15"/>
  <c r="AF108" i="15" s="1"/>
  <c r="W107" i="15"/>
  <c r="Y107" i="15"/>
  <c r="AA107" i="15" s="1"/>
  <c r="X107" i="15"/>
  <c r="AE58" i="15"/>
  <c r="W101" i="15"/>
  <c r="X101" i="15"/>
  <c r="Y101" i="15"/>
  <c r="AA101" i="15" s="1"/>
  <c r="AD102" i="15"/>
  <c r="AF102" i="15" s="1"/>
  <c r="Z70" i="15"/>
  <c r="W103" i="15"/>
  <c r="X103" i="15"/>
  <c r="Y103" i="15"/>
  <c r="AA103" i="15" s="1"/>
  <c r="AD104" i="15"/>
  <c r="AF104" i="15" s="1"/>
  <c r="AE30" i="15"/>
  <c r="AD79" i="15"/>
  <c r="AF79" i="15" s="1"/>
  <c r="W78" i="15"/>
  <c r="X78" i="15"/>
  <c r="Y78" i="15"/>
  <c r="AA78" i="15" s="1"/>
  <c r="W26" i="15"/>
  <c r="X26" i="15"/>
  <c r="AD28" i="15"/>
  <c r="AF28" i="15" s="1"/>
  <c r="Y26" i="15"/>
  <c r="AA26" i="15" s="1"/>
  <c r="AE53" i="15"/>
  <c r="Y24" i="15"/>
  <c r="AA24" i="15" s="1"/>
  <c r="AD26" i="15"/>
  <c r="AF26" i="15" s="1"/>
  <c r="W24" i="15"/>
  <c r="AD25" i="15"/>
  <c r="X24" i="15"/>
  <c r="AD110" i="15"/>
  <c r="AF110" i="15" s="1"/>
  <c r="X109" i="15"/>
  <c r="Y109" i="15"/>
  <c r="AA109" i="15" s="1"/>
  <c r="W109" i="15"/>
  <c r="W130" i="15"/>
  <c r="X130" i="15"/>
  <c r="AD131" i="15"/>
  <c r="AF131" i="15" s="1"/>
  <c r="Y130" i="15"/>
  <c r="AA130" i="15" s="1"/>
  <c r="AE140" i="15"/>
  <c r="W167" i="15"/>
  <c r="X167" i="15"/>
  <c r="Y167" i="15"/>
  <c r="AA167" i="15" s="1"/>
  <c r="AD168" i="15"/>
  <c r="AF168" i="15" s="1"/>
  <c r="Z79" i="15"/>
  <c r="Z43" i="15"/>
  <c r="AM167" i="15"/>
  <c r="AO167" i="15" s="1"/>
  <c r="AG166" i="15"/>
  <c r="AH166" i="15"/>
  <c r="AJ166" i="15" s="1"/>
  <c r="AM10" i="15"/>
  <c r="AO10" i="15" s="1"/>
  <c r="AH9" i="15"/>
  <c r="AJ9" i="15" s="1"/>
  <c r="AG9" i="15"/>
  <c r="Z16" i="15"/>
  <c r="AD46" i="15"/>
  <c r="AF46" i="15" s="1"/>
  <c r="W45" i="15"/>
  <c r="Y45" i="15"/>
  <c r="AA45" i="15" s="1"/>
  <c r="X45" i="15"/>
  <c r="Y129" i="15"/>
  <c r="AA129" i="15" s="1"/>
  <c r="AD130" i="15"/>
  <c r="AF130" i="15" s="1"/>
  <c r="X129" i="15"/>
  <c r="W129" i="15"/>
  <c r="AD48" i="15"/>
  <c r="AF48" i="15" s="1"/>
  <c r="W47" i="15"/>
  <c r="X47" i="15"/>
  <c r="Y47" i="15"/>
  <c r="AA47" i="15" s="1"/>
  <c r="AN169" i="15"/>
  <c r="AD75" i="15"/>
  <c r="AF75" i="15" s="1"/>
  <c r="W74" i="15"/>
  <c r="X74" i="15"/>
  <c r="Y74" i="15"/>
  <c r="AA74" i="15" s="1"/>
  <c r="W135" i="15"/>
  <c r="AD136" i="15"/>
  <c r="AF136" i="15" s="1"/>
  <c r="X135" i="15"/>
  <c r="Y135" i="15"/>
  <c r="AA135" i="15" s="1"/>
  <c r="X160" i="15"/>
  <c r="Y160" i="15"/>
  <c r="AA160" i="15" s="1"/>
  <c r="W160" i="15"/>
  <c r="AD161" i="15"/>
  <c r="AF161" i="15" s="1"/>
  <c r="X108" i="15"/>
  <c r="W108" i="15"/>
  <c r="Y108" i="15"/>
  <c r="AA108" i="15" s="1"/>
  <c r="AD109" i="15"/>
  <c r="AF109" i="15" s="1"/>
  <c r="W21" i="15"/>
  <c r="X21" i="15"/>
  <c r="AD22" i="15"/>
  <c r="AF22" i="15" s="1"/>
  <c r="Y21" i="15"/>
  <c r="AA21" i="15" s="1"/>
  <c r="AD118" i="15"/>
  <c r="AF118" i="15" s="1"/>
  <c r="X115" i="15"/>
  <c r="Y115" i="15"/>
  <c r="AA115" i="15" s="1"/>
  <c r="AD117" i="15"/>
  <c r="W115" i="15"/>
  <c r="X52" i="15"/>
  <c r="Y52" i="15"/>
  <c r="AA52" i="15" s="1"/>
  <c r="AD53" i="15"/>
  <c r="W52" i="15"/>
  <c r="Y87" i="15"/>
  <c r="AA87" i="15" s="1"/>
  <c r="X110" i="15"/>
  <c r="Y110" i="15"/>
  <c r="AA110" i="15" s="1"/>
  <c r="AD111" i="15"/>
  <c r="W110" i="15"/>
  <c r="AD70" i="15"/>
  <c r="AF70" i="15" s="1"/>
  <c r="W69" i="15"/>
  <c r="X69" i="15"/>
  <c r="Y69" i="15"/>
  <c r="AA69" i="15" s="1"/>
  <c r="AD52" i="15"/>
  <c r="AF52" i="15" s="1"/>
  <c r="W51" i="15"/>
  <c r="Y51" i="15"/>
  <c r="AA51" i="15" s="1"/>
  <c r="X51" i="15"/>
  <c r="AD60" i="15"/>
  <c r="AF60" i="15" s="1"/>
  <c r="W57" i="15"/>
  <c r="Y57" i="15"/>
  <c r="AA57" i="15" s="1"/>
  <c r="X57" i="15"/>
  <c r="AD59" i="15"/>
  <c r="W105" i="15"/>
  <c r="X105" i="15"/>
  <c r="Y105" i="15"/>
  <c r="AA105" i="15" s="1"/>
  <c r="AD106" i="15"/>
  <c r="AF106" i="15" s="1"/>
  <c r="AE24" i="15"/>
  <c r="W85" i="15"/>
  <c r="AD87" i="15"/>
  <c r="AF87" i="15" s="1"/>
  <c r="X85" i="15"/>
  <c r="Y85" i="15"/>
  <c r="AA85" i="15" s="1"/>
  <c r="X116" i="15"/>
  <c r="W116" i="15"/>
  <c r="Y116" i="15"/>
  <c r="AA116" i="15" s="1"/>
  <c r="AG152" i="15"/>
  <c r="AM153" i="15"/>
  <c r="AO153" i="15" s="1"/>
  <c r="AO152" i="15"/>
  <c r="AH152" i="15"/>
  <c r="AJ152" i="15" s="1"/>
  <c r="Y96" i="15"/>
  <c r="AA96" i="15" s="1"/>
  <c r="AD97" i="15"/>
  <c r="AF97" i="15" s="1"/>
  <c r="X96" i="15"/>
  <c r="W96" i="15"/>
  <c r="W155" i="15"/>
  <c r="X155" i="15"/>
  <c r="Y155" i="15"/>
  <c r="AA155" i="15" s="1"/>
  <c r="AD156" i="15"/>
  <c r="AF156" i="15" s="1"/>
  <c r="AD163" i="15"/>
  <c r="AF163" i="15" s="1"/>
  <c r="X162" i="15"/>
  <c r="Y162" i="15"/>
  <c r="AA162" i="15" s="1"/>
  <c r="W162" i="15"/>
  <c r="AN82" i="15"/>
  <c r="AD73" i="15"/>
  <c r="AF73" i="15" s="1"/>
  <c r="X72" i="15"/>
  <c r="Y72" i="15"/>
  <c r="AA72" i="15" s="1"/>
  <c r="W72" i="15"/>
  <c r="Z156" i="15"/>
  <c r="W36" i="15"/>
  <c r="Y36" i="15"/>
  <c r="AA36" i="15" s="1"/>
  <c r="AF36" i="15"/>
  <c r="AD37" i="15"/>
  <c r="AF37" i="15" s="1"/>
  <c r="X36" i="15"/>
  <c r="AN58" i="15"/>
  <c r="W99" i="15"/>
  <c r="X99" i="15"/>
  <c r="Y99" i="15"/>
  <c r="AA99" i="15" s="1"/>
  <c r="AD100" i="15"/>
  <c r="AF100" i="15" s="1"/>
  <c r="W124" i="15"/>
  <c r="X124" i="15"/>
  <c r="AD125" i="15"/>
  <c r="AF125" i="15" s="1"/>
  <c r="Y124" i="15"/>
  <c r="AA124" i="15" s="1"/>
  <c r="W132" i="15"/>
  <c r="X132" i="15"/>
  <c r="AD133" i="15"/>
  <c r="AF133" i="15" s="1"/>
  <c r="Y132" i="15"/>
  <c r="AA132" i="15" s="1"/>
  <c r="W143" i="15"/>
  <c r="AD145" i="15"/>
  <c r="AF145" i="15" s="1"/>
  <c r="X143" i="15"/>
  <c r="Y143" i="15"/>
  <c r="AA143" i="15" s="1"/>
  <c r="Y15" i="15"/>
  <c r="AA15" i="15" s="1"/>
  <c r="AD16" i="15"/>
  <c r="AF16" i="15" s="1"/>
  <c r="X15" i="15"/>
  <c r="W15" i="15"/>
  <c r="AN111" i="15"/>
  <c r="W126" i="15"/>
  <c r="X126" i="15"/>
  <c r="AD127" i="15"/>
  <c r="AF127" i="15" s="1"/>
  <c r="Y126" i="15"/>
  <c r="AA126" i="15" s="1"/>
  <c r="AE174" i="15"/>
  <c r="AD114" i="15"/>
  <c r="AF114" i="15" s="1"/>
  <c r="X112" i="15"/>
  <c r="W112" i="15"/>
  <c r="Y112" i="15"/>
  <c r="AA112" i="15" s="1"/>
  <c r="AN174" i="15"/>
  <c r="AM12" i="15"/>
  <c r="AO12" i="15" s="1"/>
  <c r="AH11" i="15"/>
  <c r="AJ11" i="15" s="1"/>
  <c r="AG11" i="15"/>
  <c r="AJ48" i="14"/>
  <c r="AL48" i="14" s="1"/>
  <c r="AF47" i="14"/>
  <c r="AG47" i="14" s="1"/>
  <c r="AE47" i="14"/>
  <c r="AN110" i="14"/>
  <c r="AO110" i="14" s="1"/>
  <c r="AM110" i="14"/>
  <c r="AR111" i="14"/>
  <c r="AM51" i="14"/>
  <c r="AN51" i="14"/>
  <c r="AO51" i="14" s="1"/>
  <c r="AR52" i="14"/>
  <c r="AT52" i="14" s="1"/>
  <c r="AJ47" i="14"/>
  <c r="AL47" i="14" s="1"/>
  <c r="AF46" i="14"/>
  <c r="AG46" i="14" s="1"/>
  <c r="AE46" i="14"/>
  <c r="AJ127" i="14"/>
  <c r="AL127" i="14" s="1"/>
  <c r="AF125" i="14"/>
  <c r="AG125" i="14" s="1"/>
  <c r="AE125" i="14"/>
  <c r="AJ126" i="14"/>
  <c r="AL126" i="14" s="1"/>
  <c r="AE52" i="14"/>
  <c r="AF52" i="14"/>
  <c r="AG52" i="14" s="1"/>
  <c r="AJ53" i="14"/>
  <c r="AL53" i="14" s="1"/>
  <c r="AF77" i="14"/>
  <c r="AG77" i="14" s="1"/>
  <c r="AJ78" i="14"/>
  <c r="AL78" i="14" s="1"/>
  <c r="AE77" i="14"/>
  <c r="AR95" i="14"/>
  <c r="AT95" i="14" s="1"/>
  <c r="AN93" i="14"/>
  <c r="AO93" i="14" s="1"/>
  <c r="AM93" i="14"/>
  <c r="AB145" i="14"/>
  <c r="AJ83" i="14"/>
  <c r="AL83" i="14" s="1"/>
  <c r="AF82" i="14"/>
  <c r="AG82" i="14" s="1"/>
  <c r="AE82" i="14"/>
  <c r="AR44" i="14"/>
  <c r="AT44" i="14" s="1"/>
  <c r="AN43" i="14"/>
  <c r="AO43" i="14" s="1"/>
  <c r="AM43" i="14"/>
  <c r="AB95" i="14"/>
  <c r="AD95" i="14" s="1"/>
  <c r="AJ98" i="14" s="1"/>
  <c r="AL98" i="14" s="1"/>
  <c r="AB94" i="14"/>
  <c r="AD94" i="14" s="1"/>
  <c r="AJ46" i="14"/>
  <c r="AL46" i="14" s="1"/>
  <c r="AE45" i="14"/>
  <c r="AF45" i="14"/>
  <c r="AG45" i="14" s="1"/>
  <c r="BB120" i="14"/>
  <c r="AC120" i="14"/>
  <c r="AS120" i="14"/>
  <c r="AK120" i="14"/>
  <c r="AR110" i="14"/>
  <c r="AT110" i="14" s="1"/>
  <c r="AT109" i="14"/>
  <c r="AN109" i="14"/>
  <c r="AO109" i="14" s="1"/>
  <c r="AM109" i="14"/>
  <c r="AS63" i="14"/>
  <c r="AS114" i="14"/>
  <c r="AK114" i="14"/>
  <c r="AC114" i="14"/>
  <c r="BB114" i="14"/>
  <c r="AS113" i="14"/>
  <c r="AC113" i="14"/>
  <c r="AK113" i="14"/>
  <c r="BB113" i="14"/>
  <c r="AV8" i="14"/>
  <c r="AX8" i="14" s="1"/>
  <c r="AU8" i="14"/>
  <c r="BA9" i="14"/>
  <c r="BC9" i="14" s="1"/>
  <c r="AT111" i="14"/>
  <c r="AB190" i="14"/>
  <c r="AM45" i="14"/>
  <c r="AR46" i="14"/>
  <c r="AT46" i="14" s="1"/>
  <c r="AN45" i="14"/>
  <c r="AO45" i="14" s="1"/>
  <c r="AB120" i="14"/>
  <c r="AS184" i="14"/>
  <c r="AC184" i="14"/>
  <c r="AK184" i="14"/>
  <c r="BB184" i="14"/>
  <c r="BB122" i="14"/>
  <c r="AS122" i="14"/>
  <c r="AK122" i="14"/>
  <c r="AC122" i="14"/>
  <c r="AD122" i="14" s="1"/>
  <c r="AR93" i="14"/>
  <c r="AR94" i="14"/>
  <c r="AT94" i="14" s="1"/>
  <c r="AN92" i="14"/>
  <c r="AO92" i="14" s="1"/>
  <c r="AM92" i="14"/>
  <c r="BA19" i="14"/>
  <c r="BC19" i="14" s="1"/>
  <c r="AV18" i="14"/>
  <c r="AX18" i="14" s="1"/>
  <c r="AU18" i="14"/>
  <c r="BB64" i="14"/>
  <c r="AR21" i="14"/>
  <c r="AT21" i="14" s="1"/>
  <c r="AN20" i="14"/>
  <c r="AO20" i="14" s="1"/>
  <c r="AM20" i="14"/>
  <c r="AR50" i="14"/>
  <c r="AT50" i="14" s="1"/>
  <c r="AN49" i="14"/>
  <c r="AO49" i="14" s="1"/>
  <c r="AM49" i="14"/>
  <c r="AF144" i="14"/>
  <c r="AG144" i="14" s="1"/>
  <c r="AJ145" i="14"/>
  <c r="AE144" i="14"/>
  <c r="AN42" i="14"/>
  <c r="AO42" i="14" s="1"/>
  <c r="AR43" i="14"/>
  <c r="AT43" i="14" s="1"/>
  <c r="AM42" i="14"/>
  <c r="AS92" i="14"/>
  <c r="AS159" i="14"/>
  <c r="AB90" i="14"/>
  <c r="AD90" i="14" s="1"/>
  <c r="AF93" i="14"/>
  <c r="AG93" i="14" s="1"/>
  <c r="AE93" i="14"/>
  <c r="AJ95" i="14"/>
  <c r="AL95" i="14" s="1"/>
  <c r="AR27" i="14"/>
  <c r="AT27" i="14" s="1"/>
  <c r="AN25" i="14"/>
  <c r="AO25" i="14" s="1"/>
  <c r="AM25" i="14"/>
  <c r="AB118" i="14"/>
  <c r="AE61" i="14"/>
  <c r="AF61" i="14"/>
  <c r="AG61" i="14" s="1"/>
  <c r="AR58" i="14"/>
  <c r="AT58" i="14" s="1"/>
  <c r="AN57" i="14"/>
  <c r="AO57" i="14" s="1"/>
  <c r="AM57" i="14"/>
  <c r="AK109" i="14"/>
  <c r="AS109" i="14"/>
  <c r="BB109" i="14"/>
  <c r="AC109" i="14"/>
  <c r="AB112" i="14"/>
  <c r="AR45" i="14"/>
  <c r="AT45" i="14" s="1"/>
  <c r="AN44" i="14"/>
  <c r="AO44" i="14" s="1"/>
  <c r="AM44" i="14"/>
  <c r="AB79" i="14"/>
  <c r="AD79" i="14" s="1"/>
  <c r="AN60" i="14"/>
  <c r="AO60" i="14" s="1"/>
  <c r="AR62" i="14"/>
  <c r="AT62" i="14" s="1"/>
  <c r="AM60" i="14"/>
  <c r="AN13" i="14"/>
  <c r="AO13" i="14" s="1"/>
  <c r="AM13" i="14"/>
  <c r="AR14" i="14"/>
  <c r="AT14" i="14" s="1"/>
  <c r="AE53" i="14"/>
  <c r="AJ54" i="14"/>
  <c r="AL54" i="14" s="1"/>
  <c r="AF53" i="14"/>
  <c r="AG53" i="14" s="1"/>
  <c r="AK153" i="14"/>
  <c r="AS153" i="14"/>
  <c r="AC153" i="14"/>
  <c r="BB153" i="14"/>
  <c r="AR77" i="14"/>
  <c r="AT77" i="14" s="1"/>
  <c r="AN76" i="14"/>
  <c r="AO76" i="14" s="1"/>
  <c r="AM76" i="14"/>
  <c r="BB92" i="14"/>
  <c r="AJ52" i="14"/>
  <c r="AL52" i="14" s="1"/>
  <c r="AE51" i="14"/>
  <c r="AF51" i="14"/>
  <c r="AG51" i="14" s="1"/>
  <c r="AT177" i="14"/>
  <c r="AN177" i="14"/>
  <c r="AO177" i="14" s="1"/>
  <c r="AR178" i="14"/>
  <c r="AM177" i="14"/>
  <c r="AR13" i="14"/>
  <c r="AT13" i="14" s="1"/>
  <c r="AN12" i="14"/>
  <c r="AO12" i="14" s="1"/>
  <c r="AM12" i="14"/>
  <c r="AL144" i="14"/>
  <c r="AK193" i="14"/>
  <c r="AS192" i="14"/>
  <c r="AC192" i="14"/>
  <c r="AK192" i="14"/>
  <c r="AK194" i="14"/>
  <c r="AC193" i="14"/>
  <c r="BB192" i="14"/>
  <c r="AE76" i="14"/>
  <c r="AJ77" i="14"/>
  <c r="AL77" i="14" s="1"/>
  <c r="AF76" i="14"/>
  <c r="AG76" i="14" s="1"/>
  <c r="AD84" i="14"/>
  <c r="AL84" i="14"/>
  <c r="BB96" i="14"/>
  <c r="AE60" i="14"/>
  <c r="AJ63" i="14"/>
  <c r="AL63" i="14" s="1"/>
  <c r="AR66" i="14" s="1"/>
  <c r="AJ62" i="14"/>
  <c r="AL62" i="14" s="1"/>
  <c r="AF60" i="14"/>
  <c r="AG60" i="14" s="1"/>
  <c r="AD117" i="14"/>
  <c r="AB161" i="14"/>
  <c r="AM11" i="14"/>
  <c r="AR12" i="14"/>
  <c r="AT12" i="14" s="1"/>
  <c r="AN11" i="14"/>
  <c r="AO11" i="14" s="1"/>
  <c r="AM59" i="14"/>
  <c r="AR61" i="14"/>
  <c r="AT61" i="14" s="1"/>
  <c r="AN59" i="14"/>
  <c r="AO59" i="14" s="1"/>
  <c r="AD86" i="14"/>
  <c r="AR19" i="14"/>
  <c r="AT19" i="14" s="1"/>
  <c r="AN18" i="14"/>
  <c r="AO18" i="14" s="1"/>
  <c r="AM18" i="14"/>
  <c r="AU7" i="14"/>
  <c r="BC7" i="14"/>
  <c r="AV7" i="14"/>
  <c r="AX7" i="14" s="1"/>
  <c r="BA8" i="14"/>
  <c r="BC8" i="14" s="1"/>
  <c r="BB133" i="14"/>
  <c r="AK131" i="14"/>
  <c r="AS133" i="14"/>
  <c r="AC129" i="14"/>
  <c r="AD111" i="14"/>
  <c r="AL111" i="14"/>
  <c r="AB151" i="14"/>
  <c r="AM19" i="14"/>
  <c r="AR20" i="14"/>
  <c r="AT20" i="14" s="1"/>
  <c r="AN19" i="14"/>
  <c r="AO19" i="14" s="1"/>
  <c r="AB89" i="14"/>
  <c r="AD89" i="14" s="1"/>
  <c r="AR51" i="14"/>
  <c r="AT51" i="14" s="1"/>
  <c r="AN50" i="14"/>
  <c r="AO50" i="14" s="1"/>
  <c r="AM50" i="14"/>
  <c r="BB126" i="14"/>
  <c r="AB116" i="14"/>
  <c r="AD116" i="14" s="1"/>
  <c r="AR23" i="14"/>
  <c r="AT23" i="14" s="1"/>
  <c r="AN22" i="14"/>
  <c r="AO22" i="14" s="1"/>
  <c r="AM22" i="14"/>
  <c r="AR15" i="14"/>
  <c r="AT15" i="14" s="1"/>
  <c r="AN14" i="14"/>
  <c r="AO14" i="14" s="1"/>
  <c r="AM14" i="14"/>
  <c r="AN29" i="14"/>
  <c r="AO29" i="14" s="1"/>
  <c r="AM29" i="14"/>
  <c r="AJ94" i="14"/>
  <c r="AL94" i="14" s="1"/>
  <c r="AE92" i="14"/>
  <c r="AF92" i="14"/>
  <c r="AG92" i="14" s="1"/>
  <c r="BB159" i="14"/>
  <c r="AB85" i="14"/>
  <c r="AD85" i="14" s="1"/>
  <c r="AR144" i="14"/>
  <c r="AT144" i="14" s="1"/>
  <c r="AM143" i="14"/>
  <c r="AN143" i="14"/>
  <c r="AO143" i="14" s="1"/>
  <c r="AT143" i="14"/>
  <c r="AV29" i="14"/>
  <c r="AX29" i="14" s="1"/>
  <c r="BA30" i="14"/>
  <c r="BC30" i="14" s="1"/>
  <c r="AU29" i="14"/>
  <c r="AS126" i="14"/>
  <c r="AM55" i="14"/>
  <c r="AN55" i="14"/>
  <c r="AO55" i="14" s="1"/>
  <c r="AR56" i="14"/>
  <c r="AT56" i="14" s="1"/>
  <c r="AJ128" i="14"/>
  <c r="AE126" i="14"/>
  <c r="AF126" i="14"/>
  <c r="AG126" i="14" s="1"/>
  <c r="AS96" i="14"/>
  <c r="AK178" i="14"/>
  <c r="AL178" i="14" s="1"/>
  <c r="AS178" i="14"/>
  <c r="AC178" i="14"/>
  <c r="AD178" i="14" s="1"/>
  <c r="BB178" i="14"/>
  <c r="AN21" i="14"/>
  <c r="AO21" i="14" s="1"/>
  <c r="AM21" i="14"/>
  <c r="AR22" i="14"/>
  <c r="AT22" i="14" s="1"/>
  <c r="AR42" i="14"/>
  <c r="AT42" i="14" s="1"/>
  <c r="AM41" i="14"/>
  <c r="AT41" i="14"/>
  <c r="AN41" i="14"/>
  <c r="AO41" i="14" s="1"/>
  <c r="AB159" i="14"/>
  <c r="AD159" i="14" s="1"/>
  <c r="AB160" i="14"/>
  <c r="AD160" i="14" s="1"/>
  <c r="AK123" i="14"/>
  <c r="AC123" i="14"/>
  <c r="BB123" i="14"/>
  <c r="AS123" i="14"/>
  <c r="AK118" i="14"/>
  <c r="AC118" i="14"/>
  <c r="AS118" i="14"/>
  <c r="BB118" i="14"/>
  <c r="BB129" i="14"/>
  <c r="AC128" i="14"/>
  <c r="AK130" i="14"/>
  <c r="AK129" i="14"/>
  <c r="AC127" i="14"/>
  <c r="AD127" i="14" s="1"/>
  <c r="AK128" i="14"/>
  <c r="AS129" i="14"/>
  <c r="AR25" i="14"/>
  <c r="AT25" i="14" s="1"/>
  <c r="AN24" i="14"/>
  <c r="AO24" i="14" s="1"/>
  <c r="AR26" i="14"/>
  <c r="AT26" i="14" s="1"/>
  <c r="AM24" i="14"/>
  <c r="AS151" i="14"/>
  <c r="AC151" i="14"/>
  <c r="AK151" i="14"/>
  <c r="BB151" i="14"/>
  <c r="AS196" i="14"/>
  <c r="AK195" i="14"/>
  <c r="AC194" i="14"/>
  <c r="BB196" i="14"/>
  <c r="AR59" i="14"/>
  <c r="AT59" i="14" s="1"/>
  <c r="AM58" i="14"/>
  <c r="AR60" i="14"/>
  <c r="AT60" i="14" s="1"/>
  <c r="AN58" i="14"/>
  <c r="AO58" i="14" s="1"/>
  <c r="AB87" i="14"/>
  <c r="AD87" i="14" s="1"/>
  <c r="AR11" i="14"/>
  <c r="AT11" i="14" s="1"/>
  <c r="AN10" i="14"/>
  <c r="AO10" i="14" s="1"/>
  <c r="AM10" i="14"/>
  <c r="AR17" i="14"/>
  <c r="AT17" i="14" s="1"/>
  <c r="AN16" i="14"/>
  <c r="AO16" i="14" s="1"/>
  <c r="AM16" i="14"/>
  <c r="AW9" i="14"/>
  <c r="AB81" i="14"/>
  <c r="AD81" i="14" s="1"/>
  <c r="AB80" i="14"/>
  <c r="AD80" i="14" s="1"/>
  <c r="AK145" i="14"/>
  <c r="AS145" i="14"/>
  <c r="AC145" i="14"/>
  <c r="BB145" i="14"/>
  <c r="BB112" i="14"/>
  <c r="AC112" i="14"/>
  <c r="AK112" i="14"/>
  <c r="AS112" i="14"/>
  <c r="AE88" i="14"/>
  <c r="AF88" i="14"/>
  <c r="AG88" i="14" s="1"/>
  <c r="AJ89" i="14"/>
  <c r="AL89" i="14" s="1"/>
  <c r="AT75" i="14"/>
  <c r="AN75" i="14"/>
  <c r="AO75" i="14" s="1"/>
  <c r="AM75" i="14"/>
  <c r="AR76" i="14"/>
  <c r="AT76" i="14" s="1"/>
  <c r="AJ56" i="14"/>
  <c r="AL56" i="14" s="1"/>
  <c r="AF55" i="14"/>
  <c r="AG55" i="14" s="1"/>
  <c r="AE55" i="14"/>
  <c r="AK149" i="14"/>
  <c r="AC149" i="14"/>
  <c r="BB149" i="14"/>
  <c r="AS149" i="14"/>
  <c r="AR28" i="14"/>
  <c r="AT28" i="14" s="1"/>
  <c r="AN26" i="14"/>
  <c r="AO26" i="14" s="1"/>
  <c r="AM26" i="14"/>
  <c r="AR31" i="14"/>
  <c r="AR30" i="14"/>
  <c r="AT30" i="14" s="1"/>
  <c r="AN28" i="14"/>
  <c r="AO28" i="14" s="1"/>
  <c r="AM28" i="14"/>
  <c r="AQ152" i="13"/>
  <c r="AS152" i="13" s="1"/>
  <c r="AP152" i="13"/>
  <c r="Y27" i="13"/>
  <c r="AA27" i="13" s="1"/>
  <c r="AD29" i="13"/>
  <c r="X27" i="13"/>
  <c r="W27" i="13"/>
  <c r="AN116" i="13"/>
  <c r="AD30" i="13"/>
  <c r="X28" i="13"/>
  <c r="AD31" i="13"/>
  <c r="AF31" i="13" s="1"/>
  <c r="Y28" i="13"/>
  <c r="AA28" i="13" s="1"/>
  <c r="W28" i="13"/>
  <c r="Y94" i="13"/>
  <c r="AA94" i="13" s="1"/>
  <c r="AD95" i="13"/>
  <c r="AF94" i="13"/>
  <c r="X94" i="13"/>
  <c r="W94" i="13"/>
  <c r="Z36" i="13"/>
  <c r="AE116" i="13"/>
  <c r="AG36" i="13"/>
  <c r="AM37" i="13"/>
  <c r="AH36" i="13"/>
  <c r="AJ36" i="13" s="1"/>
  <c r="AO36" i="13"/>
  <c r="AN29" i="13"/>
  <c r="AH123" i="13"/>
  <c r="AJ123" i="13" s="1"/>
  <c r="AO123" i="13"/>
  <c r="AM124" i="13"/>
  <c r="AG123" i="13"/>
  <c r="Z123" i="13"/>
  <c r="AE29" i="13"/>
  <c r="AM66" i="13"/>
  <c r="AG65" i="13"/>
  <c r="AO65" i="13"/>
  <c r="AH65" i="13"/>
  <c r="AJ65" i="13" s="1"/>
  <c r="F111" i="13"/>
  <c r="F112" i="13"/>
  <c r="D170" i="13"/>
  <c r="BB167" i="12"/>
  <c r="AK165" i="12"/>
  <c r="E141" i="13"/>
  <c r="AS167" i="12"/>
  <c r="AT30" i="12"/>
  <c r="BA31" i="12" s="1"/>
  <c r="BC31" i="12" s="1"/>
  <c r="BB109" i="12"/>
  <c r="AS109" i="12"/>
  <c r="AK109" i="12"/>
  <c r="F81" i="13"/>
  <c r="AK163" i="12"/>
  <c r="AK162" i="12"/>
  <c r="D169" i="13"/>
  <c r="E140" i="13"/>
  <c r="AK164" i="12"/>
  <c r="BB163" i="12"/>
  <c r="BB164" i="12" s="1"/>
  <c r="BB165" i="12" s="1"/>
  <c r="BB166" i="12" s="1"/>
  <c r="AS163" i="12"/>
  <c r="AS164" i="12" s="1"/>
  <c r="AS165" i="12" s="1"/>
  <c r="D139" i="13"/>
  <c r="AS128" i="12"/>
  <c r="BB128" i="12"/>
  <c r="E110" i="13"/>
  <c r="L112" i="13" s="1"/>
  <c r="N112" i="13" s="1"/>
  <c r="AK127" i="12"/>
  <c r="AJ60" i="12"/>
  <c r="AL60" i="12" s="1"/>
  <c r="BA76" i="12"/>
  <c r="BC75" i="12"/>
  <c r="AV75" i="12"/>
  <c r="AX75" i="12" s="1"/>
  <c r="AU75" i="12"/>
  <c r="AU31" i="12"/>
  <c r="AV31" i="12"/>
  <c r="AX31" i="12" s="1"/>
  <c r="BB30" i="12"/>
  <c r="AT7" i="12"/>
  <c r="AM7" i="12"/>
  <c r="AR8" i="12"/>
  <c r="AN7" i="12"/>
  <c r="AO7" i="12" s="1"/>
  <c r="BA29" i="12"/>
  <c r="BC29" i="12" s="1"/>
  <c r="AU28" i="12"/>
  <c r="AV28" i="12"/>
  <c r="AX28" i="12" s="1"/>
  <c r="AM109" i="12"/>
  <c r="AR110" i="12"/>
  <c r="AT109" i="12"/>
  <c r="AN109" i="12"/>
  <c r="AO109" i="12" s="1"/>
  <c r="AU143" i="12"/>
  <c r="BA144" i="12"/>
  <c r="AV143" i="12"/>
  <c r="AX143" i="12" s="1"/>
  <c r="BC143" i="12"/>
  <c r="AR178" i="12"/>
  <c r="AT177" i="12"/>
  <c r="AM177" i="12"/>
  <c r="AN177" i="12"/>
  <c r="AO177" i="12" s="1"/>
  <c r="AT41" i="12"/>
  <c r="AN41" i="12"/>
  <c r="AO41" i="12" s="1"/>
  <c r="AR42" i="12"/>
  <c r="AM41" i="12"/>
  <c r="Z71" i="10"/>
  <c r="AJ187" i="1"/>
  <c r="AL187" i="1" s="1"/>
  <c r="AM187" i="1" s="1"/>
  <c r="AE186" i="1"/>
  <c r="AJ194" i="1"/>
  <c r="AL194" i="1" s="1"/>
  <c r="AM194" i="1" s="1"/>
  <c r="AE193" i="1"/>
  <c r="AF183" i="1"/>
  <c r="AG183" i="1" s="1"/>
  <c r="AE183" i="1"/>
  <c r="AN152" i="1"/>
  <c r="AO152" i="1" s="1"/>
  <c r="AM152" i="1"/>
  <c r="AR153" i="1"/>
  <c r="AT153" i="1" s="1"/>
  <c r="AJ116" i="1"/>
  <c r="AL116" i="1" s="1"/>
  <c r="AM116" i="1" s="1"/>
  <c r="AE115" i="1"/>
  <c r="AF84" i="1"/>
  <c r="AG84" i="1" s="1"/>
  <c r="AE84" i="1"/>
  <c r="AJ93" i="1"/>
  <c r="AL93" i="1" s="1"/>
  <c r="AM93" i="1" s="1"/>
  <c r="AE91" i="1"/>
  <c r="Y162" i="10"/>
  <c r="AA162" i="10" s="1"/>
  <c r="Y165" i="10"/>
  <c r="AA165" i="10" s="1"/>
  <c r="Z157" i="10"/>
  <c r="Y167" i="10"/>
  <c r="AA167" i="10" s="1"/>
  <c r="Z159" i="10"/>
  <c r="Y139" i="10"/>
  <c r="AA139" i="10" s="1"/>
  <c r="Z99" i="10"/>
  <c r="AA99" i="10"/>
  <c r="Z97" i="10"/>
  <c r="AA97" i="10"/>
  <c r="Z107" i="10"/>
  <c r="AA107" i="10"/>
  <c r="Y77" i="10"/>
  <c r="AA77" i="10" s="1"/>
  <c r="Y76" i="10"/>
  <c r="AA76" i="10" s="1"/>
  <c r="Y67" i="10"/>
  <c r="AA67" i="10" s="1"/>
  <c r="Y68" i="10"/>
  <c r="AA68" i="10" s="1"/>
  <c r="Y43" i="10"/>
  <c r="AA43" i="10" s="1"/>
  <c r="Y47" i="10"/>
  <c r="AA47" i="10" s="1"/>
  <c r="Y51" i="10"/>
  <c r="AA51" i="10" s="1"/>
  <c r="Y45" i="10"/>
  <c r="AA45" i="10" s="1"/>
  <c r="AH45" i="10"/>
  <c r="AJ45" i="10" s="1"/>
  <c r="AM46" i="10"/>
  <c r="AO46" i="10" s="1"/>
  <c r="AG45" i="10"/>
  <c r="AD98" i="10"/>
  <c r="AF98" i="10" s="1"/>
  <c r="X97" i="10"/>
  <c r="W97" i="10"/>
  <c r="W68" i="10"/>
  <c r="AD69" i="10"/>
  <c r="AF69" i="10" s="1"/>
  <c r="X68" i="10"/>
  <c r="W107" i="10"/>
  <c r="AD108" i="10"/>
  <c r="AF108" i="10" s="1"/>
  <c r="X107" i="10"/>
  <c r="W162" i="10"/>
  <c r="AD163" i="10"/>
  <c r="AF163" i="10" s="1"/>
  <c r="X162" i="10"/>
  <c r="AD140" i="10"/>
  <c r="AF140" i="10" s="1"/>
  <c r="X139" i="10"/>
  <c r="W139" i="10"/>
  <c r="AD48" i="10"/>
  <c r="AF48" i="10" s="1"/>
  <c r="W47" i="10"/>
  <c r="X47" i="10"/>
  <c r="AD168" i="10"/>
  <c r="AF168" i="10" s="1"/>
  <c r="W167" i="10"/>
  <c r="X167" i="10"/>
  <c r="AD68" i="10"/>
  <c r="AF68" i="10" s="1"/>
  <c r="W67" i="10"/>
  <c r="X67" i="10"/>
  <c r="W99" i="10"/>
  <c r="AD100" i="10"/>
  <c r="AF100" i="10" s="1"/>
  <c r="X99" i="10"/>
  <c r="X51" i="10"/>
  <c r="AD52" i="10"/>
  <c r="AF52" i="10" s="1"/>
  <c r="W51" i="10"/>
  <c r="W76" i="10"/>
  <c r="AD77" i="10"/>
  <c r="AF77" i="10" s="1"/>
  <c r="X76" i="10"/>
  <c r="X43" i="10"/>
  <c r="AD44" i="10"/>
  <c r="AF44" i="10" s="1"/>
  <c r="W43" i="10"/>
  <c r="W165" i="10"/>
  <c r="AD166" i="10"/>
  <c r="AF166" i="10" s="1"/>
  <c r="X165" i="10"/>
  <c r="AD78" i="10"/>
  <c r="AF78" i="10" s="1"/>
  <c r="X77" i="10"/>
  <c r="W77" i="10"/>
  <c r="X45" i="10"/>
  <c r="AD46" i="10"/>
  <c r="AF46" i="10" s="1"/>
  <c r="W45" i="10"/>
  <c r="AD159" i="10"/>
  <c r="AF159" i="10" s="1"/>
  <c r="AJ125" i="1"/>
  <c r="AL125" i="1" s="1"/>
  <c r="AM125" i="1" s="1"/>
  <c r="AF121" i="1"/>
  <c r="AG121" i="1" s="1"/>
  <c r="AF124" i="1"/>
  <c r="AG124" i="1" s="1"/>
  <c r="AJ122" i="1"/>
  <c r="AL122" i="1" s="1"/>
  <c r="AM122" i="1" s="1"/>
  <c r="AJ195" i="1"/>
  <c r="AL195" i="1" s="1"/>
  <c r="AF193" i="1"/>
  <c r="AG193" i="1" s="1"/>
  <c r="AJ44" i="1"/>
  <c r="AL44" i="1" s="1"/>
  <c r="AJ124" i="1"/>
  <c r="AL124" i="1" s="1"/>
  <c r="AN124" i="1" s="1"/>
  <c r="AO124" i="1" s="1"/>
  <c r="AJ148" i="1"/>
  <c r="AL148" i="1" s="1"/>
  <c r="AF147" i="1"/>
  <c r="AG147" i="1" s="1"/>
  <c r="AF76" i="1"/>
  <c r="AG76" i="1" s="1"/>
  <c r="AJ77" i="1"/>
  <c r="AL77" i="1" s="1"/>
  <c r="AM77" i="1" s="1"/>
  <c r="AJ147" i="1"/>
  <c r="AL147" i="1" s="1"/>
  <c r="AM147" i="1" s="1"/>
  <c r="AF186" i="1"/>
  <c r="AG186" i="1" s="1"/>
  <c r="AF123" i="1"/>
  <c r="AG123" i="1" s="1"/>
  <c r="AF146" i="1"/>
  <c r="AG146" i="1" s="1"/>
  <c r="H65" i="10"/>
  <c r="H66" i="10"/>
  <c r="AL177" i="1"/>
  <c r="AM177" i="1" s="1"/>
  <c r="AJ178" i="1"/>
  <c r="AL178" i="1" s="1"/>
  <c r="AM178" i="1" s="1"/>
  <c r="AF177" i="1"/>
  <c r="AG177" i="1" s="1"/>
  <c r="AF197" i="1"/>
  <c r="AG197" i="1" s="1"/>
  <c r="AJ188" i="1"/>
  <c r="AL188" i="1" s="1"/>
  <c r="AM188" i="1" s="1"/>
  <c r="AF187" i="1"/>
  <c r="AG187" i="1" s="1"/>
  <c r="AJ189" i="1"/>
  <c r="AL189" i="1" s="1"/>
  <c r="AM189" i="1" s="1"/>
  <c r="AF188" i="1"/>
  <c r="AG188" i="1" s="1"/>
  <c r="AF196" i="1"/>
  <c r="AG196" i="1" s="1"/>
  <c r="AJ199" i="1"/>
  <c r="AL199" i="1" s="1"/>
  <c r="AM199" i="1" s="1"/>
  <c r="AJ198" i="1"/>
  <c r="AL198" i="1" s="1"/>
  <c r="AM198" i="1" s="1"/>
  <c r="AJ193" i="1"/>
  <c r="AL193" i="1" s="1"/>
  <c r="AM193" i="1" s="1"/>
  <c r="AF192" i="1"/>
  <c r="AG192" i="1" s="1"/>
  <c r="AJ192" i="1"/>
  <c r="AL192" i="1" s="1"/>
  <c r="AM192" i="1" s="1"/>
  <c r="AF191" i="1"/>
  <c r="AG191" i="1" s="1"/>
  <c r="AR185" i="1"/>
  <c r="AT185" i="1" s="1"/>
  <c r="AN184" i="1"/>
  <c r="AO184" i="1" s="1"/>
  <c r="AJ153" i="1"/>
  <c r="AL153" i="1" s="1"/>
  <c r="AM153" i="1" s="1"/>
  <c r="AF152" i="1"/>
  <c r="AG152" i="1" s="1"/>
  <c r="AJ164" i="1"/>
  <c r="AL164" i="1" s="1"/>
  <c r="AM164" i="1" s="1"/>
  <c r="AJ165" i="1"/>
  <c r="AL165" i="1" s="1"/>
  <c r="AF162" i="1"/>
  <c r="AG162" i="1" s="1"/>
  <c r="AJ154" i="1"/>
  <c r="AL154" i="1" s="1"/>
  <c r="AM154" i="1" s="1"/>
  <c r="AF153" i="1"/>
  <c r="AG153" i="1" s="1"/>
  <c r="AJ161" i="1"/>
  <c r="AL161" i="1" s="1"/>
  <c r="AM161" i="1" s="1"/>
  <c r="AJ160" i="1"/>
  <c r="AL160" i="1" s="1"/>
  <c r="AM160" i="1" s="1"/>
  <c r="AF159" i="1"/>
  <c r="AG159" i="1" s="1"/>
  <c r="AJ156" i="1"/>
  <c r="AL156" i="1" s="1"/>
  <c r="AM156" i="1" s="1"/>
  <c r="AF155" i="1"/>
  <c r="AG155" i="1" s="1"/>
  <c r="AJ155" i="1"/>
  <c r="AL155" i="1" s="1"/>
  <c r="AM155" i="1" s="1"/>
  <c r="AF154" i="1"/>
  <c r="AG154" i="1" s="1"/>
  <c r="AL143" i="1"/>
  <c r="AM143" i="1" s="1"/>
  <c r="AJ144" i="1"/>
  <c r="AL144" i="1" s="1"/>
  <c r="AM144" i="1" s="1"/>
  <c r="AF143" i="1"/>
  <c r="AG143" i="1" s="1"/>
  <c r="AF115" i="1"/>
  <c r="AG115" i="1" s="1"/>
  <c r="AJ115" i="1"/>
  <c r="AL115" i="1" s="1"/>
  <c r="AM115" i="1" s="1"/>
  <c r="AF114" i="1"/>
  <c r="AG114" i="1" s="1"/>
  <c r="AJ113" i="1"/>
  <c r="AL113" i="1" s="1"/>
  <c r="AM113" i="1" s="1"/>
  <c r="AF112" i="1"/>
  <c r="AG112" i="1" s="1"/>
  <c r="AJ126" i="1"/>
  <c r="AL126" i="1" s="1"/>
  <c r="AM126" i="1" s="1"/>
  <c r="AF125" i="1"/>
  <c r="AG125" i="1" s="1"/>
  <c r="AJ127" i="1"/>
  <c r="AL127" i="1" s="1"/>
  <c r="AM127" i="1" s="1"/>
  <c r="AJ114" i="1"/>
  <c r="AL114" i="1" s="1"/>
  <c r="AM114" i="1" s="1"/>
  <c r="AF113" i="1"/>
  <c r="AG113" i="1" s="1"/>
  <c r="AJ117" i="1"/>
  <c r="AL117" i="1" s="1"/>
  <c r="AM117" i="1" s="1"/>
  <c r="AF116" i="1"/>
  <c r="AG116" i="1" s="1"/>
  <c r="AJ112" i="1"/>
  <c r="AL112" i="1" s="1"/>
  <c r="AM112" i="1" s="1"/>
  <c r="AF111" i="1"/>
  <c r="AG111" i="1" s="1"/>
  <c r="AJ111" i="1"/>
  <c r="AL111" i="1" s="1"/>
  <c r="AM111" i="1" s="1"/>
  <c r="AF110" i="1"/>
  <c r="AG110" i="1" s="1"/>
  <c r="AJ130" i="1"/>
  <c r="AL130" i="1" s="1"/>
  <c r="AM130" i="1" s="1"/>
  <c r="AJ131" i="1"/>
  <c r="AL131" i="1" s="1"/>
  <c r="AF128" i="1"/>
  <c r="AG128" i="1" s="1"/>
  <c r="AJ110" i="1"/>
  <c r="AL110" i="1" s="1"/>
  <c r="AM110" i="1" s="1"/>
  <c r="AF109" i="1"/>
  <c r="AG109" i="1" s="1"/>
  <c r="AL109" i="1"/>
  <c r="AM109" i="1" s="1"/>
  <c r="AJ92" i="1"/>
  <c r="AL92" i="1" s="1"/>
  <c r="AF91" i="1"/>
  <c r="AG91" i="1" s="1"/>
  <c r="AJ85" i="1"/>
  <c r="AL85" i="1" s="1"/>
  <c r="AL75" i="1"/>
  <c r="AM75" i="1" s="1"/>
  <c r="AF75" i="1"/>
  <c r="AG75" i="1" s="1"/>
  <c r="AJ96" i="1"/>
  <c r="AL96" i="1" s="1"/>
  <c r="AM96" i="1" s="1"/>
  <c r="AF94" i="1"/>
  <c r="AG94" i="1" s="1"/>
  <c r="AJ97" i="1"/>
  <c r="AL97" i="1" s="1"/>
  <c r="AJ62" i="1"/>
  <c r="AL62" i="1" s="1"/>
  <c r="AM62" i="1" s="1"/>
  <c r="AF60" i="1"/>
  <c r="AG60" i="1" s="1"/>
  <c r="AJ63" i="1"/>
  <c r="AL63" i="1" s="1"/>
  <c r="AJ57" i="1"/>
  <c r="AL57" i="1" s="1"/>
  <c r="AM57" i="1" s="1"/>
  <c r="AF56" i="1"/>
  <c r="AG56" i="1" s="1"/>
  <c r="AJ53" i="1"/>
  <c r="AL53" i="1" s="1"/>
  <c r="AM53" i="1" s="1"/>
  <c r="AF52" i="1"/>
  <c r="AG52" i="1" s="1"/>
  <c r="AJ48" i="1"/>
  <c r="AL48" i="1" s="1"/>
  <c r="AM48" i="1" s="1"/>
  <c r="AF47" i="1"/>
  <c r="AG47" i="1" s="1"/>
  <c r="AJ61" i="1"/>
  <c r="AL61" i="1" s="1"/>
  <c r="AM61" i="1" s="1"/>
  <c r="AF59" i="1"/>
  <c r="AG59" i="1" s="1"/>
  <c r="AJ56" i="1"/>
  <c r="AL56" i="1" s="1"/>
  <c r="AM56" i="1" s="1"/>
  <c r="AF55" i="1"/>
  <c r="AG55" i="1" s="1"/>
  <c r="AJ52" i="1"/>
  <c r="AL52" i="1" s="1"/>
  <c r="AM52" i="1" s="1"/>
  <c r="AF51" i="1"/>
  <c r="AG51" i="1" s="1"/>
  <c r="AJ47" i="1"/>
  <c r="AL47" i="1" s="1"/>
  <c r="AM47" i="1" s="1"/>
  <c r="AF46" i="1"/>
  <c r="AG46" i="1" s="1"/>
  <c r="AJ42" i="1"/>
  <c r="AL42" i="1" s="1"/>
  <c r="AM42" i="1" s="1"/>
  <c r="AL41" i="1"/>
  <c r="AM41" i="1" s="1"/>
  <c r="AF41" i="1"/>
  <c r="AG41" i="1" s="1"/>
  <c r="AJ46" i="1"/>
  <c r="AL46" i="1" s="1"/>
  <c r="AM46" i="1" s="1"/>
  <c r="AF45" i="1"/>
  <c r="AG45" i="1" s="1"/>
  <c r="AJ60" i="1"/>
  <c r="AL60" i="1" s="1"/>
  <c r="AM60" i="1" s="1"/>
  <c r="AF58" i="1"/>
  <c r="AG58" i="1" s="1"/>
  <c r="AJ55" i="1"/>
  <c r="AL55" i="1" s="1"/>
  <c r="AM55" i="1" s="1"/>
  <c r="AF54" i="1"/>
  <c r="AG54" i="1" s="1"/>
  <c r="AF61" i="1"/>
  <c r="AG61" i="1" s="1"/>
  <c r="AJ59" i="1"/>
  <c r="AL59" i="1" s="1"/>
  <c r="AM59" i="1" s="1"/>
  <c r="AJ58" i="1"/>
  <c r="AL58" i="1" s="1"/>
  <c r="AM58" i="1" s="1"/>
  <c r="AF57" i="1"/>
  <c r="AG57" i="1" s="1"/>
  <c r="AJ54" i="1"/>
  <c r="AL54" i="1" s="1"/>
  <c r="AM54" i="1" s="1"/>
  <c r="AF53" i="1"/>
  <c r="AG53" i="1" s="1"/>
  <c r="AJ49" i="1"/>
  <c r="AL49" i="1" s="1"/>
  <c r="AM49" i="1" s="1"/>
  <c r="AF48" i="1"/>
  <c r="AG48" i="1" s="1"/>
  <c r="AJ45" i="1"/>
  <c r="AL45" i="1" s="1"/>
  <c r="AM45" i="1" s="1"/>
  <c r="AF44" i="1"/>
  <c r="AG44" i="1" s="1"/>
  <c r="AJ51" i="1"/>
  <c r="AL51" i="1" s="1"/>
  <c r="AM51" i="1" s="1"/>
  <c r="AF50" i="1"/>
  <c r="AG50" i="1" s="1"/>
  <c r="AJ50" i="1"/>
  <c r="AL50" i="1" s="1"/>
  <c r="AM50" i="1" s="1"/>
  <c r="AF49" i="1"/>
  <c r="AG49" i="1" s="1"/>
  <c r="Y174" i="17" l="1"/>
  <c r="AA174" i="17" s="1"/>
  <c r="Z161" i="17"/>
  <c r="AW177" i="16"/>
  <c r="BA166" i="16"/>
  <c r="BC166" i="16" s="1"/>
  <c r="AG125" i="17"/>
  <c r="AV165" i="16"/>
  <c r="AX165" i="16" s="1"/>
  <c r="Y145" i="17"/>
  <c r="AA145" i="17" s="1"/>
  <c r="W145" i="17"/>
  <c r="AM126" i="17"/>
  <c r="AO126" i="17" s="1"/>
  <c r="AP126" i="17" s="1"/>
  <c r="BA130" i="16"/>
  <c r="BC130" i="16" s="1"/>
  <c r="BE130" i="16" s="1"/>
  <c r="BG130" i="16" s="1"/>
  <c r="AV79" i="16"/>
  <c r="AX79" i="16" s="1"/>
  <c r="AU79" i="16"/>
  <c r="AD68" i="17"/>
  <c r="AF68" i="17" s="1"/>
  <c r="AH68" i="17" s="1"/>
  <c r="AJ68" i="17" s="1"/>
  <c r="BA48" i="16"/>
  <c r="BC48" i="16" s="1"/>
  <c r="AV14" i="16"/>
  <c r="AX14" i="16" s="1"/>
  <c r="AH28" i="17"/>
  <c r="AJ28" i="17" s="1"/>
  <c r="AU29" i="16"/>
  <c r="AG153" i="15"/>
  <c r="AD172" i="15"/>
  <c r="AF172" i="15" s="1"/>
  <c r="AH172" i="15" s="1"/>
  <c r="AJ172" i="15" s="1"/>
  <c r="AD88" i="15"/>
  <c r="AF88" i="15" s="1"/>
  <c r="AD89" i="15"/>
  <c r="AF89" i="15" s="1"/>
  <c r="AG89" i="15" s="1"/>
  <c r="X86" i="15"/>
  <c r="Y86" i="15"/>
  <c r="AA86" i="15" s="1"/>
  <c r="AR101" i="14"/>
  <c r="AM98" i="14"/>
  <c r="AN98" i="14"/>
  <c r="AO98" i="14" s="1"/>
  <c r="AM61" i="14"/>
  <c r="BC68" i="14"/>
  <c r="AT67" i="14"/>
  <c r="BC67" i="14"/>
  <c r="AT66" i="14"/>
  <c r="AN61" i="14"/>
  <c r="AO61" i="14" s="1"/>
  <c r="BA25" i="14"/>
  <c r="BC25" i="14" s="1"/>
  <c r="BE25" i="14" s="1"/>
  <c r="BG25" i="14" s="1"/>
  <c r="AU24" i="14"/>
  <c r="BE34" i="14"/>
  <c r="BG34" i="14" s="1"/>
  <c r="BD34" i="14"/>
  <c r="AT31" i="14"/>
  <c r="AU31" i="14" s="1"/>
  <c r="BC32" i="14"/>
  <c r="AU32" i="14"/>
  <c r="AV32" i="14"/>
  <c r="AX32" i="14" s="1"/>
  <c r="AV33" i="14"/>
  <c r="AX33" i="14" s="1"/>
  <c r="AU33" i="14"/>
  <c r="BE33" i="14"/>
  <c r="BG33" i="14" s="1"/>
  <c r="BD33" i="14"/>
  <c r="AG28" i="17"/>
  <c r="X67" i="17"/>
  <c r="W67" i="17"/>
  <c r="Z124" i="17"/>
  <c r="Z107" i="17"/>
  <c r="AH40" i="15"/>
  <c r="AJ40" i="15" s="1"/>
  <c r="X170" i="15"/>
  <c r="W170" i="15"/>
  <c r="Y82" i="15"/>
  <c r="AA82" i="15" s="1"/>
  <c r="X87" i="15"/>
  <c r="AG129" i="15"/>
  <c r="AM154" i="15"/>
  <c r="AO154" i="15" s="1"/>
  <c r="AP154" i="15" s="1"/>
  <c r="X82" i="15"/>
  <c r="AD84" i="15"/>
  <c r="AF84" i="15" s="1"/>
  <c r="AM85" i="15" s="1"/>
  <c r="AO85" i="15" s="1"/>
  <c r="X83" i="15"/>
  <c r="AH41" i="15"/>
  <c r="AJ41" i="15" s="1"/>
  <c r="AG45" i="15"/>
  <c r="Y58" i="15"/>
  <c r="AA58" i="15" s="1"/>
  <c r="AR94" i="15"/>
  <c r="Z152" i="15"/>
  <c r="Y125" i="15"/>
  <c r="AA125" i="15" s="1"/>
  <c r="Y25" i="15"/>
  <c r="AA25" i="15" s="1"/>
  <c r="AM16" i="15"/>
  <c r="AO16" i="15" s="1"/>
  <c r="AQ16" i="15" s="1"/>
  <c r="AS16" i="15" s="1"/>
  <c r="Y142" i="15"/>
  <c r="AA142" i="15" s="1"/>
  <c r="W82" i="15"/>
  <c r="AP95" i="15"/>
  <c r="X25" i="15"/>
  <c r="X125" i="15"/>
  <c r="W142" i="15"/>
  <c r="AG154" i="15"/>
  <c r="AF190" i="12"/>
  <c r="AG190" i="12" s="1"/>
  <c r="AF182" i="12"/>
  <c r="AG182" i="12" s="1"/>
  <c r="Z65" i="13"/>
  <c r="AE185" i="12"/>
  <c r="AF185" i="12"/>
  <c r="AG185" i="12" s="1"/>
  <c r="AV29" i="12"/>
  <c r="AX29" i="12" s="1"/>
  <c r="V182" i="12"/>
  <c r="W182" i="12"/>
  <c r="X182" i="12" s="1"/>
  <c r="AB183" i="12"/>
  <c r="AD183" i="12" s="1"/>
  <c r="AE183" i="12" s="1"/>
  <c r="V180" i="12"/>
  <c r="AB181" i="12"/>
  <c r="AD181" i="12" s="1"/>
  <c r="AE181" i="12" s="1"/>
  <c r="W180" i="12"/>
  <c r="X180" i="12" s="1"/>
  <c r="AF149" i="12"/>
  <c r="AG149" i="12" s="1"/>
  <c r="V190" i="12"/>
  <c r="W190" i="12"/>
  <c r="X190" i="12" s="1"/>
  <c r="AB191" i="12"/>
  <c r="AD191" i="12" s="1"/>
  <c r="AE191" i="12" s="1"/>
  <c r="AI7" i="13"/>
  <c r="AF186" i="12"/>
  <c r="AG186" i="12" s="1"/>
  <c r="AE152" i="13"/>
  <c r="M152" i="13"/>
  <c r="U152" i="13"/>
  <c r="AN152" i="13"/>
  <c r="V178" i="12"/>
  <c r="W178" i="12"/>
  <c r="X178" i="12" s="1"/>
  <c r="AB179" i="12"/>
  <c r="AD179" i="12" s="1"/>
  <c r="AE179" i="12" s="1"/>
  <c r="AP7" i="13"/>
  <c r="W29" i="13"/>
  <c r="AF188" i="12"/>
  <c r="AG188" i="12" s="1"/>
  <c r="AF187" i="12"/>
  <c r="AG187" i="12" s="1"/>
  <c r="AE147" i="13"/>
  <c r="AF180" i="12"/>
  <c r="AG180" i="12" s="1"/>
  <c r="AF162" i="12"/>
  <c r="AG162" i="12" s="1"/>
  <c r="BA30" i="12"/>
  <c r="BC30" i="12" s="1"/>
  <c r="AN147" i="13"/>
  <c r="AF189" i="12"/>
  <c r="AG189" i="12" s="1"/>
  <c r="AF191" i="12"/>
  <c r="AG191" i="12" s="1"/>
  <c r="AF145" i="12"/>
  <c r="AG145" i="12" s="1"/>
  <c r="AF163" i="12"/>
  <c r="AG163" i="12" s="1"/>
  <c r="AF178" i="12"/>
  <c r="AG178" i="12" s="1"/>
  <c r="AF195" i="12"/>
  <c r="AG195" i="12" s="1"/>
  <c r="AJ9" i="12"/>
  <c r="X29" i="13"/>
  <c r="AJ43" i="12"/>
  <c r="AI152" i="13"/>
  <c r="M143" i="13"/>
  <c r="AR77" i="12"/>
  <c r="AN76" i="12"/>
  <c r="AO76" i="12" s="1"/>
  <c r="BA87" i="16"/>
  <c r="BC87" i="16" s="1"/>
  <c r="BE87" i="16" s="1"/>
  <c r="BG87" i="16" s="1"/>
  <c r="AW92" i="16"/>
  <c r="AM97" i="12"/>
  <c r="BA64" i="12"/>
  <c r="BC64" i="12" s="1"/>
  <c r="BE64" i="12" s="1"/>
  <c r="BG64" i="12" s="1"/>
  <c r="U66" i="13"/>
  <c r="V66" i="13" s="1"/>
  <c r="W66" i="13" s="1"/>
  <c r="AN66" i="13"/>
  <c r="AO66" i="13" s="1"/>
  <c r="AS42" i="12"/>
  <c r="AT42" i="12" s="1"/>
  <c r="BB42" i="12"/>
  <c r="AK42" i="12"/>
  <c r="AL42" i="12" s="1"/>
  <c r="D37" i="13"/>
  <c r="P84" i="13"/>
  <c r="Q84" i="13" s="1"/>
  <c r="O84" i="13"/>
  <c r="AK110" i="12"/>
  <c r="AL110" i="12" s="1"/>
  <c r="AN110" i="12" s="1"/>
  <c r="AO110" i="12" s="1"/>
  <c r="AS110" i="12"/>
  <c r="AT110" i="12" s="1"/>
  <c r="AU110" i="12" s="1"/>
  <c r="D95" i="13"/>
  <c r="AE95" i="13" s="1"/>
  <c r="AF95" i="13" s="1"/>
  <c r="AM96" i="13" s="1"/>
  <c r="AU76" i="12"/>
  <c r="BB110" i="12"/>
  <c r="AE66" i="13"/>
  <c r="AF66" i="13" s="1"/>
  <c r="AG66" i="13" s="1"/>
  <c r="F66" i="13"/>
  <c r="H66" i="13"/>
  <c r="BC76" i="12"/>
  <c r="BE76" i="12" s="1"/>
  <c r="BG76" i="12" s="1"/>
  <c r="AK8" i="12"/>
  <c r="AL8" i="12" s="1"/>
  <c r="BB8" i="12"/>
  <c r="D8" i="13"/>
  <c r="AS8" i="12"/>
  <c r="AT8" i="12" s="1"/>
  <c r="BA9" i="12" s="1"/>
  <c r="AN196" i="1"/>
  <c r="AO196" i="1" s="1"/>
  <c r="AR198" i="1"/>
  <c r="AT198" i="1" s="1"/>
  <c r="BA199" i="1" s="1"/>
  <c r="BC199" i="1" s="1"/>
  <c r="P126" i="10"/>
  <c r="Q126" i="10" s="1"/>
  <c r="T127" i="10"/>
  <c r="V127" i="10" s="1"/>
  <c r="Y127" i="10" s="1"/>
  <c r="AA127" i="10" s="1"/>
  <c r="AU171" i="1"/>
  <c r="AV171" i="1"/>
  <c r="AX171" i="1" s="1"/>
  <c r="AR165" i="1"/>
  <c r="AT165" i="1" s="1"/>
  <c r="AU165" i="1" s="1"/>
  <c r="BE172" i="1"/>
  <c r="BG172" i="1" s="1"/>
  <c r="BD172" i="1"/>
  <c r="AT170" i="1"/>
  <c r="BC171" i="1"/>
  <c r="AR169" i="1"/>
  <c r="AN166" i="1"/>
  <c r="AO166" i="1" s="1"/>
  <c r="AM166" i="1"/>
  <c r="AM165" i="1"/>
  <c r="AR168" i="1"/>
  <c r="AN163" i="1"/>
  <c r="AO163" i="1" s="1"/>
  <c r="BD137" i="1"/>
  <c r="BE137" i="1"/>
  <c r="BG137" i="1" s="1"/>
  <c r="AV136" i="1"/>
  <c r="AX136" i="1" s="1"/>
  <c r="AU136" i="1"/>
  <c r="AM131" i="1"/>
  <c r="AR134" i="1"/>
  <c r="AR135" i="1"/>
  <c r="AM132" i="1"/>
  <c r="AN132" i="1"/>
  <c r="AO132" i="1" s="1"/>
  <c r="BC138" i="1"/>
  <c r="AT137" i="1"/>
  <c r="AR101" i="1"/>
  <c r="AN98" i="1"/>
  <c r="AO98" i="1" s="1"/>
  <c r="AM98" i="1"/>
  <c r="BC104" i="1"/>
  <c r="AT103" i="1"/>
  <c r="BD103" i="1"/>
  <c r="BE103" i="1"/>
  <c r="BG103" i="1" s="1"/>
  <c r="BF103" i="1"/>
  <c r="AM97" i="1"/>
  <c r="AR100" i="1"/>
  <c r="AV102" i="1"/>
  <c r="AX102" i="1" s="1"/>
  <c r="AU102" i="1"/>
  <c r="AV68" i="1"/>
  <c r="AX68" i="1" s="1"/>
  <c r="AU68" i="1"/>
  <c r="AR67" i="1"/>
  <c r="AM64" i="1"/>
  <c r="AN64" i="1"/>
  <c r="AO64" i="1" s="1"/>
  <c r="AM63" i="1"/>
  <c r="AR66" i="1"/>
  <c r="BD69" i="1"/>
  <c r="BE69" i="1"/>
  <c r="BG69" i="1" s="1"/>
  <c r="BC70" i="1"/>
  <c r="AT69" i="1"/>
  <c r="AD141" i="17"/>
  <c r="Z156" i="17"/>
  <c r="W140" i="17"/>
  <c r="BD93" i="16"/>
  <c r="BE93" i="16"/>
  <c r="BG93" i="16" s="1"/>
  <c r="AV113" i="16"/>
  <c r="AX113" i="16" s="1"/>
  <c r="AU57" i="16"/>
  <c r="AD25" i="17"/>
  <c r="W87" i="17"/>
  <c r="AD142" i="17"/>
  <c r="AF142" i="17" s="1"/>
  <c r="AG142" i="17" s="1"/>
  <c r="Z155" i="17"/>
  <c r="Z114" i="17"/>
  <c r="AG159" i="17"/>
  <c r="AW99" i="16"/>
  <c r="BA57" i="16"/>
  <c r="BC57" i="16" s="1"/>
  <c r="BE57" i="16" s="1"/>
  <c r="BG57" i="16" s="1"/>
  <c r="BA16" i="16"/>
  <c r="BC16" i="16" s="1"/>
  <c r="X29" i="17"/>
  <c r="Y140" i="17"/>
  <c r="AA140" i="17" s="1"/>
  <c r="AV85" i="16"/>
  <c r="AX85" i="16" s="1"/>
  <c r="AU14" i="16"/>
  <c r="X174" i="17"/>
  <c r="AG70" i="17"/>
  <c r="W29" i="17"/>
  <c r="AU80" i="16"/>
  <c r="AU10" i="16"/>
  <c r="BA198" i="16"/>
  <c r="BC198" i="16" s="1"/>
  <c r="BD198" i="16" s="1"/>
  <c r="AV64" i="16"/>
  <c r="AX64" i="16" s="1"/>
  <c r="Z83" i="17"/>
  <c r="Z23" i="17"/>
  <c r="X55" i="17"/>
  <c r="AV10" i="16"/>
  <c r="AX10" i="16" s="1"/>
  <c r="AH74" i="17"/>
  <c r="AJ74" i="17" s="1"/>
  <c r="Y116" i="17"/>
  <c r="AA116" i="17" s="1"/>
  <c r="AG48" i="17"/>
  <c r="AV86" i="16"/>
  <c r="AX86" i="16" s="1"/>
  <c r="BA65" i="16"/>
  <c r="BC65" i="16" s="1"/>
  <c r="BE65" i="16" s="1"/>
  <c r="BG65" i="16" s="1"/>
  <c r="AH48" i="17"/>
  <c r="AJ48" i="17" s="1"/>
  <c r="AV80" i="16"/>
  <c r="AX80" i="16" s="1"/>
  <c r="AU15" i="16"/>
  <c r="Z126" i="17"/>
  <c r="W55" i="17"/>
  <c r="BA163" i="16"/>
  <c r="BC163" i="16" s="1"/>
  <c r="BE163" i="16" s="1"/>
  <c r="BG163" i="16" s="1"/>
  <c r="AD57" i="17"/>
  <c r="AF57" i="17" s="1"/>
  <c r="AH57" i="17" s="1"/>
  <c r="AJ57" i="17" s="1"/>
  <c r="AH50" i="17"/>
  <c r="AJ50" i="17" s="1"/>
  <c r="AV21" i="16"/>
  <c r="AX21" i="16" s="1"/>
  <c r="AR37" i="17"/>
  <c r="BA13" i="16"/>
  <c r="BC13" i="16" s="1"/>
  <c r="BE13" i="16" s="1"/>
  <c r="BG13" i="16" s="1"/>
  <c r="BA30" i="16"/>
  <c r="BC30" i="16" s="1"/>
  <c r="BE30" i="16" s="1"/>
  <c r="BG30" i="16" s="1"/>
  <c r="AM160" i="17"/>
  <c r="AO160" i="17" s="1"/>
  <c r="AQ160" i="17" s="1"/>
  <c r="AS160" i="17" s="1"/>
  <c r="AH72" i="17"/>
  <c r="AJ72" i="17" s="1"/>
  <c r="AM86" i="17"/>
  <c r="AO86" i="17" s="1"/>
  <c r="AP86" i="17" s="1"/>
  <c r="AV56" i="16"/>
  <c r="AX56" i="16" s="1"/>
  <c r="AW29" i="16"/>
  <c r="W24" i="17"/>
  <c r="AG85" i="17"/>
  <c r="Z82" i="17"/>
  <c r="BD146" i="16"/>
  <c r="AU21" i="16"/>
  <c r="AG72" i="17"/>
  <c r="X87" i="17"/>
  <c r="AI108" i="17"/>
  <c r="AU154" i="16"/>
  <c r="BD119" i="16"/>
  <c r="AV197" i="16"/>
  <c r="AX197" i="16" s="1"/>
  <c r="AM51" i="17"/>
  <c r="AO51" i="17" s="1"/>
  <c r="AQ51" i="17" s="1"/>
  <c r="AS51" i="17" s="1"/>
  <c r="Z47" i="17"/>
  <c r="AV154" i="16"/>
  <c r="AX154" i="16" s="1"/>
  <c r="AM128" i="17"/>
  <c r="AO128" i="17" s="1"/>
  <c r="AP128" i="17" s="1"/>
  <c r="Z134" i="17"/>
  <c r="Z14" i="17"/>
  <c r="AV162" i="16"/>
  <c r="AX162" i="16" s="1"/>
  <c r="BA24" i="16"/>
  <c r="BC24" i="16" s="1"/>
  <c r="BE24" i="16" s="1"/>
  <c r="BG24" i="16" s="1"/>
  <c r="AD27" i="17"/>
  <c r="AF27" i="17" s="1"/>
  <c r="AG27" i="17" s="1"/>
  <c r="AM43" i="17"/>
  <c r="AO43" i="17" s="1"/>
  <c r="AQ43" i="17" s="1"/>
  <c r="AS43" i="17" s="1"/>
  <c r="Z51" i="17"/>
  <c r="AH78" i="17"/>
  <c r="AJ78" i="17" s="1"/>
  <c r="Z41" i="17"/>
  <c r="Z26" i="17"/>
  <c r="AU23" i="16"/>
  <c r="BA45" i="16"/>
  <c r="BC45" i="16" s="1"/>
  <c r="BD45" i="16" s="1"/>
  <c r="AG127" i="17"/>
  <c r="W25" i="17"/>
  <c r="AW145" i="16"/>
  <c r="AW28" i="16"/>
  <c r="AW94" i="16"/>
  <c r="AV44" i="16"/>
  <c r="AX44" i="16" s="1"/>
  <c r="Z139" i="17"/>
  <c r="Y25" i="17"/>
  <c r="AA25" i="17" s="1"/>
  <c r="Z141" i="17"/>
  <c r="Z140" i="17"/>
  <c r="AG42" i="17"/>
  <c r="W115" i="17"/>
  <c r="AM133" i="17"/>
  <c r="AO133" i="17" s="1"/>
  <c r="AQ133" i="17" s="1"/>
  <c r="AS133" i="17" s="1"/>
  <c r="Z71" i="17"/>
  <c r="Z104" i="17"/>
  <c r="BA114" i="16"/>
  <c r="BC114" i="16" s="1"/>
  <c r="BE114" i="16" s="1"/>
  <c r="BG114" i="16" s="1"/>
  <c r="AW51" i="16"/>
  <c r="AW22" i="16"/>
  <c r="AW55" i="16"/>
  <c r="AW159" i="16"/>
  <c r="BF180" i="16"/>
  <c r="AH84" i="17"/>
  <c r="AJ84" i="17" s="1"/>
  <c r="AU118" i="16"/>
  <c r="AV118" i="16"/>
  <c r="X116" i="17"/>
  <c r="AG132" i="17"/>
  <c r="Z75" i="17"/>
  <c r="AW31" i="16"/>
  <c r="AU12" i="16"/>
  <c r="AW110" i="16"/>
  <c r="AW84" i="16"/>
  <c r="BF119" i="16"/>
  <c r="AW78" i="16"/>
  <c r="AW191" i="16"/>
  <c r="AW124" i="16"/>
  <c r="AP38" i="17"/>
  <c r="Z11" i="17"/>
  <c r="X24" i="17"/>
  <c r="Y24" i="17"/>
  <c r="AA24" i="17" s="1"/>
  <c r="AM71" i="17"/>
  <c r="AO71" i="17" s="1"/>
  <c r="AP71" i="17" s="1"/>
  <c r="Y115" i="17"/>
  <c r="AA115" i="17" s="1"/>
  <c r="AD117" i="17"/>
  <c r="AF117" i="17" s="1"/>
  <c r="Z80" i="17"/>
  <c r="AH105" i="17"/>
  <c r="AJ105" i="17" s="1"/>
  <c r="AW119" i="16"/>
  <c r="BF89" i="16"/>
  <c r="Z69" i="17"/>
  <c r="Z169" i="17"/>
  <c r="AD118" i="17"/>
  <c r="AF118" i="17" s="1"/>
  <c r="AH118" i="17" s="1"/>
  <c r="AJ118" i="17" s="1"/>
  <c r="AG84" i="17"/>
  <c r="Z40" i="17"/>
  <c r="W125" i="15"/>
  <c r="AD144" i="15"/>
  <c r="AF144" i="15" s="1"/>
  <c r="AM145" i="15" s="1"/>
  <c r="AO145" i="15" s="1"/>
  <c r="AP94" i="15"/>
  <c r="Z7" i="15"/>
  <c r="AD113" i="15"/>
  <c r="AF113" i="15" s="1"/>
  <c r="AH113" i="15" s="1"/>
  <c r="AJ113" i="15" s="1"/>
  <c r="AM41" i="15"/>
  <c r="AO41" i="15" s="1"/>
  <c r="AP41" i="15" s="1"/>
  <c r="AG160" i="15"/>
  <c r="Y111" i="15"/>
  <c r="AA111" i="15" s="1"/>
  <c r="AH51" i="15"/>
  <c r="AJ51" i="15" s="1"/>
  <c r="X29" i="15"/>
  <c r="AD85" i="15"/>
  <c r="AF85" i="15" s="1"/>
  <c r="AM86" i="15" s="1"/>
  <c r="AO86" i="15" s="1"/>
  <c r="AL128" i="14"/>
  <c r="AR130" i="14" s="1"/>
  <c r="AH160" i="15"/>
  <c r="AJ160" i="15" s="1"/>
  <c r="W83" i="15"/>
  <c r="W145" i="15"/>
  <c r="Z14" i="15"/>
  <c r="BA11" i="14"/>
  <c r="BC11" i="14" s="1"/>
  <c r="BE11" i="14" s="1"/>
  <c r="BG11" i="14" s="1"/>
  <c r="AG7" i="15"/>
  <c r="W25" i="15"/>
  <c r="AM155" i="15"/>
  <c r="AO155" i="15" s="1"/>
  <c r="AQ155" i="15" s="1"/>
  <c r="AS155" i="15" s="1"/>
  <c r="AE78" i="14"/>
  <c r="BE10" i="14"/>
  <c r="BG10" i="14" s="1"/>
  <c r="AM78" i="15"/>
  <c r="AO78" i="15" s="1"/>
  <c r="AP78" i="15" s="1"/>
  <c r="AO7" i="15"/>
  <c r="AQ7" i="15" s="1"/>
  <c r="AS7" i="15" s="1"/>
  <c r="AG77" i="15"/>
  <c r="W111" i="15"/>
  <c r="AM50" i="15"/>
  <c r="AO50" i="15" s="1"/>
  <c r="AP50" i="15" s="1"/>
  <c r="W29" i="15"/>
  <c r="X111" i="15"/>
  <c r="AF78" i="14"/>
  <c r="AG78" i="14" s="1"/>
  <c r="AH76" i="15"/>
  <c r="AJ76" i="15" s="1"/>
  <c r="AM8" i="15"/>
  <c r="AO8" i="15" s="1"/>
  <c r="AQ8" i="15" s="1"/>
  <c r="AS8" i="15" s="1"/>
  <c r="AD31" i="15"/>
  <c r="AF31" i="15" s="1"/>
  <c r="AG31" i="15" s="1"/>
  <c r="AM42" i="15"/>
  <c r="AO42" i="15" s="1"/>
  <c r="AP42" i="15" s="1"/>
  <c r="AG80" i="15"/>
  <c r="AG13" i="15"/>
  <c r="Z99" i="15"/>
  <c r="AH129" i="15"/>
  <c r="AJ129" i="15" s="1"/>
  <c r="AP96" i="15"/>
  <c r="AM72" i="15"/>
  <c r="AO72" i="15" s="1"/>
  <c r="AP72" i="15" s="1"/>
  <c r="AH45" i="15"/>
  <c r="AJ45" i="15" s="1"/>
  <c r="AU10" i="14"/>
  <c r="AU16" i="14"/>
  <c r="Z50" i="15"/>
  <c r="W28" i="15"/>
  <c r="Y28" i="15"/>
  <c r="AA28" i="15" s="1"/>
  <c r="AD147" i="15"/>
  <c r="AF147" i="15" s="1"/>
  <c r="AG147" i="15" s="1"/>
  <c r="AG115" i="15"/>
  <c r="BA17" i="14"/>
  <c r="BC17" i="14" s="1"/>
  <c r="BD17" i="14" s="1"/>
  <c r="AG76" i="15"/>
  <c r="AD30" i="15"/>
  <c r="AF30" i="15" s="1"/>
  <c r="Z76" i="15"/>
  <c r="Z165" i="15"/>
  <c r="Z163" i="15"/>
  <c r="AD146" i="15"/>
  <c r="AF146" i="15" s="1"/>
  <c r="AM116" i="15"/>
  <c r="AO116" i="15" s="1"/>
  <c r="Z166" i="15"/>
  <c r="Z126" i="15"/>
  <c r="Z101" i="15"/>
  <c r="Z153" i="15"/>
  <c r="Z40" i="15"/>
  <c r="W144" i="15"/>
  <c r="AQ125" i="15"/>
  <c r="AS125" i="15" s="1"/>
  <c r="AI95" i="15"/>
  <c r="AM68" i="15"/>
  <c r="AO68" i="15" s="1"/>
  <c r="AQ68" i="15" s="1"/>
  <c r="AS68" i="15" s="1"/>
  <c r="Y144" i="15"/>
  <c r="AA144" i="15" s="1"/>
  <c r="AI71" i="15"/>
  <c r="X145" i="15"/>
  <c r="AG51" i="15"/>
  <c r="AM81" i="15"/>
  <c r="AO81" i="15" s="1"/>
  <c r="AP81" i="15" s="1"/>
  <c r="AG71" i="15"/>
  <c r="Z157" i="15"/>
  <c r="Z42" i="15"/>
  <c r="Z44" i="15"/>
  <c r="Z41" i="15"/>
  <c r="AA39" i="15"/>
  <c r="Z39" i="15"/>
  <c r="AH135" i="15"/>
  <c r="AJ135" i="15" s="1"/>
  <c r="AH157" i="15"/>
  <c r="AJ157" i="15" s="1"/>
  <c r="AG96" i="15"/>
  <c r="AM136" i="15"/>
  <c r="AO136" i="15" s="1"/>
  <c r="AQ136" i="15" s="1"/>
  <c r="AS136" i="15" s="1"/>
  <c r="AG43" i="15"/>
  <c r="AG164" i="15"/>
  <c r="Z38" i="15"/>
  <c r="AI115" i="15"/>
  <c r="AM168" i="15"/>
  <c r="AO168" i="15" s="1"/>
  <c r="AP168" i="15" s="1"/>
  <c r="AM158" i="15"/>
  <c r="AO158" i="15" s="1"/>
  <c r="AQ158" i="15" s="1"/>
  <c r="AS158" i="15" s="1"/>
  <c r="AT178" i="14"/>
  <c r="BA179" i="14" s="1"/>
  <c r="Z85" i="15"/>
  <c r="Z21" i="15"/>
  <c r="Z103" i="15"/>
  <c r="Z161" i="15"/>
  <c r="Z137" i="15"/>
  <c r="Z104" i="15"/>
  <c r="Z106" i="15"/>
  <c r="Z84" i="15"/>
  <c r="AA113" i="15"/>
  <c r="Z113" i="15"/>
  <c r="AV76" i="12"/>
  <c r="AX76" i="12" s="1"/>
  <c r="AU63" i="12"/>
  <c r="AN96" i="12"/>
  <c r="AO96" i="12" s="1"/>
  <c r="AI36" i="13"/>
  <c r="L143" i="13"/>
  <c r="L142" i="13"/>
  <c r="N142" i="13" s="1"/>
  <c r="P112" i="13"/>
  <c r="Q112" i="13" s="1"/>
  <c r="O112" i="13"/>
  <c r="T114" i="13"/>
  <c r="V114" i="13" s="1"/>
  <c r="H111" i="13"/>
  <c r="G111" i="13"/>
  <c r="AJ94" i="12"/>
  <c r="AL94" i="12" s="1"/>
  <c r="T85" i="13"/>
  <c r="V85" i="13" s="1"/>
  <c r="O83" i="13"/>
  <c r="P83" i="13"/>
  <c r="Q83" i="13" s="1"/>
  <c r="AR99" i="12"/>
  <c r="AT99" i="12" s="1"/>
  <c r="AU99" i="12" s="1"/>
  <c r="AN142" i="13"/>
  <c r="AE142" i="13"/>
  <c r="U141" i="13"/>
  <c r="M140" i="13"/>
  <c r="M171" i="13"/>
  <c r="U172" i="13"/>
  <c r="AE172" i="13"/>
  <c r="AE173" i="13" s="1"/>
  <c r="AE174" i="13" s="1"/>
  <c r="AE175" i="13" s="1"/>
  <c r="U173" i="13"/>
  <c r="U171" i="13"/>
  <c r="M170" i="13"/>
  <c r="AN172" i="13"/>
  <c r="AN173" i="13" s="1"/>
  <c r="AN174" i="13" s="1"/>
  <c r="AN175" i="13" s="1"/>
  <c r="D124" i="13"/>
  <c r="AS144" i="12"/>
  <c r="AT144" i="12" s="1"/>
  <c r="BB144" i="12"/>
  <c r="BC144" i="12" s="1"/>
  <c r="BE144" i="12" s="1"/>
  <c r="BG144" i="12" s="1"/>
  <c r="AK144" i="12"/>
  <c r="AL144" i="12" s="1"/>
  <c r="O66" i="13"/>
  <c r="T67" i="13"/>
  <c r="P66" i="13"/>
  <c r="Q66" i="13" s="1"/>
  <c r="T86" i="13"/>
  <c r="V86" i="13" s="1"/>
  <c r="T87" i="13"/>
  <c r="V87" i="13" s="1"/>
  <c r="P113" i="13"/>
  <c r="Q113" i="13" s="1"/>
  <c r="T116" i="13"/>
  <c r="V116" i="13" s="1"/>
  <c r="O113" i="13"/>
  <c r="T115" i="13"/>
  <c r="V115" i="13" s="1"/>
  <c r="P56" i="13"/>
  <c r="Q56" i="13" s="1"/>
  <c r="O56" i="13"/>
  <c r="AM96" i="12"/>
  <c r="H81" i="13"/>
  <c r="G81" i="13"/>
  <c r="AJ111" i="12"/>
  <c r="N114" i="13"/>
  <c r="Y56" i="13"/>
  <c r="W56" i="13"/>
  <c r="AD58" i="13"/>
  <c r="AF58" i="13" s="1"/>
  <c r="X56" i="13"/>
  <c r="O85" i="13"/>
  <c r="P85" i="13"/>
  <c r="Q85" i="13" s="1"/>
  <c r="T58" i="13"/>
  <c r="V58" i="13" s="1"/>
  <c r="P55" i="13"/>
  <c r="Q55" i="13" s="1"/>
  <c r="T57" i="13"/>
  <c r="V57" i="13" s="1"/>
  <c r="O55" i="13"/>
  <c r="U174" i="13"/>
  <c r="AN176" i="13"/>
  <c r="AE176" i="13"/>
  <c r="M172" i="13"/>
  <c r="H112" i="13"/>
  <c r="G112" i="13"/>
  <c r="AM63" i="12"/>
  <c r="AR64" i="12"/>
  <c r="AT64" i="12" s="1"/>
  <c r="AU64" i="12" s="1"/>
  <c r="AM62" i="12"/>
  <c r="AN62" i="12"/>
  <c r="AO62" i="12" s="1"/>
  <c r="AR65" i="12"/>
  <c r="AT65" i="12" s="1"/>
  <c r="AN162" i="1"/>
  <c r="AO162" i="1" s="1"/>
  <c r="AR164" i="1"/>
  <c r="AT164" i="1" s="1"/>
  <c r="BA165" i="1" s="1"/>
  <c r="BC165" i="1" s="1"/>
  <c r="BD165" i="1" s="1"/>
  <c r="W129" i="10"/>
  <c r="W39" i="10"/>
  <c r="AD143" i="10"/>
  <c r="AF143" i="10" s="1"/>
  <c r="AG143" i="10" s="1"/>
  <c r="W108" i="10"/>
  <c r="Y131" i="10"/>
  <c r="AA131" i="10" s="1"/>
  <c r="Y161" i="10"/>
  <c r="AA161" i="10" s="1"/>
  <c r="Z129" i="10"/>
  <c r="AR90" i="1"/>
  <c r="AT90" i="1" s="1"/>
  <c r="AU90" i="1" s="1"/>
  <c r="AD165" i="10"/>
  <c r="AF165" i="10" s="1"/>
  <c r="AG165" i="10" s="1"/>
  <c r="AD79" i="10"/>
  <c r="AF79" i="10" s="1"/>
  <c r="AG79" i="10" s="1"/>
  <c r="AN84" i="1"/>
  <c r="AO84" i="1" s="1"/>
  <c r="AR83" i="1"/>
  <c r="AT83" i="1" s="1"/>
  <c r="AU83" i="1" s="1"/>
  <c r="AM185" i="1"/>
  <c r="Z135" i="10"/>
  <c r="AD130" i="10"/>
  <c r="AF130" i="10" s="1"/>
  <c r="AM131" i="10" s="1"/>
  <c r="AO131" i="10" s="1"/>
  <c r="AP131" i="10" s="1"/>
  <c r="AD162" i="10"/>
  <c r="AF162" i="10" s="1"/>
  <c r="AG162" i="10" s="1"/>
  <c r="X161" i="10"/>
  <c r="X129" i="10"/>
  <c r="W158" i="10"/>
  <c r="Y158" i="10"/>
  <c r="AA158" i="10" s="1"/>
  <c r="AR191" i="1"/>
  <c r="AT191" i="1" s="1"/>
  <c r="BA192" i="1" s="1"/>
  <c r="BC192" i="1" s="1"/>
  <c r="AG158" i="10"/>
  <c r="Z164" i="10"/>
  <c r="AR84" i="1"/>
  <c r="AT84" i="1" s="1"/>
  <c r="BA85" i="1" s="1"/>
  <c r="BC85" i="1" s="1"/>
  <c r="X105" i="10"/>
  <c r="W132" i="10"/>
  <c r="X173" i="10"/>
  <c r="AN94" i="1"/>
  <c r="AO94" i="1" s="1"/>
  <c r="X163" i="10"/>
  <c r="AD164" i="10"/>
  <c r="AF164" i="10" s="1"/>
  <c r="AG164" i="10" s="1"/>
  <c r="W163" i="10"/>
  <c r="AR122" i="1"/>
  <c r="AT122" i="1" s="1"/>
  <c r="BA123" i="1" s="1"/>
  <c r="BC123" i="1" s="1"/>
  <c r="AN83" i="1"/>
  <c r="AO83" i="1" s="1"/>
  <c r="AN121" i="1"/>
  <c r="AO121" i="1" s="1"/>
  <c r="AR131" i="1"/>
  <c r="AT131" i="1" s="1"/>
  <c r="AV131" i="1" s="1"/>
  <c r="AX131" i="1" s="1"/>
  <c r="AN190" i="1"/>
  <c r="AO190" i="1" s="1"/>
  <c r="W164" i="10"/>
  <c r="AD82" i="10"/>
  <c r="AF82" i="10" s="1"/>
  <c r="AM83" i="10" s="1"/>
  <c r="AO83" i="10" s="1"/>
  <c r="AQ83" i="10" s="1"/>
  <c r="AS83" i="10" s="1"/>
  <c r="Z73" i="10"/>
  <c r="Z137" i="10"/>
  <c r="AD138" i="10"/>
  <c r="AF138" i="10" s="1"/>
  <c r="AH138" i="10" s="1"/>
  <c r="AJ138" i="10" s="1"/>
  <c r="X137" i="10"/>
  <c r="AM159" i="10"/>
  <c r="AO159" i="10" s="1"/>
  <c r="AQ159" i="10" s="1"/>
  <c r="AS159" i="10" s="1"/>
  <c r="X133" i="10"/>
  <c r="X164" i="10"/>
  <c r="Y133" i="10"/>
  <c r="AA133" i="10" s="1"/>
  <c r="W137" i="10"/>
  <c r="AN197" i="1"/>
  <c r="AO197" i="1" s="1"/>
  <c r="W106" i="10"/>
  <c r="BA153" i="1"/>
  <c r="BC153" i="1" s="1"/>
  <c r="BE153" i="1" s="1"/>
  <c r="BF153" i="1" s="1"/>
  <c r="AR82" i="1"/>
  <c r="AT82" i="1" s="1"/>
  <c r="AU82" i="1" s="1"/>
  <c r="AR96" i="1"/>
  <c r="AT96" i="1" s="1"/>
  <c r="BA97" i="1" s="1"/>
  <c r="BC97" i="1" s="1"/>
  <c r="AR146" i="1"/>
  <c r="AT146" i="1" s="1"/>
  <c r="BA147" i="1" s="1"/>
  <c r="BC147" i="1" s="1"/>
  <c r="AR199" i="1"/>
  <c r="AT199" i="1" s="1"/>
  <c r="AV199" i="1" s="1"/>
  <c r="AX199" i="1" s="1"/>
  <c r="Y106" i="10"/>
  <c r="AA106" i="10" s="1"/>
  <c r="AN91" i="1"/>
  <c r="AO91" i="1" s="1"/>
  <c r="AN86" i="1"/>
  <c r="AO86" i="1" s="1"/>
  <c r="AN120" i="1"/>
  <c r="AO120" i="1" s="1"/>
  <c r="BA183" i="1"/>
  <c r="BC183" i="1" s="1"/>
  <c r="BE183" i="1" s="1"/>
  <c r="AR87" i="1"/>
  <c r="AT87" i="1" s="1"/>
  <c r="AU87" i="1" s="1"/>
  <c r="AN118" i="1"/>
  <c r="AO118" i="1" s="1"/>
  <c r="X65" i="10"/>
  <c r="AN81" i="1"/>
  <c r="AO81" i="1" s="1"/>
  <c r="AN145" i="1"/>
  <c r="AO145" i="1" s="1"/>
  <c r="AG101" i="10"/>
  <c r="AM151" i="1"/>
  <c r="AM158" i="1"/>
  <c r="AV152" i="1"/>
  <c r="AX152" i="1" s="1"/>
  <c r="X80" i="10"/>
  <c r="AM102" i="10"/>
  <c r="AO102" i="10" s="1"/>
  <c r="AP102" i="10" s="1"/>
  <c r="AN151" i="1"/>
  <c r="AO151" i="1" s="1"/>
  <c r="AR159" i="1"/>
  <c r="AT159" i="1" s="1"/>
  <c r="AV159" i="1" s="1"/>
  <c r="AX159" i="1" s="1"/>
  <c r="Z100" i="10"/>
  <c r="X70" i="10"/>
  <c r="Y70" i="10"/>
  <c r="AA70" i="10" s="1"/>
  <c r="W79" i="10"/>
  <c r="AD107" i="10"/>
  <c r="AF107" i="10" s="1"/>
  <c r="AH107" i="10" s="1"/>
  <c r="AJ107" i="10" s="1"/>
  <c r="W80" i="10"/>
  <c r="AD80" i="10"/>
  <c r="AF80" i="10" s="1"/>
  <c r="AH80" i="10" s="1"/>
  <c r="AJ80" i="10" s="1"/>
  <c r="X79" i="10"/>
  <c r="AN87" i="1"/>
  <c r="AO87" i="1" s="1"/>
  <c r="AR89" i="1"/>
  <c r="AT89" i="1" s="1"/>
  <c r="BA90" i="1" s="1"/>
  <c r="BC90" i="1" s="1"/>
  <c r="AN157" i="1"/>
  <c r="AO157" i="1" s="1"/>
  <c r="AN180" i="1"/>
  <c r="AO180" i="1" s="1"/>
  <c r="AN185" i="1"/>
  <c r="AO185" i="1" s="1"/>
  <c r="AD132" i="10"/>
  <c r="AF132" i="10" s="1"/>
  <c r="AG132" i="10" s="1"/>
  <c r="Y141" i="10"/>
  <c r="AA141" i="10" s="1"/>
  <c r="AM186" i="1"/>
  <c r="X108" i="10"/>
  <c r="Z101" i="10"/>
  <c r="T140" i="10"/>
  <c r="V140" i="10" s="1"/>
  <c r="AD142" i="10" s="1"/>
  <c r="AF142" i="10" s="1"/>
  <c r="AM143" i="10" s="1"/>
  <c r="AO143" i="10" s="1"/>
  <c r="AD136" i="10"/>
  <c r="AF136" i="10" s="1"/>
  <c r="AG136" i="10" s="1"/>
  <c r="Y78" i="10"/>
  <c r="AA78" i="10" s="1"/>
  <c r="AR88" i="1"/>
  <c r="AT88" i="1" s="1"/>
  <c r="AU88" i="1" s="1"/>
  <c r="AN82" i="1"/>
  <c r="AO82" i="1" s="1"/>
  <c r="AN89" i="1"/>
  <c r="AO89" i="1" s="1"/>
  <c r="AN149" i="1"/>
  <c r="AO149" i="1" s="1"/>
  <c r="AN186" i="1"/>
  <c r="AO186" i="1" s="1"/>
  <c r="AR85" i="1"/>
  <c r="AT85" i="1" s="1"/>
  <c r="BA86" i="1" s="1"/>
  <c r="BC86" i="1" s="1"/>
  <c r="AN88" i="1"/>
  <c r="AO88" i="1" s="1"/>
  <c r="AR158" i="1"/>
  <c r="AT158" i="1" s="1"/>
  <c r="AU158" i="1" s="1"/>
  <c r="AR181" i="1"/>
  <c r="AT181" i="1" s="1"/>
  <c r="BA182" i="1" s="1"/>
  <c r="BC182" i="1" s="1"/>
  <c r="AR150" i="1"/>
  <c r="AT150" i="1" s="1"/>
  <c r="AV150" i="1" s="1"/>
  <c r="AX150" i="1" s="1"/>
  <c r="X78" i="10"/>
  <c r="W135" i="10"/>
  <c r="AR92" i="1"/>
  <c r="AT92" i="1" s="1"/>
  <c r="BA93" i="1" s="1"/>
  <c r="BC93" i="1" s="1"/>
  <c r="AR160" i="1"/>
  <c r="AT160" i="1" s="1"/>
  <c r="AU160" i="1" s="1"/>
  <c r="W66" i="10"/>
  <c r="AG41" i="10"/>
  <c r="X98" i="10"/>
  <c r="AD66" i="10"/>
  <c r="AF66" i="10" s="1"/>
  <c r="AG66" i="10" s="1"/>
  <c r="AG127" i="10"/>
  <c r="X143" i="10"/>
  <c r="Z42" i="10"/>
  <c r="AD139" i="10"/>
  <c r="AF139" i="10" s="1"/>
  <c r="AH139" i="10" s="1"/>
  <c r="AJ139" i="10" s="1"/>
  <c r="X48" i="10"/>
  <c r="Z104" i="10"/>
  <c r="AR80" i="1"/>
  <c r="AT80" i="1" s="1"/>
  <c r="BA81" i="1" s="1"/>
  <c r="BC81" i="1" s="1"/>
  <c r="AN159" i="1"/>
  <c r="AO159" i="1" s="1"/>
  <c r="AR184" i="1"/>
  <c r="AT184" i="1" s="1"/>
  <c r="BA185" i="1" s="1"/>
  <c r="BC185" i="1" s="1"/>
  <c r="AN182" i="1"/>
  <c r="AO182" i="1" s="1"/>
  <c r="AR183" i="1"/>
  <c r="AT183" i="1" s="1"/>
  <c r="BA184" i="1" s="1"/>
  <c r="BC184" i="1" s="1"/>
  <c r="Z48" i="10"/>
  <c r="Y72" i="10"/>
  <c r="AA72" i="10" s="1"/>
  <c r="Y143" i="10"/>
  <c r="AA143" i="10" s="1"/>
  <c r="W42" i="10"/>
  <c r="AN79" i="1"/>
  <c r="AO79" i="1" s="1"/>
  <c r="AR119" i="1"/>
  <c r="AT119" i="1" s="1"/>
  <c r="AU119" i="1" s="1"/>
  <c r="AR121" i="1"/>
  <c r="AT121" i="1" s="1"/>
  <c r="BA122" i="1" s="1"/>
  <c r="BC122" i="1" s="1"/>
  <c r="AR192" i="1"/>
  <c r="AT192" i="1" s="1"/>
  <c r="AU192" i="1" s="1"/>
  <c r="AN183" i="1"/>
  <c r="AO183" i="1" s="1"/>
  <c r="Y65" i="10"/>
  <c r="AA65" i="10" s="1"/>
  <c r="AN181" i="1"/>
  <c r="AO181" i="1" s="1"/>
  <c r="AU182" i="1"/>
  <c r="AR44" i="1"/>
  <c r="AT44" i="1" s="1"/>
  <c r="BA45" i="1" s="1"/>
  <c r="BC45" i="1" s="1"/>
  <c r="BD45" i="1" s="1"/>
  <c r="W48" i="10"/>
  <c r="AD49" i="10"/>
  <c r="AF49" i="10" s="1"/>
  <c r="AH49" i="10" s="1"/>
  <c r="AJ49" i="10" s="1"/>
  <c r="AN146" i="1"/>
  <c r="AO146" i="1" s="1"/>
  <c r="AD176" i="10"/>
  <c r="AF176" i="10" s="1"/>
  <c r="AH176" i="10" s="1"/>
  <c r="AJ176" i="10" s="1"/>
  <c r="AE29" i="1"/>
  <c r="AF29" i="1"/>
  <c r="AG29" i="1" s="1"/>
  <c r="Z52" i="10"/>
  <c r="AR91" i="1"/>
  <c r="AT91" i="1" s="1"/>
  <c r="BA92" i="1" s="1"/>
  <c r="BC92" i="1" s="1"/>
  <c r="AN123" i="1"/>
  <c r="AO123" i="1" s="1"/>
  <c r="AN179" i="1"/>
  <c r="AO179" i="1" s="1"/>
  <c r="AL32" i="1"/>
  <c r="AR35" i="1" s="1"/>
  <c r="AD81" i="10"/>
  <c r="AF81" i="10" s="1"/>
  <c r="AG81" i="10" s="1"/>
  <c r="X69" i="10"/>
  <c r="Y39" i="10"/>
  <c r="AA39" i="10" s="1"/>
  <c r="AI111" i="10"/>
  <c r="Z79" i="10"/>
  <c r="W110" i="10"/>
  <c r="W56" i="10"/>
  <c r="X101" i="10"/>
  <c r="AD71" i="10"/>
  <c r="AF71" i="10" s="1"/>
  <c r="AH71" i="10" s="1"/>
  <c r="AJ71" i="10" s="1"/>
  <c r="AD175" i="10"/>
  <c r="AF175" i="10" s="1"/>
  <c r="AG175" i="10" s="1"/>
  <c r="Y173" i="10"/>
  <c r="AA173" i="10" s="1"/>
  <c r="O139" i="10"/>
  <c r="X131" i="10"/>
  <c r="Y168" i="10"/>
  <c r="AA168" i="10" s="1"/>
  <c r="Y110" i="10"/>
  <c r="Z110" i="10" s="1"/>
  <c r="X135" i="10"/>
  <c r="W105" i="10"/>
  <c r="AD75" i="10"/>
  <c r="AF75" i="10" s="1"/>
  <c r="AM76" i="10" s="1"/>
  <c r="AO76" i="10" s="1"/>
  <c r="AP76" i="10" s="1"/>
  <c r="AD131" i="10"/>
  <c r="AF131" i="10" s="1"/>
  <c r="AH131" i="10" s="1"/>
  <c r="AJ131" i="10" s="1"/>
  <c r="X174" i="10"/>
  <c r="W174" i="10"/>
  <c r="X85" i="10"/>
  <c r="X49" i="10"/>
  <c r="X66" i="10"/>
  <c r="AG105" i="10"/>
  <c r="W133" i="10"/>
  <c r="AH167" i="10"/>
  <c r="AJ167" i="10" s="1"/>
  <c r="AD106" i="10"/>
  <c r="AF106" i="10" s="1"/>
  <c r="AH106" i="10" s="1"/>
  <c r="AJ106" i="10" s="1"/>
  <c r="W65" i="10"/>
  <c r="AD133" i="10"/>
  <c r="AF133" i="10" s="1"/>
  <c r="AM134" i="10" s="1"/>
  <c r="AO134" i="10" s="1"/>
  <c r="Z105" i="10"/>
  <c r="Y114" i="10"/>
  <c r="AA114" i="10" s="1"/>
  <c r="X72" i="10"/>
  <c r="X42" i="10"/>
  <c r="AD145" i="10"/>
  <c r="AF145" i="10" s="1"/>
  <c r="AM146" i="10" s="1"/>
  <c r="AO146" i="10" s="1"/>
  <c r="AD87" i="10"/>
  <c r="AF87" i="10" s="1"/>
  <c r="AM88" i="10" s="1"/>
  <c r="AO88" i="10" s="1"/>
  <c r="AQ88" i="10" s="1"/>
  <c r="AS88" i="10" s="1"/>
  <c r="Z174" i="10"/>
  <c r="T82" i="10"/>
  <c r="V82" i="10" s="1"/>
  <c r="W85" i="10"/>
  <c r="AG167" i="10"/>
  <c r="AD169" i="10"/>
  <c r="AF169" i="10" s="1"/>
  <c r="AG169" i="10" s="1"/>
  <c r="T145" i="10"/>
  <c r="V145" i="10" s="1"/>
  <c r="AR79" i="1"/>
  <c r="AT79" i="1" s="1"/>
  <c r="AU79" i="1" s="1"/>
  <c r="AR151" i="1"/>
  <c r="AT151" i="1" s="1"/>
  <c r="BA152" i="1" s="1"/>
  <c r="BC152" i="1" s="1"/>
  <c r="AN78" i="1"/>
  <c r="AO78" i="1" s="1"/>
  <c r="AR124" i="1"/>
  <c r="AT124" i="1" s="1"/>
  <c r="BA125" i="1" s="1"/>
  <c r="BC125" i="1" s="1"/>
  <c r="AN150" i="1"/>
  <c r="AO150" i="1" s="1"/>
  <c r="AD67" i="10"/>
  <c r="AF67" i="10" s="1"/>
  <c r="AM68" i="10" s="1"/>
  <c r="AO68" i="10" s="1"/>
  <c r="W156" i="10"/>
  <c r="X132" i="10"/>
  <c r="AD73" i="10"/>
  <c r="AF73" i="10" s="1"/>
  <c r="AH73" i="10" s="1"/>
  <c r="AD43" i="10"/>
  <c r="AF43" i="10" s="1"/>
  <c r="W52" i="10"/>
  <c r="Y56" i="10"/>
  <c r="AA56" i="10" s="1"/>
  <c r="Z102" i="10"/>
  <c r="T169" i="10"/>
  <c r="V169" i="10" s="1"/>
  <c r="AR81" i="1"/>
  <c r="AT81" i="1" s="1"/>
  <c r="AV81" i="1" s="1"/>
  <c r="AX81" i="1" s="1"/>
  <c r="AN95" i="1"/>
  <c r="AO95" i="1" s="1"/>
  <c r="AN80" i="1"/>
  <c r="AO80" i="1" s="1"/>
  <c r="AR97" i="1"/>
  <c r="AT97" i="1" s="1"/>
  <c r="AU97" i="1" s="1"/>
  <c r="AR130" i="1"/>
  <c r="AT130" i="1" s="1"/>
  <c r="BA131" i="1" s="1"/>
  <c r="BC131" i="1" s="1"/>
  <c r="AN90" i="1"/>
  <c r="AO90" i="1" s="1"/>
  <c r="AN128" i="1"/>
  <c r="AO128" i="1" s="1"/>
  <c r="AN129" i="1"/>
  <c r="AO129" i="1" s="1"/>
  <c r="AN125" i="1"/>
  <c r="AO125" i="1" s="1"/>
  <c r="AR147" i="1"/>
  <c r="AT147" i="1" s="1"/>
  <c r="BA148" i="1" s="1"/>
  <c r="BC148" i="1" s="1"/>
  <c r="AN191" i="1"/>
  <c r="AO191" i="1" s="1"/>
  <c r="AM181" i="1"/>
  <c r="AN43" i="1"/>
  <c r="AO43" i="1" s="1"/>
  <c r="AR120" i="1"/>
  <c r="AT120" i="1" s="1"/>
  <c r="AV120" i="1" s="1"/>
  <c r="AX120" i="1" s="1"/>
  <c r="W75" i="10"/>
  <c r="AD171" i="10"/>
  <c r="AF171" i="10" s="1"/>
  <c r="AH171" i="10" s="1"/>
  <c r="AJ171" i="10" s="1"/>
  <c r="Z103" i="10"/>
  <c r="W103" i="10"/>
  <c r="AD58" i="10"/>
  <c r="AF58" i="10" s="1"/>
  <c r="AG58" i="10" s="1"/>
  <c r="Z155" i="10"/>
  <c r="Y50" i="10"/>
  <c r="AD51" i="10"/>
  <c r="AF51" i="10" s="1"/>
  <c r="AN119" i="1"/>
  <c r="AO119" i="1" s="1"/>
  <c r="X41" i="10"/>
  <c r="Y41" i="10"/>
  <c r="AA41" i="10" s="1"/>
  <c r="X103" i="10"/>
  <c r="AD135" i="10"/>
  <c r="AF135" i="10" s="1"/>
  <c r="AM136" i="10" s="1"/>
  <c r="AO136" i="10" s="1"/>
  <c r="AQ136" i="10" s="1"/>
  <c r="AS136" i="10" s="1"/>
  <c r="X50" i="10"/>
  <c r="W134" i="10"/>
  <c r="AR180" i="1"/>
  <c r="AT180" i="1" s="1"/>
  <c r="AV180" i="1" s="1"/>
  <c r="AX180" i="1" s="1"/>
  <c r="AD104" i="10"/>
  <c r="AF104" i="10" s="1"/>
  <c r="AH104" i="10" s="1"/>
  <c r="AJ104" i="10" s="1"/>
  <c r="W50" i="10"/>
  <c r="Y138" i="10"/>
  <c r="AA138" i="10" s="1"/>
  <c r="W138" i="10"/>
  <c r="Y134" i="10"/>
  <c r="Z134" i="10" s="1"/>
  <c r="AD174" i="10"/>
  <c r="AF174" i="10" s="1"/>
  <c r="AH174" i="10" s="1"/>
  <c r="AJ174" i="10" s="1"/>
  <c r="AD85" i="10"/>
  <c r="AF85" i="10" s="1"/>
  <c r="AM86" i="10" s="1"/>
  <c r="AO86" i="10" s="1"/>
  <c r="X83" i="10"/>
  <c r="W83" i="10"/>
  <c r="W38" i="10"/>
  <c r="X38" i="10"/>
  <c r="AD39" i="10"/>
  <c r="AF39" i="10" s="1"/>
  <c r="AM40" i="10" s="1"/>
  <c r="AO40" i="10" s="1"/>
  <c r="AP40" i="10" s="1"/>
  <c r="X156" i="10"/>
  <c r="AD40" i="10"/>
  <c r="AF40" i="10" s="1"/>
  <c r="AM41" i="10" s="1"/>
  <c r="AO41" i="10" s="1"/>
  <c r="W141" i="10"/>
  <c r="AD70" i="10"/>
  <c r="AF70" i="10" s="1"/>
  <c r="AM71" i="10" s="1"/>
  <c r="AO71" i="10" s="1"/>
  <c r="Y69" i="10"/>
  <c r="AA69" i="10" s="1"/>
  <c r="Y156" i="10"/>
  <c r="AA156" i="10" s="1"/>
  <c r="W168" i="10"/>
  <c r="AM112" i="10"/>
  <c r="AO112" i="10" s="1"/>
  <c r="AQ112" i="10" s="1"/>
  <c r="AS112" i="10" s="1"/>
  <c r="AD109" i="10"/>
  <c r="AF109" i="10" s="1"/>
  <c r="AG109" i="10" s="1"/>
  <c r="AD53" i="10"/>
  <c r="AF53" i="10" s="1"/>
  <c r="AM54" i="10" s="1"/>
  <c r="AO54" i="10" s="1"/>
  <c r="AP54" i="10" s="1"/>
  <c r="Z108" i="10"/>
  <c r="W101" i="10"/>
  <c r="P52" i="10"/>
  <c r="Q52" i="10" s="1"/>
  <c r="T54" i="10"/>
  <c r="V54" i="10" s="1"/>
  <c r="Y54" i="10" s="1"/>
  <c r="AA54" i="10" s="1"/>
  <c r="T116" i="10"/>
  <c r="V116" i="10" s="1"/>
  <c r="W116" i="10" s="1"/>
  <c r="O113" i="10"/>
  <c r="AD50" i="10"/>
  <c r="AF50" i="10" s="1"/>
  <c r="AG50" i="10" s="1"/>
  <c r="AG111" i="10"/>
  <c r="X110" i="10"/>
  <c r="T53" i="10"/>
  <c r="V53" i="10" s="1"/>
  <c r="W53" i="10" s="1"/>
  <c r="Z85" i="10"/>
  <c r="X52" i="10"/>
  <c r="AD102" i="10"/>
  <c r="AF102" i="10" s="1"/>
  <c r="P139" i="10"/>
  <c r="Q139" i="10" s="1"/>
  <c r="O56" i="10"/>
  <c r="T115" i="10"/>
  <c r="V115" i="10" s="1"/>
  <c r="X115" i="10" s="1"/>
  <c r="AG129" i="10"/>
  <c r="AM130" i="10"/>
  <c r="AO130" i="10" s="1"/>
  <c r="X172" i="10"/>
  <c r="Y130" i="10"/>
  <c r="AA130" i="10" s="1"/>
  <c r="X130" i="10"/>
  <c r="AM106" i="10"/>
  <c r="AO106" i="10" s="1"/>
  <c r="AP106" i="10" s="1"/>
  <c r="Z44" i="10"/>
  <c r="Y98" i="10"/>
  <c r="AA98" i="10" s="1"/>
  <c r="AH41" i="10"/>
  <c r="AJ41" i="10" s="1"/>
  <c r="AD76" i="10"/>
  <c r="AF76" i="10" s="1"/>
  <c r="AM77" i="10" s="1"/>
  <c r="AO77" i="10" s="1"/>
  <c r="AQ138" i="10"/>
  <c r="AS138" i="10" s="1"/>
  <c r="AG160" i="10"/>
  <c r="Z81" i="10"/>
  <c r="X155" i="10"/>
  <c r="W73" i="10"/>
  <c r="W172" i="10"/>
  <c r="W98" i="10"/>
  <c r="X75" i="10"/>
  <c r="AH127" i="10"/>
  <c r="AJ127" i="10" s="1"/>
  <c r="W81" i="10"/>
  <c r="X81" i="10"/>
  <c r="AD156" i="10"/>
  <c r="AF156" i="10" s="1"/>
  <c r="AG156" i="10" s="1"/>
  <c r="X73" i="10"/>
  <c r="AD74" i="10"/>
  <c r="AF74" i="10" s="1"/>
  <c r="AM75" i="10" s="1"/>
  <c r="AO75" i="10" s="1"/>
  <c r="AQ75" i="10" s="1"/>
  <c r="AS75" i="10" s="1"/>
  <c r="W155" i="10"/>
  <c r="P37" i="10"/>
  <c r="Q37" i="10" s="1"/>
  <c r="O37" i="10"/>
  <c r="O153" i="10"/>
  <c r="T154" i="10"/>
  <c r="V154" i="10" s="1"/>
  <c r="P85" i="10"/>
  <c r="Q85" i="10" s="1"/>
  <c r="O85" i="10"/>
  <c r="T170" i="10"/>
  <c r="V170" i="10" s="1"/>
  <c r="P168" i="10"/>
  <c r="Q168" i="10" s="1"/>
  <c r="O114" i="10"/>
  <c r="P114" i="10"/>
  <c r="Q114" i="10" s="1"/>
  <c r="O36" i="10"/>
  <c r="P36" i="10"/>
  <c r="Q36" i="10" s="1"/>
  <c r="V36" i="10"/>
  <c r="T37" i="10"/>
  <c r="V37" i="10" s="1"/>
  <c r="O152" i="10"/>
  <c r="T153" i="10"/>
  <c r="V153" i="10" s="1"/>
  <c r="P152" i="10"/>
  <c r="Q152" i="10" s="1"/>
  <c r="V152" i="10"/>
  <c r="T58" i="10"/>
  <c r="V58" i="10" s="1"/>
  <c r="O55" i="10"/>
  <c r="P55" i="10"/>
  <c r="Q55" i="10" s="1"/>
  <c r="T57" i="10"/>
  <c r="V57" i="10" s="1"/>
  <c r="T87" i="10"/>
  <c r="V87" i="10" s="1"/>
  <c r="P84" i="10"/>
  <c r="Q84" i="10" s="1"/>
  <c r="O84" i="10"/>
  <c r="T86" i="10"/>
  <c r="V86" i="10" s="1"/>
  <c r="T171" i="10"/>
  <c r="V171" i="10" s="1"/>
  <c r="O169" i="10"/>
  <c r="P169" i="10"/>
  <c r="Q169" i="10" s="1"/>
  <c r="O140" i="10"/>
  <c r="P140" i="10"/>
  <c r="Q140" i="10" s="1"/>
  <c r="T142" i="10"/>
  <c r="V142" i="10" s="1"/>
  <c r="T113" i="10"/>
  <c r="V113" i="10" s="1"/>
  <c r="P111" i="10"/>
  <c r="Q111" i="10" s="1"/>
  <c r="O111" i="10"/>
  <c r="P94" i="10"/>
  <c r="Q94" i="10" s="1"/>
  <c r="V94" i="10"/>
  <c r="T95" i="10"/>
  <c r="V95" i="10" s="1"/>
  <c r="O94" i="10"/>
  <c r="P123" i="10"/>
  <c r="Q123" i="10" s="1"/>
  <c r="T124" i="10"/>
  <c r="V124" i="10" s="1"/>
  <c r="V123" i="10"/>
  <c r="O123" i="10"/>
  <c r="T144" i="10"/>
  <c r="V144" i="10" s="1"/>
  <c r="P142" i="10"/>
  <c r="Q142" i="10" s="1"/>
  <c r="O81" i="10"/>
  <c r="P81" i="10"/>
  <c r="Q81" i="10" s="1"/>
  <c r="Y74" i="10"/>
  <c r="W74" i="10"/>
  <c r="T111" i="10"/>
  <c r="V111" i="10" s="1"/>
  <c r="P110" i="10"/>
  <c r="Q110" i="10" s="1"/>
  <c r="T112" i="10"/>
  <c r="V112" i="10" s="1"/>
  <c r="O110" i="10"/>
  <c r="O95" i="10"/>
  <c r="T96" i="10"/>
  <c r="V96" i="10" s="1"/>
  <c r="P95" i="10"/>
  <c r="Q95" i="10" s="1"/>
  <c r="O124" i="10"/>
  <c r="T125" i="10"/>
  <c r="V125" i="10" s="1"/>
  <c r="P124" i="10"/>
  <c r="Q124" i="10" s="1"/>
  <c r="P143" i="10"/>
  <c r="Q143" i="10" s="1"/>
  <c r="O143" i="10"/>
  <c r="P82" i="10"/>
  <c r="Q82" i="10" s="1"/>
  <c r="O82" i="10"/>
  <c r="T84" i="10"/>
  <c r="V84" i="10" s="1"/>
  <c r="P53" i="10"/>
  <c r="Q53" i="10" s="1"/>
  <c r="T55" i="10"/>
  <c r="V55" i="10" s="1"/>
  <c r="O53" i="10"/>
  <c r="Y49" i="10"/>
  <c r="AA49" i="10" s="1"/>
  <c r="Y83" i="10"/>
  <c r="AA83" i="10" s="1"/>
  <c r="Y38" i="10"/>
  <c r="AA38" i="10" s="1"/>
  <c r="AI129" i="10"/>
  <c r="AM104" i="10"/>
  <c r="AO104" i="10" s="1"/>
  <c r="AH103" i="10"/>
  <c r="AG103" i="10"/>
  <c r="AH160" i="10"/>
  <c r="AJ160" i="10" s="1"/>
  <c r="AM48" i="10"/>
  <c r="AO48" i="10" s="1"/>
  <c r="AQ48" i="10" s="1"/>
  <c r="AS48" i="10" s="1"/>
  <c r="AH47" i="10"/>
  <c r="AJ47" i="10" s="1"/>
  <c r="AM73" i="10"/>
  <c r="AO73" i="10" s="1"/>
  <c r="AP73" i="10" s="1"/>
  <c r="Y160" i="10"/>
  <c r="AA160" i="10" s="1"/>
  <c r="AG72" i="10"/>
  <c r="AA136" i="10"/>
  <c r="Z136" i="10"/>
  <c r="W41" i="10"/>
  <c r="AM111" i="10"/>
  <c r="AO111" i="10" s="1"/>
  <c r="AP111" i="10" s="1"/>
  <c r="AG110" i="10"/>
  <c r="Z76" i="10"/>
  <c r="Z40" i="10"/>
  <c r="Z172" i="10"/>
  <c r="X114" i="10"/>
  <c r="AD116" i="10"/>
  <c r="AF116" i="10" s="1"/>
  <c r="AM117" i="10" s="1"/>
  <c r="AO117" i="10" s="1"/>
  <c r="AN122" i="1"/>
  <c r="AO122" i="1" s="1"/>
  <c r="AR126" i="1"/>
  <c r="AT126" i="1" s="1"/>
  <c r="BA127" i="1" s="1"/>
  <c r="BC127" i="1" s="1"/>
  <c r="W160" i="10"/>
  <c r="AR123" i="1"/>
  <c r="AT123" i="1" s="1"/>
  <c r="AU123" i="1" s="1"/>
  <c r="X160" i="10"/>
  <c r="AR195" i="1"/>
  <c r="AT195" i="1" s="1"/>
  <c r="AV195" i="1" s="1"/>
  <c r="AX195" i="1" s="1"/>
  <c r="Z80" i="10"/>
  <c r="Z131" i="17"/>
  <c r="Z144" i="17"/>
  <c r="Z128" i="17"/>
  <c r="Z99" i="17"/>
  <c r="AM106" i="17"/>
  <c r="AO106" i="17" s="1"/>
  <c r="AQ106" i="17" s="1"/>
  <c r="AS106" i="17" s="1"/>
  <c r="AG78" i="17"/>
  <c r="Z70" i="17"/>
  <c r="AG74" i="17"/>
  <c r="Z46" i="17"/>
  <c r="Z49" i="17"/>
  <c r="Z162" i="15"/>
  <c r="AI152" i="15"/>
  <c r="AM159" i="15"/>
  <c r="AO159" i="15" s="1"/>
  <c r="AQ159" i="15" s="1"/>
  <c r="AS159" i="15" s="1"/>
  <c r="AG158" i="15"/>
  <c r="AI124" i="15"/>
  <c r="Z128" i="15"/>
  <c r="AM97" i="15"/>
  <c r="AO97" i="15" s="1"/>
  <c r="AQ97" i="15" s="1"/>
  <c r="AS97" i="15" s="1"/>
  <c r="Z107" i="15"/>
  <c r="Z114" i="15"/>
  <c r="Z72" i="15"/>
  <c r="AH67" i="15"/>
  <c r="AJ67" i="15" s="1"/>
  <c r="Z73" i="15"/>
  <c r="Z54" i="15"/>
  <c r="AI49" i="15"/>
  <c r="AH13" i="15"/>
  <c r="AJ13" i="15" s="1"/>
  <c r="AH15" i="15"/>
  <c r="AJ15" i="15" s="1"/>
  <c r="Z13" i="15"/>
  <c r="Z29" i="13"/>
  <c r="Z75" i="10"/>
  <c r="Z44" i="17"/>
  <c r="Z39" i="17"/>
  <c r="AI79" i="17"/>
  <c r="AI124" i="17"/>
  <c r="Z111" i="17"/>
  <c r="AM80" i="17"/>
  <c r="AO80" i="17" s="1"/>
  <c r="AP80" i="17" s="1"/>
  <c r="AI70" i="17"/>
  <c r="Z37" i="17"/>
  <c r="Z108" i="17"/>
  <c r="AD88" i="17"/>
  <c r="Z109" i="17"/>
  <c r="Z19" i="17"/>
  <c r="Z102" i="17"/>
  <c r="AG79" i="17"/>
  <c r="AI104" i="17"/>
  <c r="Z87" i="17"/>
  <c r="Z166" i="17"/>
  <c r="Z9" i="17"/>
  <c r="Z7" i="17"/>
  <c r="BC200" i="16"/>
  <c r="BE200" i="16" s="1"/>
  <c r="BG200" i="16" s="1"/>
  <c r="AW20" i="16"/>
  <c r="AW167" i="16"/>
  <c r="AW24" i="16"/>
  <c r="AW79" i="16"/>
  <c r="AW13" i="16"/>
  <c r="AW49" i="16"/>
  <c r="AW12" i="16"/>
  <c r="AW196" i="16"/>
  <c r="AW76" i="16"/>
  <c r="AW57" i="16"/>
  <c r="AW121" i="16"/>
  <c r="AW156" i="16"/>
  <c r="AW146" i="16"/>
  <c r="AH43" i="15"/>
  <c r="AJ43" i="15" s="1"/>
  <c r="AG49" i="15"/>
  <c r="AH167" i="15"/>
  <c r="AJ167" i="15" s="1"/>
  <c r="Z102" i="15"/>
  <c r="AI158" i="15"/>
  <c r="Z167" i="15"/>
  <c r="Z130" i="15"/>
  <c r="Z140" i="15"/>
  <c r="Z168" i="15"/>
  <c r="Z66" i="15"/>
  <c r="Z159" i="15"/>
  <c r="AD112" i="14"/>
  <c r="AF112" i="14" s="1"/>
  <c r="AG112" i="14" s="1"/>
  <c r="AW16" i="14"/>
  <c r="AW7" i="14"/>
  <c r="AR152" i="13"/>
  <c r="Z163" i="10"/>
  <c r="Z167" i="10"/>
  <c r="AW143" i="12"/>
  <c r="AU30" i="12"/>
  <c r="AV30" i="12"/>
  <c r="AX30" i="12" s="1"/>
  <c r="AN194" i="1"/>
  <c r="AO194" i="1" s="1"/>
  <c r="AI157" i="17"/>
  <c r="Z167" i="17"/>
  <c r="Z173" i="17"/>
  <c r="Z168" i="17"/>
  <c r="Z153" i="17"/>
  <c r="Z137" i="17"/>
  <c r="Z136" i="17"/>
  <c r="Z133" i="17"/>
  <c r="Z101" i="17"/>
  <c r="AI94" i="17"/>
  <c r="Z98" i="17"/>
  <c r="Z77" i="17"/>
  <c r="X86" i="17"/>
  <c r="Z67" i="17"/>
  <c r="Z79" i="17"/>
  <c r="AI85" i="17"/>
  <c r="Y86" i="17"/>
  <c r="AA86" i="17" s="1"/>
  <c r="AD89" i="17"/>
  <c r="AF89" i="17" s="1"/>
  <c r="AH89" i="17" s="1"/>
  <c r="AJ89" i="17" s="1"/>
  <c r="Z74" i="17"/>
  <c r="Z78" i="17"/>
  <c r="Z43" i="17"/>
  <c r="Z52" i="17"/>
  <c r="Z50" i="17"/>
  <c r="AI12" i="17"/>
  <c r="Z21" i="17"/>
  <c r="Z12" i="17"/>
  <c r="Z18" i="17"/>
  <c r="Z17" i="17"/>
  <c r="Z16" i="17"/>
  <c r="Z13" i="17"/>
  <c r="Z27" i="17"/>
  <c r="Z8" i="17"/>
  <c r="Z15" i="17"/>
  <c r="AM82" i="17"/>
  <c r="AO82" i="17" s="1"/>
  <c r="AG81" i="17"/>
  <c r="AH81" i="17"/>
  <c r="AJ81" i="17" s="1"/>
  <c r="AH168" i="17"/>
  <c r="AJ168" i="17" s="1"/>
  <c r="AG168" i="17"/>
  <c r="AM169" i="17"/>
  <c r="AO169" i="17" s="1"/>
  <c r="AM113" i="17"/>
  <c r="AO113" i="17" s="1"/>
  <c r="AG112" i="17"/>
  <c r="AH112" i="17"/>
  <c r="AJ112" i="17" s="1"/>
  <c r="AM174" i="17"/>
  <c r="AO174" i="17" s="1"/>
  <c r="AG173" i="17"/>
  <c r="AH173" i="17"/>
  <c r="AJ173" i="17" s="1"/>
  <c r="AR38" i="17"/>
  <c r="AH172" i="17"/>
  <c r="AJ172" i="17" s="1"/>
  <c r="AG172" i="17"/>
  <c r="AM173" i="17"/>
  <c r="AO173" i="17" s="1"/>
  <c r="AF140" i="17"/>
  <c r="AE141" i="17"/>
  <c r="AD115" i="17"/>
  <c r="AF115" i="17" s="1"/>
  <c r="X113" i="17"/>
  <c r="W113" i="17"/>
  <c r="Y113" i="17"/>
  <c r="AA113" i="17" s="1"/>
  <c r="AP125" i="17"/>
  <c r="AQ125" i="17"/>
  <c r="AS125" i="17" s="1"/>
  <c r="Z157" i="17"/>
  <c r="AN112" i="17"/>
  <c r="AP94" i="17"/>
  <c r="AQ94" i="17"/>
  <c r="AS94" i="17" s="1"/>
  <c r="AG113" i="17"/>
  <c r="AH113" i="17"/>
  <c r="AJ113" i="17" s="1"/>
  <c r="AM114" i="17"/>
  <c r="AO114" i="17" s="1"/>
  <c r="AM41" i="17"/>
  <c r="AO41" i="17" s="1"/>
  <c r="AH40" i="17"/>
  <c r="AJ40" i="17" s="1"/>
  <c r="AG40" i="17"/>
  <c r="AI127" i="17"/>
  <c r="Y58" i="17"/>
  <c r="AA58" i="17" s="1"/>
  <c r="X58" i="17"/>
  <c r="W58" i="17"/>
  <c r="AP75" i="17"/>
  <c r="AQ75" i="17"/>
  <c r="AS75" i="17" s="1"/>
  <c r="Z152" i="17"/>
  <c r="AH128" i="17"/>
  <c r="AJ128" i="17" s="1"/>
  <c r="AG128" i="17"/>
  <c r="AM129" i="17"/>
  <c r="AO129" i="17" s="1"/>
  <c r="Z125" i="17"/>
  <c r="AG130" i="17"/>
  <c r="AH130" i="17"/>
  <c r="AJ130" i="17" s="1"/>
  <c r="AM131" i="17"/>
  <c r="AO131" i="17" s="1"/>
  <c r="AG49" i="17"/>
  <c r="AH49" i="17"/>
  <c r="AJ49" i="17" s="1"/>
  <c r="AM50" i="17"/>
  <c r="AO50" i="17" s="1"/>
  <c r="Z112" i="17"/>
  <c r="Z66" i="17"/>
  <c r="AH107" i="17"/>
  <c r="AJ107" i="17" s="1"/>
  <c r="AM108" i="17"/>
  <c r="AO108" i="17" s="1"/>
  <c r="AG107" i="17"/>
  <c r="Z56" i="17"/>
  <c r="Z135" i="17"/>
  <c r="Z130" i="17"/>
  <c r="Z85" i="17"/>
  <c r="AG167" i="17"/>
  <c r="AH167" i="17"/>
  <c r="AJ167" i="17" s="1"/>
  <c r="AM168" i="17"/>
  <c r="AO168" i="17" s="1"/>
  <c r="Z65" i="17"/>
  <c r="Z45" i="17"/>
  <c r="AM15" i="17"/>
  <c r="AO15" i="17" s="1"/>
  <c r="AH14" i="17"/>
  <c r="AJ14" i="17" s="1"/>
  <c r="AG14" i="17"/>
  <c r="AN54" i="17"/>
  <c r="AI125" i="17"/>
  <c r="Z28" i="17"/>
  <c r="AM9" i="17"/>
  <c r="AO9" i="17" s="1"/>
  <c r="AH8" i="17"/>
  <c r="AJ8" i="17" s="1"/>
  <c r="AG8" i="17"/>
  <c r="AG7" i="17"/>
  <c r="AM8" i="17"/>
  <c r="AO8" i="17" s="1"/>
  <c r="AH7" i="17"/>
  <c r="AJ7" i="17" s="1"/>
  <c r="AO7" i="17"/>
  <c r="AQ49" i="17"/>
  <c r="AS49" i="17" s="1"/>
  <c r="AP49" i="17"/>
  <c r="AG163" i="17"/>
  <c r="AM164" i="17"/>
  <c r="AO164" i="17" s="1"/>
  <c r="AH163" i="17"/>
  <c r="AJ163" i="17" s="1"/>
  <c r="Z172" i="17"/>
  <c r="Z72" i="17"/>
  <c r="AM70" i="17"/>
  <c r="AO70" i="17" s="1"/>
  <c r="AG69" i="17"/>
  <c r="AH69" i="17"/>
  <c r="AJ69" i="17" s="1"/>
  <c r="Z55" i="17"/>
  <c r="AP79" i="17"/>
  <c r="AQ79" i="17"/>
  <c r="AS79" i="17" s="1"/>
  <c r="AH111" i="17"/>
  <c r="AJ111" i="17" s="1"/>
  <c r="AG111" i="17"/>
  <c r="AM112" i="17"/>
  <c r="AM107" i="17"/>
  <c r="AO107" i="17" s="1"/>
  <c r="AH106" i="17"/>
  <c r="AJ106" i="17" s="1"/>
  <c r="AG106" i="17"/>
  <c r="Z20" i="17"/>
  <c r="AH166" i="17"/>
  <c r="AJ166" i="17" s="1"/>
  <c r="AG166" i="17"/>
  <c r="AM167" i="17"/>
  <c r="AO167" i="17" s="1"/>
  <c r="AG11" i="17"/>
  <c r="AH11" i="17"/>
  <c r="AJ11" i="17" s="1"/>
  <c r="AM12" i="17"/>
  <c r="AO12" i="17" s="1"/>
  <c r="Z143" i="17"/>
  <c r="Z38" i="17"/>
  <c r="AH133" i="17"/>
  <c r="AJ133" i="17" s="1"/>
  <c r="AG133" i="17"/>
  <c r="AM134" i="17"/>
  <c r="AO134" i="17" s="1"/>
  <c r="AG98" i="17"/>
  <c r="AM99" i="17"/>
  <c r="AO99" i="17" s="1"/>
  <c r="AH98" i="17"/>
  <c r="AJ98" i="17" s="1"/>
  <c r="Z42" i="17"/>
  <c r="AM166" i="17"/>
  <c r="AO166" i="17" s="1"/>
  <c r="AH165" i="17"/>
  <c r="AJ165" i="17" s="1"/>
  <c r="AG165" i="17"/>
  <c r="AG154" i="17"/>
  <c r="AH154" i="17"/>
  <c r="AJ154" i="17" s="1"/>
  <c r="AM155" i="17"/>
  <c r="AO155" i="17" s="1"/>
  <c r="AG160" i="17"/>
  <c r="AM161" i="17"/>
  <c r="AO161" i="17" s="1"/>
  <c r="AH160" i="17"/>
  <c r="AJ160" i="17" s="1"/>
  <c r="AF58" i="17"/>
  <c r="AE59" i="17"/>
  <c r="AM162" i="17"/>
  <c r="AO162" i="17" s="1"/>
  <c r="AH161" i="17"/>
  <c r="AJ161" i="17" s="1"/>
  <c r="AG161" i="17"/>
  <c r="AM72" i="17"/>
  <c r="AO72" i="17" s="1"/>
  <c r="AH71" i="17"/>
  <c r="AJ71" i="17" s="1"/>
  <c r="AG71" i="17"/>
  <c r="AH139" i="17"/>
  <c r="AJ139" i="17" s="1"/>
  <c r="AG139" i="17"/>
  <c r="AM140" i="17"/>
  <c r="AO140" i="17" s="1"/>
  <c r="AG110" i="17"/>
  <c r="AH110" i="17"/>
  <c r="AJ110" i="17" s="1"/>
  <c r="AM111" i="17"/>
  <c r="AO111" i="17" s="1"/>
  <c r="AP97" i="17"/>
  <c r="AQ97" i="17"/>
  <c r="AS97" i="17" s="1"/>
  <c r="AN170" i="17"/>
  <c r="AN175" i="17"/>
  <c r="AE88" i="17"/>
  <c r="AF87" i="17"/>
  <c r="AM76" i="17"/>
  <c r="AO76" i="17" s="1"/>
  <c r="AH75" i="17"/>
  <c r="AJ75" i="17" s="1"/>
  <c r="AG75" i="17"/>
  <c r="AG158" i="17"/>
  <c r="AH158" i="17"/>
  <c r="AJ158" i="17" s="1"/>
  <c r="AM159" i="17"/>
  <c r="AO159" i="17" s="1"/>
  <c r="AH126" i="17"/>
  <c r="AJ126" i="17" s="1"/>
  <c r="AM127" i="17"/>
  <c r="AO127" i="17" s="1"/>
  <c r="AG126" i="17"/>
  <c r="AQ95" i="17"/>
  <c r="AS95" i="17" s="1"/>
  <c r="AP95" i="17"/>
  <c r="AE54" i="17"/>
  <c r="AF54" i="17" s="1"/>
  <c r="AF53" i="17"/>
  <c r="AH176" i="17"/>
  <c r="AJ176" i="17" s="1"/>
  <c r="AG176" i="17"/>
  <c r="AG67" i="17"/>
  <c r="AH67" i="17"/>
  <c r="AJ67" i="17" s="1"/>
  <c r="AM68" i="17"/>
  <c r="AO68" i="17" s="1"/>
  <c r="AG136" i="17"/>
  <c r="AM137" i="17"/>
  <c r="AO137" i="17" s="1"/>
  <c r="AH136" i="17"/>
  <c r="AJ136" i="17" s="1"/>
  <c r="AH131" i="17"/>
  <c r="AJ131" i="17" s="1"/>
  <c r="AM132" i="17"/>
  <c r="AO132" i="17" s="1"/>
  <c r="AG131" i="17"/>
  <c r="AM45" i="17"/>
  <c r="AO45" i="17" s="1"/>
  <c r="AH44" i="17"/>
  <c r="AJ44" i="17" s="1"/>
  <c r="AG44" i="17"/>
  <c r="AF169" i="17"/>
  <c r="AE170" i="17"/>
  <c r="AF170" i="17" s="1"/>
  <c r="AM47" i="17"/>
  <c r="AO47" i="17" s="1"/>
  <c r="AH46" i="17"/>
  <c r="AJ46" i="17" s="1"/>
  <c r="AG46" i="17"/>
  <c r="AM39" i="17"/>
  <c r="AO39" i="17" s="1"/>
  <c r="AH38" i="17"/>
  <c r="AJ38" i="17" s="1"/>
  <c r="AG38" i="17"/>
  <c r="AM11" i="17"/>
  <c r="AO11" i="17" s="1"/>
  <c r="AH10" i="17"/>
  <c r="AJ10" i="17" s="1"/>
  <c r="AG10" i="17"/>
  <c r="AQ158" i="17"/>
  <c r="AS158" i="17" s="1"/>
  <c r="AP158" i="17"/>
  <c r="AG80" i="17"/>
  <c r="AM81" i="17"/>
  <c r="AO81" i="17" s="1"/>
  <c r="AH80" i="17"/>
  <c r="AJ80" i="17" s="1"/>
  <c r="AG23" i="17"/>
  <c r="AH23" i="17"/>
  <c r="AJ23" i="17" s="1"/>
  <c r="AM24" i="17"/>
  <c r="AO24" i="17" s="1"/>
  <c r="AG31" i="17"/>
  <c r="AH31" i="17"/>
  <c r="AJ31" i="17" s="1"/>
  <c r="AG21" i="17"/>
  <c r="AH21" i="17"/>
  <c r="AJ21" i="17" s="1"/>
  <c r="AM22" i="17"/>
  <c r="AO22" i="17" s="1"/>
  <c r="AG147" i="17"/>
  <c r="AH147" i="17"/>
  <c r="AJ147" i="17" s="1"/>
  <c r="AG156" i="17"/>
  <c r="AM157" i="17"/>
  <c r="AO157" i="17" s="1"/>
  <c r="AH156" i="17"/>
  <c r="AJ156" i="17" s="1"/>
  <c r="AM57" i="17"/>
  <c r="AO57" i="17" s="1"/>
  <c r="AG56" i="17"/>
  <c r="AH56" i="17"/>
  <c r="AJ56" i="17" s="1"/>
  <c r="AG39" i="17"/>
  <c r="AH39" i="17"/>
  <c r="AJ39" i="17" s="1"/>
  <c r="AM40" i="17"/>
  <c r="AO40" i="17" s="1"/>
  <c r="AH109" i="17"/>
  <c r="AJ109" i="17" s="1"/>
  <c r="AG109" i="17"/>
  <c r="AM110" i="17"/>
  <c r="AO110" i="17" s="1"/>
  <c r="AG43" i="17"/>
  <c r="AH43" i="17"/>
  <c r="AJ43" i="17" s="1"/>
  <c r="AM44" i="17"/>
  <c r="AO44" i="17" s="1"/>
  <c r="AG76" i="17"/>
  <c r="AM77" i="17"/>
  <c r="AO77" i="17" s="1"/>
  <c r="AH76" i="17"/>
  <c r="AJ76" i="17" s="1"/>
  <c r="AM17" i="17"/>
  <c r="AO17" i="17" s="1"/>
  <c r="AH16" i="17"/>
  <c r="AJ16" i="17" s="1"/>
  <c r="AG16" i="17"/>
  <c r="AM130" i="17"/>
  <c r="AO130" i="17" s="1"/>
  <c r="AH129" i="17"/>
  <c r="AJ129" i="17" s="1"/>
  <c r="AG129" i="17"/>
  <c r="AH103" i="17"/>
  <c r="AJ103" i="17" s="1"/>
  <c r="AM104" i="17"/>
  <c r="AO104" i="17" s="1"/>
  <c r="AG103" i="17"/>
  <c r="W57" i="17"/>
  <c r="AD59" i="17"/>
  <c r="X57" i="17"/>
  <c r="Y57" i="17"/>
  <c r="AA57" i="17" s="1"/>
  <c r="AD60" i="17"/>
  <c r="AF60" i="17" s="1"/>
  <c r="AM87" i="17"/>
  <c r="AO87" i="17" s="1"/>
  <c r="AG86" i="17"/>
  <c r="AH86" i="17"/>
  <c r="AJ86" i="17" s="1"/>
  <c r="AG45" i="17"/>
  <c r="AH45" i="17"/>
  <c r="AJ45" i="17" s="1"/>
  <c r="AM46" i="17"/>
  <c r="AO46" i="17" s="1"/>
  <c r="Z100" i="17"/>
  <c r="AM53" i="17"/>
  <c r="AO53" i="17" s="1"/>
  <c r="AH52" i="17"/>
  <c r="AJ52" i="17" s="1"/>
  <c r="AG52" i="17"/>
  <c r="AM27" i="17"/>
  <c r="AO27" i="17" s="1"/>
  <c r="AG26" i="17"/>
  <c r="AH26" i="17"/>
  <c r="AJ26" i="17" s="1"/>
  <c r="AM78" i="17"/>
  <c r="AO78" i="17" s="1"/>
  <c r="AG77" i="17"/>
  <c r="AH77" i="17"/>
  <c r="AJ77" i="17" s="1"/>
  <c r="AG138" i="17"/>
  <c r="AM139" i="17"/>
  <c r="AO139" i="17" s="1"/>
  <c r="AH138" i="17"/>
  <c r="AJ138" i="17" s="1"/>
  <c r="AQ73" i="17"/>
  <c r="AS73" i="17" s="1"/>
  <c r="AP73" i="17"/>
  <c r="AI42" i="17"/>
  <c r="Z163" i="17"/>
  <c r="Z29" i="17"/>
  <c r="AM69" i="17"/>
  <c r="AO69" i="17" s="1"/>
  <c r="AN88" i="17"/>
  <c r="AG65" i="17"/>
  <c r="AM66" i="17"/>
  <c r="AO66" i="17" s="1"/>
  <c r="AO65" i="17"/>
  <c r="AH65" i="17"/>
  <c r="AJ65" i="17" s="1"/>
  <c r="AG144" i="17"/>
  <c r="AM145" i="17"/>
  <c r="AO145" i="17" s="1"/>
  <c r="AH144" i="17"/>
  <c r="AJ144" i="17" s="1"/>
  <c r="AM23" i="17"/>
  <c r="AO23" i="17" s="1"/>
  <c r="AH22" i="17"/>
  <c r="AJ22" i="17" s="1"/>
  <c r="AG22" i="17"/>
  <c r="AP124" i="17"/>
  <c r="AQ124" i="17"/>
  <c r="AS124" i="17" s="1"/>
  <c r="AI123" i="17"/>
  <c r="AF24" i="17"/>
  <c r="AE25" i="17"/>
  <c r="AQ13" i="17"/>
  <c r="AS13" i="17" s="1"/>
  <c r="AP13" i="17"/>
  <c r="Z96" i="17"/>
  <c r="AI28" i="17"/>
  <c r="AH137" i="17"/>
  <c r="AJ137" i="17" s="1"/>
  <c r="AG137" i="17"/>
  <c r="AM138" i="17"/>
  <c r="AO138" i="17" s="1"/>
  <c r="AG29" i="17"/>
  <c r="AH29" i="17"/>
  <c r="AJ29" i="17" s="1"/>
  <c r="AM30" i="17"/>
  <c r="AO30" i="17" s="1"/>
  <c r="AM103" i="17"/>
  <c r="AO103" i="17" s="1"/>
  <c r="AH102" i="17"/>
  <c r="AJ102" i="17" s="1"/>
  <c r="AG102" i="17"/>
  <c r="AG13" i="17"/>
  <c r="AH13" i="17"/>
  <c r="AJ13" i="17" s="1"/>
  <c r="AM14" i="17"/>
  <c r="AO14" i="17" s="1"/>
  <c r="AG47" i="17"/>
  <c r="AH47" i="17"/>
  <c r="AJ47" i="17" s="1"/>
  <c r="AM48" i="17"/>
  <c r="AO48" i="17" s="1"/>
  <c r="AG9" i="17"/>
  <c r="AH9" i="17"/>
  <c r="AJ9" i="17" s="1"/>
  <c r="AM10" i="17"/>
  <c r="AO10" i="17" s="1"/>
  <c r="AG15" i="17"/>
  <c r="AH15" i="17"/>
  <c r="AJ15" i="17" s="1"/>
  <c r="AM16" i="17"/>
  <c r="AO16" i="17" s="1"/>
  <c r="AP96" i="17"/>
  <c r="AQ96" i="17"/>
  <c r="AS96" i="17" s="1"/>
  <c r="AM56" i="17"/>
  <c r="AO56" i="17" s="1"/>
  <c r="AG55" i="17"/>
  <c r="AH55" i="17"/>
  <c r="AJ55" i="17" s="1"/>
  <c r="AM156" i="17"/>
  <c r="AO156" i="17" s="1"/>
  <c r="AH155" i="17"/>
  <c r="AJ155" i="17" s="1"/>
  <c r="AG155" i="17"/>
  <c r="AG134" i="17"/>
  <c r="AM135" i="17"/>
  <c r="AO135" i="17" s="1"/>
  <c r="AH134" i="17"/>
  <c r="AJ134" i="17" s="1"/>
  <c r="AG51" i="17"/>
  <c r="AH51" i="17"/>
  <c r="AJ51" i="17" s="1"/>
  <c r="AM52" i="17"/>
  <c r="AO52" i="17" s="1"/>
  <c r="Z170" i="17"/>
  <c r="Z160" i="17"/>
  <c r="AF82" i="17"/>
  <c r="AE83" i="17"/>
  <c r="AF83" i="17" s="1"/>
  <c r="AI96" i="17"/>
  <c r="AM21" i="17"/>
  <c r="AO21" i="17" s="1"/>
  <c r="AH20" i="17"/>
  <c r="AJ20" i="17" s="1"/>
  <c r="AG20" i="17"/>
  <c r="AN59" i="17"/>
  <c r="AM144" i="17"/>
  <c r="AO144" i="17" s="1"/>
  <c r="AG143" i="17"/>
  <c r="AH143" i="17"/>
  <c r="AJ143" i="17" s="1"/>
  <c r="AH135" i="17"/>
  <c r="AJ135" i="17" s="1"/>
  <c r="AG135" i="17"/>
  <c r="AM136" i="17"/>
  <c r="AO136" i="17" s="1"/>
  <c r="Z174" i="17"/>
  <c r="AM154" i="17"/>
  <c r="AO154" i="17" s="1"/>
  <c r="AG153" i="17"/>
  <c r="AH153" i="17"/>
  <c r="AJ153" i="17" s="1"/>
  <c r="AM153" i="17"/>
  <c r="AO153" i="17" s="1"/>
  <c r="AH152" i="17"/>
  <c r="AJ152" i="17" s="1"/>
  <c r="AO152" i="17"/>
  <c r="AG152" i="17"/>
  <c r="Z127" i="17"/>
  <c r="Z129" i="17"/>
  <c r="AH101" i="17"/>
  <c r="AJ101" i="17" s="1"/>
  <c r="AG101" i="17"/>
  <c r="AM102" i="17"/>
  <c r="AO102" i="17" s="1"/>
  <c r="Z138" i="17"/>
  <c r="AI159" i="17"/>
  <c r="Z48" i="17"/>
  <c r="AG114" i="17"/>
  <c r="AM115" i="17"/>
  <c r="AO115" i="17" s="1"/>
  <c r="AH114" i="17"/>
  <c r="AJ114" i="17" s="1"/>
  <c r="AG162" i="17"/>
  <c r="AM163" i="17"/>
  <c r="AO163" i="17" s="1"/>
  <c r="AH162" i="17"/>
  <c r="AJ162" i="17" s="1"/>
  <c r="AH171" i="17"/>
  <c r="AJ171" i="17" s="1"/>
  <c r="AM172" i="17"/>
  <c r="AO172" i="17" s="1"/>
  <c r="AG171" i="17"/>
  <c r="AN141" i="17"/>
  <c r="Z142" i="17"/>
  <c r="Z106" i="17"/>
  <c r="AR36" i="17"/>
  <c r="Z76" i="17"/>
  <c r="AP105" i="17"/>
  <c r="AQ105" i="17"/>
  <c r="AS105" i="17" s="1"/>
  <c r="AN146" i="17"/>
  <c r="AH164" i="17"/>
  <c r="AJ164" i="17" s="1"/>
  <c r="AG164" i="17"/>
  <c r="AM165" i="17"/>
  <c r="AO165" i="17" s="1"/>
  <c r="Z22" i="17"/>
  <c r="AH116" i="17"/>
  <c r="AJ116" i="17" s="1"/>
  <c r="AM117" i="17"/>
  <c r="AO117" i="17" s="1"/>
  <c r="AG116" i="17"/>
  <c r="AQ109" i="17"/>
  <c r="AS109" i="17" s="1"/>
  <c r="AP109" i="17"/>
  <c r="AF174" i="17"/>
  <c r="AE175" i="17"/>
  <c r="AF175" i="17" s="1"/>
  <c r="AP85" i="17"/>
  <c r="AQ85" i="17"/>
  <c r="AS85" i="17" s="1"/>
  <c r="AM67" i="17"/>
  <c r="AO67" i="17" s="1"/>
  <c r="AH66" i="17"/>
  <c r="AJ66" i="17" s="1"/>
  <c r="AG66" i="17"/>
  <c r="AG100" i="17"/>
  <c r="AM101" i="17"/>
  <c r="AO101" i="17" s="1"/>
  <c r="AH100" i="17"/>
  <c r="AJ100" i="17" s="1"/>
  <c r="AI132" i="17"/>
  <c r="AF145" i="17"/>
  <c r="AE146" i="17"/>
  <c r="AF146" i="17" s="1"/>
  <c r="AP123" i="17"/>
  <c r="AQ123" i="17"/>
  <c r="AS123" i="17" s="1"/>
  <c r="AH99" i="17"/>
  <c r="AJ99" i="17" s="1"/>
  <c r="AG99" i="17"/>
  <c r="AM100" i="17"/>
  <c r="AO100" i="17" s="1"/>
  <c r="AH97" i="17"/>
  <c r="AJ97" i="17" s="1"/>
  <c r="AG97" i="17"/>
  <c r="AM98" i="17"/>
  <c r="AO98" i="17" s="1"/>
  <c r="AQ29" i="17"/>
  <c r="AS29" i="17" s="1"/>
  <c r="AP29" i="17"/>
  <c r="Z171" i="17"/>
  <c r="AQ126" i="17"/>
  <c r="AS126" i="17" s="1"/>
  <c r="AM31" i="17"/>
  <c r="AO31" i="17" s="1"/>
  <c r="AH30" i="17"/>
  <c r="AJ30" i="17" s="1"/>
  <c r="AG30" i="17"/>
  <c r="Z162" i="17"/>
  <c r="Z81" i="17"/>
  <c r="AM74" i="17"/>
  <c r="AO74" i="17" s="1"/>
  <c r="AG73" i="17"/>
  <c r="AH73" i="17"/>
  <c r="AJ73" i="17" s="1"/>
  <c r="Z84" i="17"/>
  <c r="Z68" i="17"/>
  <c r="Z110" i="17"/>
  <c r="Z105" i="17"/>
  <c r="Z165" i="17"/>
  <c r="AG19" i="17"/>
  <c r="AH19" i="17"/>
  <c r="AJ19" i="17" s="1"/>
  <c r="AM20" i="17"/>
  <c r="AO20" i="17" s="1"/>
  <c r="Z10" i="17"/>
  <c r="Z54" i="17"/>
  <c r="Z132" i="17"/>
  <c r="Z97" i="17"/>
  <c r="AI95" i="17"/>
  <c r="Z53" i="17"/>
  <c r="Z154" i="17"/>
  <c r="AG41" i="17"/>
  <c r="AH41" i="17"/>
  <c r="AJ41" i="17" s="1"/>
  <c r="AM42" i="17"/>
  <c r="AO42" i="17" s="1"/>
  <c r="Z164" i="17"/>
  <c r="AM19" i="17"/>
  <c r="AO19" i="17" s="1"/>
  <c r="AH18" i="17"/>
  <c r="AJ18" i="17" s="1"/>
  <c r="AG18" i="17"/>
  <c r="AG17" i="17"/>
  <c r="AH17" i="17"/>
  <c r="AJ17" i="17" s="1"/>
  <c r="AM18" i="17"/>
  <c r="AO18" i="17" s="1"/>
  <c r="Z145" i="17"/>
  <c r="AW90" i="16"/>
  <c r="AW91" i="16"/>
  <c r="AW87" i="16"/>
  <c r="AW152" i="16"/>
  <c r="AW7" i="16"/>
  <c r="AW63" i="16"/>
  <c r="AW158" i="16"/>
  <c r="BA127" i="16"/>
  <c r="BC127" i="16" s="1"/>
  <c r="BE127" i="16" s="1"/>
  <c r="AV126" i="16"/>
  <c r="AU126" i="16"/>
  <c r="BD178" i="16"/>
  <c r="BE178" i="16"/>
  <c r="BG178" i="16" s="1"/>
  <c r="AW111" i="16"/>
  <c r="AW95" i="16"/>
  <c r="AW187" i="16"/>
  <c r="BF179" i="16"/>
  <c r="AW164" i="16"/>
  <c r="AW23" i="16"/>
  <c r="AW18" i="16"/>
  <c r="AW189" i="16"/>
  <c r="BF123" i="16"/>
  <c r="AW8" i="16"/>
  <c r="BD41" i="16"/>
  <c r="BE41" i="16"/>
  <c r="AW128" i="16"/>
  <c r="BF43" i="16"/>
  <c r="BE42" i="16"/>
  <c r="BG42" i="16" s="1"/>
  <c r="BD42" i="16"/>
  <c r="BD177" i="16"/>
  <c r="BE177" i="16"/>
  <c r="AU200" i="16"/>
  <c r="AV200" i="16"/>
  <c r="AX200" i="16" s="1"/>
  <c r="BA201" i="16"/>
  <c r="BC201" i="16" s="1"/>
  <c r="BD126" i="16"/>
  <c r="BE126" i="16"/>
  <c r="BG126" i="16" s="1"/>
  <c r="BE166" i="16"/>
  <c r="BG166" i="16" s="1"/>
  <c r="BD166" i="16"/>
  <c r="BE112" i="16"/>
  <c r="BG112" i="16" s="1"/>
  <c r="BD112" i="16"/>
  <c r="BE188" i="16"/>
  <c r="BG188" i="16" s="1"/>
  <c r="BD188" i="16"/>
  <c r="BE91" i="16"/>
  <c r="BG91" i="16" s="1"/>
  <c r="BD91" i="16"/>
  <c r="BE76" i="16"/>
  <c r="BG76" i="16" s="1"/>
  <c r="BD76" i="16"/>
  <c r="BA27" i="16"/>
  <c r="BC27" i="16" s="1"/>
  <c r="AV26" i="16"/>
  <c r="AX26" i="16" s="1"/>
  <c r="AU26" i="16"/>
  <c r="BE56" i="16"/>
  <c r="BG56" i="16" s="1"/>
  <c r="BD56" i="16"/>
  <c r="BD86" i="16"/>
  <c r="BE86" i="16"/>
  <c r="BG86" i="16" s="1"/>
  <c r="BD183" i="16"/>
  <c r="BE183" i="16"/>
  <c r="BG183" i="16" s="1"/>
  <c r="BD46" i="16"/>
  <c r="BE46" i="16"/>
  <c r="BG46" i="16" s="1"/>
  <c r="BD61" i="16"/>
  <c r="BE61" i="16"/>
  <c r="BG61" i="16" s="1"/>
  <c r="BE111" i="16"/>
  <c r="BG111" i="16" s="1"/>
  <c r="BD111" i="16"/>
  <c r="BE8" i="16"/>
  <c r="BG8" i="16" s="1"/>
  <c r="BD8" i="16"/>
  <c r="BE19" i="16"/>
  <c r="BG19" i="16" s="1"/>
  <c r="BD19" i="16"/>
  <c r="BE79" i="16"/>
  <c r="BG79" i="16" s="1"/>
  <c r="BD79" i="16"/>
  <c r="BE157" i="16"/>
  <c r="BG157" i="16" s="1"/>
  <c r="BD157" i="16"/>
  <c r="BE156" i="16"/>
  <c r="BG156" i="16" s="1"/>
  <c r="BD156" i="16"/>
  <c r="BD54" i="16"/>
  <c r="BE54" i="16"/>
  <c r="BG54" i="16" s="1"/>
  <c r="BE117" i="16"/>
  <c r="BG117" i="16" s="1"/>
  <c r="BD117" i="16"/>
  <c r="AU98" i="16"/>
  <c r="BA99" i="16"/>
  <c r="BC99" i="16" s="1"/>
  <c r="AV98" i="16"/>
  <c r="AX98" i="16" s="1"/>
  <c r="BE75" i="16"/>
  <c r="BG75" i="16" s="1"/>
  <c r="BD75" i="16"/>
  <c r="BD51" i="16"/>
  <c r="BE51" i="16"/>
  <c r="BG51" i="16" s="1"/>
  <c r="BA60" i="16"/>
  <c r="BC60" i="16" s="1"/>
  <c r="AV59" i="16"/>
  <c r="AX59" i="16" s="1"/>
  <c r="AU59" i="16"/>
  <c r="AW129" i="16"/>
  <c r="AU161" i="16"/>
  <c r="BA162" i="16"/>
  <c r="BC162" i="16" s="1"/>
  <c r="AV161" i="16"/>
  <c r="AX161" i="16" s="1"/>
  <c r="BE153" i="16"/>
  <c r="BG153" i="16" s="1"/>
  <c r="BD153" i="16"/>
  <c r="BE155" i="16"/>
  <c r="BG155" i="16" s="1"/>
  <c r="BD155" i="16"/>
  <c r="AW16" i="16"/>
  <c r="BD154" i="16"/>
  <c r="BE154" i="16"/>
  <c r="BG154" i="16" s="1"/>
  <c r="BE197" i="16"/>
  <c r="BG197" i="16" s="1"/>
  <c r="BD197" i="16"/>
  <c r="AW127" i="16"/>
  <c r="BE64" i="16"/>
  <c r="BG64" i="16" s="1"/>
  <c r="BD64" i="16"/>
  <c r="AW130" i="16"/>
  <c r="BE147" i="16"/>
  <c r="BG147" i="16" s="1"/>
  <c r="BD147" i="16"/>
  <c r="BE55" i="16"/>
  <c r="BG55" i="16" s="1"/>
  <c r="BD55" i="16"/>
  <c r="AW120" i="16"/>
  <c r="BE125" i="16"/>
  <c r="BG125" i="16" s="1"/>
  <c r="BD125" i="16"/>
  <c r="BE62" i="16"/>
  <c r="BG62" i="16" s="1"/>
  <c r="BD62" i="16"/>
  <c r="BE129" i="16"/>
  <c r="BG129" i="16" s="1"/>
  <c r="BD129" i="16"/>
  <c r="BE149" i="16"/>
  <c r="BG149" i="16" s="1"/>
  <c r="BD149" i="16"/>
  <c r="BD96" i="16"/>
  <c r="BE96" i="16"/>
  <c r="BG96" i="16" s="1"/>
  <c r="AW47" i="16"/>
  <c r="BA49" i="16"/>
  <c r="BC49" i="16" s="1"/>
  <c r="AU48" i="16"/>
  <c r="AV48" i="16"/>
  <c r="AX48" i="16" s="1"/>
  <c r="AW9" i="16"/>
  <c r="BF146" i="16"/>
  <c r="BE81" i="16"/>
  <c r="BG81" i="16" s="1"/>
  <c r="BD81" i="16"/>
  <c r="AW75" i="16"/>
  <c r="AU184" i="16"/>
  <c r="AV184" i="16"/>
  <c r="AX184" i="16" s="1"/>
  <c r="BA185" i="16"/>
  <c r="BC185" i="16" s="1"/>
  <c r="AU186" i="16"/>
  <c r="AV186" i="16"/>
  <c r="AX186" i="16" s="1"/>
  <c r="BA187" i="16"/>
  <c r="BC187" i="16" s="1"/>
  <c r="AW199" i="16"/>
  <c r="AW150" i="16"/>
  <c r="AW50" i="16"/>
  <c r="AW163" i="16"/>
  <c r="BD14" i="16"/>
  <c r="BE14" i="16"/>
  <c r="BG14" i="16" s="1"/>
  <c r="BD50" i="16"/>
  <c r="BE50" i="16"/>
  <c r="BG50" i="16" s="1"/>
  <c r="AW147" i="16"/>
  <c r="AW183" i="16"/>
  <c r="AV96" i="16"/>
  <c r="AX96" i="16" s="1"/>
  <c r="AU96" i="16"/>
  <c r="BA97" i="16"/>
  <c r="BC97" i="16" s="1"/>
  <c r="AV46" i="16"/>
  <c r="AX46" i="16" s="1"/>
  <c r="BA47" i="16"/>
  <c r="BC47" i="16" s="1"/>
  <c r="AU46" i="16"/>
  <c r="AW181" i="16"/>
  <c r="AW132" i="16"/>
  <c r="AW125" i="16"/>
  <c r="BE80" i="16"/>
  <c r="BG80" i="16" s="1"/>
  <c r="BD80" i="16"/>
  <c r="BE109" i="16"/>
  <c r="BG109" i="16" s="1"/>
  <c r="BD109" i="16"/>
  <c r="AW109" i="16"/>
  <c r="AW45" i="16"/>
  <c r="BE17" i="16"/>
  <c r="BG17" i="16" s="1"/>
  <c r="BD17" i="16"/>
  <c r="BD22" i="16"/>
  <c r="BE22" i="16"/>
  <c r="BG22" i="16" s="1"/>
  <c r="AW123" i="16"/>
  <c r="BE16" i="16"/>
  <c r="BG16" i="16" s="1"/>
  <c r="BD16" i="16"/>
  <c r="AU11" i="16"/>
  <c r="BA12" i="16"/>
  <c r="BC12" i="16" s="1"/>
  <c r="AV11" i="16"/>
  <c r="AX11" i="16" s="1"/>
  <c r="AW117" i="16"/>
  <c r="AW153" i="16"/>
  <c r="BE160" i="16"/>
  <c r="BG160" i="16" s="1"/>
  <c r="BD160" i="16"/>
  <c r="BD128" i="16"/>
  <c r="BE128" i="16"/>
  <c r="BG128" i="16" s="1"/>
  <c r="AU190" i="16"/>
  <c r="BA191" i="16"/>
  <c r="BC191" i="16" s="1"/>
  <c r="AV190" i="16"/>
  <c r="AX190" i="16" s="1"/>
  <c r="AW185" i="16"/>
  <c r="BE7" i="16"/>
  <c r="BG7" i="16" s="1"/>
  <c r="BD7" i="16"/>
  <c r="BD116" i="16"/>
  <c r="BE116" i="16"/>
  <c r="BG116" i="16" s="1"/>
  <c r="AW77" i="16"/>
  <c r="AW54" i="16"/>
  <c r="AW155" i="16"/>
  <c r="AW53" i="16"/>
  <c r="AW82" i="16"/>
  <c r="AW65" i="16"/>
  <c r="BE121" i="16"/>
  <c r="BG121" i="16" s="1"/>
  <c r="BD121" i="16"/>
  <c r="AU180" i="16"/>
  <c r="BA181" i="16"/>
  <c r="BC181" i="16" s="1"/>
  <c r="AV180" i="16"/>
  <c r="AX180" i="16" s="1"/>
  <c r="AW166" i="16"/>
  <c r="AW93" i="16"/>
  <c r="BD132" i="16"/>
  <c r="BE132" i="16"/>
  <c r="BG132" i="16" s="1"/>
  <c r="AW14" i="16"/>
  <c r="AW160" i="16"/>
  <c r="AW193" i="16"/>
  <c r="AW97" i="16"/>
  <c r="BE21" i="16"/>
  <c r="BG21" i="16" s="1"/>
  <c r="BD21" i="16"/>
  <c r="BD52" i="16"/>
  <c r="BE52" i="16"/>
  <c r="BG52" i="16" s="1"/>
  <c r="AU58" i="16"/>
  <c r="BA59" i="16"/>
  <c r="BC59" i="16" s="1"/>
  <c r="AV58" i="16"/>
  <c r="AX58" i="16" s="1"/>
  <c r="BE164" i="16"/>
  <c r="BG164" i="16" s="1"/>
  <c r="BD164" i="16"/>
  <c r="BE98" i="16"/>
  <c r="BG98" i="16" s="1"/>
  <c r="BD98" i="16"/>
  <c r="BE23" i="16"/>
  <c r="BG23" i="16" s="1"/>
  <c r="BD23" i="16"/>
  <c r="BE148" i="16"/>
  <c r="BG148" i="16" s="1"/>
  <c r="BD148" i="16"/>
  <c r="BA196" i="16"/>
  <c r="BC196" i="16" s="1"/>
  <c r="AV195" i="16"/>
  <c r="AX195" i="16" s="1"/>
  <c r="AU195" i="16"/>
  <c r="AU19" i="16"/>
  <c r="AV19" i="16"/>
  <c r="AX19" i="16" s="1"/>
  <c r="BA20" i="16"/>
  <c r="BC20" i="16" s="1"/>
  <c r="BE118" i="16"/>
  <c r="BG118" i="16" s="1"/>
  <c r="BD118" i="16"/>
  <c r="AV52" i="16"/>
  <c r="AX52" i="16" s="1"/>
  <c r="AU52" i="16"/>
  <c r="BA53" i="16"/>
  <c r="BC53" i="16" s="1"/>
  <c r="BE85" i="16"/>
  <c r="BG85" i="16" s="1"/>
  <c r="BD85" i="16"/>
  <c r="BE190" i="16"/>
  <c r="BG190" i="16" s="1"/>
  <c r="BD190" i="16"/>
  <c r="AU25" i="16"/>
  <c r="AV25" i="16"/>
  <c r="AX25" i="16" s="1"/>
  <c r="BA26" i="16"/>
  <c r="BC26" i="16" s="1"/>
  <c r="BE77" i="16"/>
  <c r="BG77" i="16" s="1"/>
  <c r="BD77" i="16"/>
  <c r="BE9" i="16"/>
  <c r="BG9" i="16" s="1"/>
  <c r="BD9" i="16"/>
  <c r="BE58" i="16"/>
  <c r="BG58" i="16" s="1"/>
  <c r="BD58" i="16"/>
  <c r="BE113" i="16"/>
  <c r="BG113" i="16" s="1"/>
  <c r="BD113" i="16"/>
  <c r="AW61" i="16"/>
  <c r="AW148" i="16"/>
  <c r="BE92" i="16"/>
  <c r="BG92" i="16" s="1"/>
  <c r="BD92" i="16"/>
  <c r="AU151" i="16"/>
  <c r="BA152" i="16"/>
  <c r="BC152" i="16" s="1"/>
  <c r="AV151" i="16"/>
  <c r="AX151" i="16" s="1"/>
  <c r="BD122" i="16"/>
  <c r="BE122" i="16"/>
  <c r="BG122" i="16" s="1"/>
  <c r="BE11" i="16"/>
  <c r="BG11" i="16" s="1"/>
  <c r="BD11" i="16"/>
  <c r="BE88" i="16"/>
  <c r="BG88" i="16" s="1"/>
  <c r="BD88" i="16"/>
  <c r="BE25" i="16"/>
  <c r="BG25" i="16" s="1"/>
  <c r="BD25" i="16"/>
  <c r="AU188" i="16"/>
  <c r="AV188" i="16"/>
  <c r="AX188" i="16" s="1"/>
  <c r="BA189" i="16"/>
  <c r="BC189" i="16" s="1"/>
  <c r="BD24" i="16"/>
  <c r="BE29" i="16"/>
  <c r="BG29" i="16" s="1"/>
  <c r="BD29" i="16"/>
  <c r="BA28" i="16"/>
  <c r="BC28" i="16" s="1"/>
  <c r="AU27" i="16"/>
  <c r="AV27" i="16"/>
  <c r="AX27" i="16" s="1"/>
  <c r="BE192" i="16"/>
  <c r="BG192" i="16" s="1"/>
  <c r="BD192" i="16"/>
  <c r="BE159" i="16"/>
  <c r="BG159" i="16" s="1"/>
  <c r="BD159" i="16"/>
  <c r="AW131" i="16"/>
  <c r="BA90" i="16"/>
  <c r="BC90" i="16" s="1"/>
  <c r="AU89" i="16"/>
  <c r="AV89" i="16"/>
  <c r="AX89" i="16" s="1"/>
  <c r="BD120" i="16"/>
  <c r="BE120" i="16"/>
  <c r="BG120" i="16" s="1"/>
  <c r="BD48" i="16"/>
  <c r="BE48" i="16"/>
  <c r="BG48" i="16" s="1"/>
  <c r="BE10" i="16"/>
  <c r="BG10" i="16" s="1"/>
  <c r="BD10" i="16"/>
  <c r="BE151" i="16"/>
  <c r="BG151" i="16" s="1"/>
  <c r="BD151" i="16"/>
  <c r="BA31" i="16"/>
  <c r="BC31" i="16" s="1"/>
  <c r="AV30" i="16"/>
  <c r="AX30" i="16" s="1"/>
  <c r="AU30" i="16"/>
  <c r="AU149" i="16"/>
  <c r="BA150" i="16"/>
  <c r="BC150" i="16" s="1"/>
  <c r="AV149" i="16"/>
  <c r="AX149" i="16" s="1"/>
  <c r="AU83" i="16"/>
  <c r="BA84" i="16"/>
  <c r="BC84" i="16" s="1"/>
  <c r="AV83" i="16"/>
  <c r="AX83" i="16" s="1"/>
  <c r="BE184" i="16"/>
  <c r="BG184" i="16" s="1"/>
  <c r="BD184" i="16"/>
  <c r="AV201" i="16"/>
  <c r="AX201" i="16" s="1"/>
  <c r="AU201" i="16"/>
  <c r="BE182" i="16"/>
  <c r="BG182" i="16" s="1"/>
  <c r="BD182" i="16"/>
  <c r="BE133" i="16"/>
  <c r="BG133" i="16" s="1"/>
  <c r="BD133" i="16"/>
  <c r="AW182" i="16"/>
  <c r="AU194" i="16"/>
  <c r="BA195" i="16"/>
  <c r="BC195" i="16" s="1"/>
  <c r="AV194" i="16"/>
  <c r="AX194" i="16" s="1"/>
  <c r="BE110" i="16"/>
  <c r="BG110" i="16" s="1"/>
  <c r="BD110" i="16"/>
  <c r="AU157" i="16"/>
  <c r="BA158" i="16"/>
  <c r="BC158" i="16" s="1"/>
  <c r="AV157" i="16"/>
  <c r="AX157" i="16" s="1"/>
  <c r="BD124" i="16"/>
  <c r="BE124" i="16"/>
  <c r="BG124" i="16" s="1"/>
  <c r="AW15" i="16"/>
  <c r="BE165" i="16"/>
  <c r="BG165" i="16" s="1"/>
  <c r="BD165" i="16"/>
  <c r="AW60" i="16"/>
  <c r="BE186" i="16"/>
  <c r="BG186" i="16" s="1"/>
  <c r="BD186" i="16"/>
  <c r="AU192" i="16"/>
  <c r="BA193" i="16"/>
  <c r="BC193" i="16" s="1"/>
  <c r="AV192" i="16"/>
  <c r="AX192" i="16" s="1"/>
  <c r="BE131" i="16"/>
  <c r="BG131" i="16" s="1"/>
  <c r="BD131" i="16"/>
  <c r="AW115" i="16"/>
  <c r="BD78" i="16"/>
  <c r="BE78" i="16"/>
  <c r="BG78" i="16" s="1"/>
  <c r="AU17" i="16"/>
  <c r="BA18" i="16"/>
  <c r="BC18" i="16" s="1"/>
  <c r="AV17" i="16"/>
  <c r="AX17" i="16" s="1"/>
  <c r="AV198" i="16"/>
  <c r="AX198" i="16" s="1"/>
  <c r="BA199" i="16"/>
  <c r="BC199" i="16" s="1"/>
  <c r="AU198" i="16"/>
  <c r="BE83" i="16"/>
  <c r="BG83" i="16" s="1"/>
  <c r="BD83" i="16"/>
  <c r="BF115" i="16"/>
  <c r="BE95" i="16"/>
  <c r="BG95" i="16" s="1"/>
  <c r="BD95" i="16"/>
  <c r="AW116" i="16"/>
  <c r="BE167" i="16"/>
  <c r="BG167" i="16" s="1"/>
  <c r="BD167" i="16"/>
  <c r="BE94" i="16"/>
  <c r="BG94" i="16" s="1"/>
  <c r="BD94" i="16"/>
  <c r="BF44" i="16"/>
  <c r="AU81" i="16"/>
  <c r="BA82" i="16"/>
  <c r="BC82" i="16" s="1"/>
  <c r="AV81" i="16"/>
  <c r="AX81" i="16" s="1"/>
  <c r="AV62" i="16"/>
  <c r="AX62" i="16" s="1"/>
  <c r="BA63" i="16"/>
  <c r="BC63" i="16" s="1"/>
  <c r="AU62" i="16"/>
  <c r="AW112" i="16"/>
  <c r="BE15" i="16"/>
  <c r="BG15" i="16" s="1"/>
  <c r="BD15" i="16"/>
  <c r="BE161" i="16"/>
  <c r="BG161" i="16" s="1"/>
  <c r="BD161" i="16"/>
  <c r="BE194" i="16"/>
  <c r="BG194" i="16" s="1"/>
  <c r="BD194" i="16"/>
  <c r="AJ164" i="15"/>
  <c r="AI164" i="15"/>
  <c r="Z155" i="15"/>
  <c r="AM165" i="15"/>
  <c r="AO165" i="15" s="1"/>
  <c r="AQ165" i="15" s="1"/>
  <c r="AS165" i="15" s="1"/>
  <c r="Z169" i="15"/>
  <c r="Z172" i="15"/>
  <c r="AI166" i="15"/>
  <c r="AI153" i="15"/>
  <c r="Z132" i="15"/>
  <c r="Z135" i="15"/>
  <c r="Z136" i="15"/>
  <c r="Z133" i="15"/>
  <c r="Z96" i="15"/>
  <c r="Z100" i="15"/>
  <c r="Z112" i="15"/>
  <c r="Z116" i="15"/>
  <c r="Z105" i="15"/>
  <c r="Z115" i="15"/>
  <c r="Z108" i="15"/>
  <c r="AM66" i="15"/>
  <c r="AO66" i="15" s="1"/>
  <c r="AH65" i="15"/>
  <c r="AJ65" i="15" s="1"/>
  <c r="AG65" i="15"/>
  <c r="AO65" i="15"/>
  <c r="Z68" i="15"/>
  <c r="Z87" i="15"/>
  <c r="Z78" i="15"/>
  <c r="AI74" i="15"/>
  <c r="Z80" i="15"/>
  <c r="Z81" i="15"/>
  <c r="AA65" i="15"/>
  <c r="Z65" i="15"/>
  <c r="AM67" i="15"/>
  <c r="AO67" i="15" s="1"/>
  <c r="AG66" i="15"/>
  <c r="AH66" i="15"/>
  <c r="AJ66" i="15" s="1"/>
  <c r="AI86" i="15"/>
  <c r="Z71" i="15"/>
  <c r="Z57" i="15"/>
  <c r="Z48" i="15"/>
  <c r="AI44" i="15"/>
  <c r="Z55" i="15"/>
  <c r="Z49" i="15"/>
  <c r="Z52" i="15"/>
  <c r="Z45" i="15"/>
  <c r="Z20" i="15"/>
  <c r="Z24" i="15"/>
  <c r="Z9" i="15"/>
  <c r="Z26" i="15"/>
  <c r="AM169" i="15"/>
  <c r="AO169" i="15" s="1"/>
  <c r="AH168" i="15"/>
  <c r="AJ168" i="15" s="1"/>
  <c r="AG168" i="15"/>
  <c r="AH110" i="15"/>
  <c r="AJ110" i="15" s="1"/>
  <c r="AG110" i="15"/>
  <c r="AM111" i="15"/>
  <c r="AO111" i="15" s="1"/>
  <c r="AG145" i="15"/>
  <c r="AM146" i="15"/>
  <c r="AO146" i="15" s="1"/>
  <c r="AH145" i="15"/>
  <c r="AJ145" i="15" s="1"/>
  <c r="AQ14" i="15"/>
  <c r="AS14" i="15" s="1"/>
  <c r="AP14" i="15"/>
  <c r="AH163" i="15"/>
  <c r="AJ163" i="15" s="1"/>
  <c r="AG163" i="15"/>
  <c r="AM164" i="15"/>
  <c r="AO164" i="15" s="1"/>
  <c r="AH106" i="15"/>
  <c r="AJ106" i="15" s="1"/>
  <c r="AM107" i="15"/>
  <c r="AO107" i="15" s="1"/>
  <c r="AG106" i="15"/>
  <c r="AH70" i="15"/>
  <c r="AJ70" i="15" s="1"/>
  <c r="AM71" i="15"/>
  <c r="AO71" i="15" s="1"/>
  <c r="AG70" i="15"/>
  <c r="AH75" i="15"/>
  <c r="AJ75" i="15" s="1"/>
  <c r="AM76" i="15"/>
  <c r="AO76" i="15" s="1"/>
  <c r="AG75" i="15"/>
  <c r="AG126" i="15"/>
  <c r="AH126" i="15"/>
  <c r="AJ126" i="15" s="1"/>
  <c r="AM127" i="15"/>
  <c r="AO127" i="15" s="1"/>
  <c r="AH48" i="15"/>
  <c r="AJ48" i="15" s="1"/>
  <c r="AM49" i="15"/>
  <c r="AO49" i="15" s="1"/>
  <c r="AG48" i="15"/>
  <c r="AG130" i="15"/>
  <c r="AH130" i="15"/>
  <c r="AJ130" i="15" s="1"/>
  <c r="AM131" i="15"/>
  <c r="AO131" i="15" s="1"/>
  <c r="AM132" i="15"/>
  <c r="AO132" i="15" s="1"/>
  <c r="AG131" i="15"/>
  <c r="AH131" i="15"/>
  <c r="AJ131" i="15" s="1"/>
  <c r="AF53" i="15"/>
  <c r="AE54" i="15"/>
  <c r="AF54" i="15" s="1"/>
  <c r="AG29" i="15"/>
  <c r="AH29" i="15"/>
  <c r="AJ29" i="15" s="1"/>
  <c r="AM30" i="15"/>
  <c r="AO30" i="15" s="1"/>
  <c r="AG172" i="15"/>
  <c r="AE59" i="15"/>
  <c r="AF59" i="15" s="1"/>
  <c r="AF58" i="15"/>
  <c r="AG143" i="15"/>
  <c r="AH143" i="15"/>
  <c r="AJ143" i="15" s="1"/>
  <c r="AM144" i="15"/>
  <c r="AO144" i="15" s="1"/>
  <c r="AH68" i="15"/>
  <c r="AJ68" i="15" s="1"/>
  <c r="AM69" i="15"/>
  <c r="AO69" i="15" s="1"/>
  <c r="AG68" i="15"/>
  <c r="AH81" i="15"/>
  <c r="AJ81" i="15" s="1"/>
  <c r="AG81" i="15"/>
  <c r="AM82" i="15"/>
  <c r="AO82" i="15" s="1"/>
  <c r="AH165" i="15"/>
  <c r="AJ165" i="15" s="1"/>
  <c r="AG165" i="15"/>
  <c r="AM166" i="15"/>
  <c r="AO166" i="15" s="1"/>
  <c r="AN88" i="15"/>
  <c r="AO87" i="15"/>
  <c r="AF174" i="15"/>
  <c r="AE175" i="15"/>
  <c r="AG133" i="15"/>
  <c r="AH133" i="15"/>
  <c r="AJ133" i="15" s="1"/>
  <c r="AM134" i="15"/>
  <c r="AO134" i="15" s="1"/>
  <c r="AM101" i="15"/>
  <c r="AO101" i="15" s="1"/>
  <c r="AH100" i="15"/>
  <c r="AJ100" i="15" s="1"/>
  <c r="AG100" i="15"/>
  <c r="Z36" i="15"/>
  <c r="AP77" i="15"/>
  <c r="AQ77" i="15"/>
  <c r="AS77" i="15" s="1"/>
  <c r="AG97" i="15"/>
  <c r="AH97" i="15"/>
  <c r="AJ97" i="15" s="1"/>
  <c r="AM98" i="15"/>
  <c r="AO98" i="15" s="1"/>
  <c r="AG27" i="15"/>
  <c r="AH27" i="15"/>
  <c r="AJ27" i="15" s="1"/>
  <c r="AM28" i="15"/>
  <c r="AO28" i="15" s="1"/>
  <c r="AM110" i="15"/>
  <c r="AO110" i="15" s="1"/>
  <c r="AG109" i="15"/>
  <c r="AH109" i="15"/>
  <c r="AJ109" i="15" s="1"/>
  <c r="AI96" i="15"/>
  <c r="AG10" i="15"/>
  <c r="AH10" i="15"/>
  <c r="AJ10" i="15" s="1"/>
  <c r="AM11" i="15"/>
  <c r="AO11" i="15" s="1"/>
  <c r="AQ75" i="15"/>
  <c r="AS75" i="15" s="1"/>
  <c r="AP75" i="15"/>
  <c r="AM19" i="15"/>
  <c r="AO19" i="15" s="1"/>
  <c r="AG18" i="15"/>
  <c r="AH18" i="15"/>
  <c r="AJ18" i="15" s="1"/>
  <c r="AG69" i="15"/>
  <c r="AH69" i="15"/>
  <c r="AJ69" i="15" s="1"/>
  <c r="AM70" i="15"/>
  <c r="AO70" i="15" s="1"/>
  <c r="AM39" i="15"/>
  <c r="AO39" i="15" s="1"/>
  <c r="AG38" i="15"/>
  <c r="AH38" i="15"/>
  <c r="AJ38" i="15" s="1"/>
  <c r="Z46" i="15"/>
  <c r="AG14" i="15"/>
  <c r="AH14" i="15"/>
  <c r="AJ14" i="15" s="1"/>
  <c r="AM15" i="15"/>
  <c r="AO15" i="15" s="1"/>
  <c r="AF111" i="15"/>
  <c r="AE112" i="15"/>
  <c r="AF112" i="15" s="1"/>
  <c r="AQ44" i="15"/>
  <c r="AS44" i="15" s="1"/>
  <c r="AP44" i="15"/>
  <c r="AM21" i="15"/>
  <c r="AO21" i="15" s="1"/>
  <c r="AH20" i="15"/>
  <c r="AJ20" i="15" s="1"/>
  <c r="AG20" i="15"/>
  <c r="AG105" i="15"/>
  <c r="AH105" i="15"/>
  <c r="AJ105" i="15" s="1"/>
  <c r="AM106" i="15"/>
  <c r="AO106" i="15" s="1"/>
  <c r="AH56" i="15"/>
  <c r="AJ56" i="15" s="1"/>
  <c r="AM57" i="15"/>
  <c r="AO57" i="15" s="1"/>
  <c r="AG56" i="15"/>
  <c r="AG103" i="15"/>
  <c r="AH103" i="15"/>
  <c r="AJ103" i="15" s="1"/>
  <c r="AM104" i="15"/>
  <c r="AO104" i="15" s="1"/>
  <c r="AG159" i="15"/>
  <c r="AH159" i="15"/>
  <c r="AJ159" i="15" s="1"/>
  <c r="AM160" i="15"/>
  <c r="AO160" i="15" s="1"/>
  <c r="AQ12" i="15"/>
  <c r="AS12" i="15" s="1"/>
  <c r="AP12" i="15"/>
  <c r="AI40" i="15"/>
  <c r="AH114" i="15"/>
  <c r="AJ114" i="15" s="1"/>
  <c r="AM115" i="15"/>
  <c r="AO115" i="15" s="1"/>
  <c r="AG114" i="15"/>
  <c r="AM128" i="15"/>
  <c r="AO128" i="15" s="1"/>
  <c r="AH127" i="15"/>
  <c r="AJ127" i="15" s="1"/>
  <c r="AG127" i="15"/>
  <c r="AN112" i="15"/>
  <c r="Z15" i="15"/>
  <c r="AN59" i="15"/>
  <c r="AM37" i="15"/>
  <c r="AO37" i="15" s="1"/>
  <c r="AO36" i="15"/>
  <c r="AH36" i="15"/>
  <c r="AJ36" i="15" s="1"/>
  <c r="AG36" i="15"/>
  <c r="AP153" i="15"/>
  <c r="AQ153" i="15"/>
  <c r="AS153" i="15" s="1"/>
  <c r="AE25" i="15"/>
  <c r="AF25" i="15" s="1"/>
  <c r="AF24" i="15"/>
  <c r="Z69" i="15"/>
  <c r="AI7" i="15"/>
  <c r="Z160" i="15"/>
  <c r="Z74" i="15"/>
  <c r="Z47" i="15"/>
  <c r="Z129" i="15"/>
  <c r="AQ10" i="15"/>
  <c r="AS10" i="15" s="1"/>
  <c r="AP10" i="15"/>
  <c r="AQ167" i="15"/>
  <c r="AS167" i="15" s="1"/>
  <c r="AP167" i="15"/>
  <c r="Z109" i="15"/>
  <c r="AM29" i="15"/>
  <c r="AO29" i="15" s="1"/>
  <c r="AG28" i="15"/>
  <c r="AH28" i="15"/>
  <c r="AJ28" i="15" s="1"/>
  <c r="AQ130" i="15"/>
  <c r="AS130" i="15" s="1"/>
  <c r="AP130" i="15"/>
  <c r="AH79" i="15"/>
  <c r="AJ79" i="15" s="1"/>
  <c r="AM80" i="15"/>
  <c r="AO80" i="15" s="1"/>
  <c r="AG79" i="15"/>
  <c r="AM105" i="15"/>
  <c r="AO105" i="15" s="1"/>
  <c r="AH104" i="15"/>
  <c r="AJ104" i="15" s="1"/>
  <c r="AG104" i="15"/>
  <c r="Z170" i="15"/>
  <c r="AM103" i="15"/>
  <c r="AO103" i="15" s="1"/>
  <c r="AH102" i="15"/>
  <c r="AJ102" i="15" s="1"/>
  <c r="AG102" i="15"/>
  <c r="AF117" i="15"/>
  <c r="Z17" i="15"/>
  <c r="AG137" i="15"/>
  <c r="AH137" i="15"/>
  <c r="AJ137" i="15" s="1"/>
  <c r="AM138" i="15"/>
  <c r="AO138" i="15" s="1"/>
  <c r="Z37" i="15"/>
  <c r="Z141" i="15"/>
  <c r="Z67" i="15"/>
  <c r="Z98" i="15"/>
  <c r="Z154" i="15"/>
  <c r="Z83" i="15"/>
  <c r="Z164" i="15"/>
  <c r="Y174" i="15"/>
  <c r="AA174" i="15" s="1"/>
  <c r="W174" i="15"/>
  <c r="X174" i="15"/>
  <c r="AR95" i="15"/>
  <c r="Z97" i="15"/>
  <c r="AP9" i="15"/>
  <c r="AQ9" i="15"/>
  <c r="AS9" i="15" s="1"/>
  <c r="Z27" i="15"/>
  <c r="AG19" i="15"/>
  <c r="AH19" i="15"/>
  <c r="AJ19" i="15" s="1"/>
  <c r="AM20" i="15"/>
  <c r="AO20" i="15" s="1"/>
  <c r="AP46" i="15"/>
  <c r="AQ46" i="15"/>
  <c r="AS46" i="15" s="1"/>
  <c r="AM135" i="15"/>
  <c r="AO135" i="15" s="1"/>
  <c r="AG134" i="15"/>
  <c r="AH134" i="15"/>
  <c r="AJ134" i="15" s="1"/>
  <c r="AM133" i="15"/>
  <c r="AO133" i="15" s="1"/>
  <c r="AG132" i="15"/>
  <c r="AH132" i="15"/>
  <c r="AJ132" i="15" s="1"/>
  <c r="Z127" i="15"/>
  <c r="AM79" i="15"/>
  <c r="AO79" i="15" s="1"/>
  <c r="AG78" i="15"/>
  <c r="AH78" i="15"/>
  <c r="AJ78" i="15" s="1"/>
  <c r="AG12" i="15"/>
  <c r="AH12" i="15"/>
  <c r="AJ12" i="15" s="1"/>
  <c r="AM13" i="15"/>
  <c r="AO13" i="15" s="1"/>
  <c r="AI80" i="15"/>
  <c r="AM172" i="15"/>
  <c r="AO172" i="15" s="1"/>
  <c r="AG171" i="15"/>
  <c r="AH171" i="15"/>
  <c r="AJ171" i="15" s="1"/>
  <c r="Z29" i="15"/>
  <c r="AM17" i="15"/>
  <c r="AO17" i="15" s="1"/>
  <c r="AH16" i="15"/>
  <c r="AJ16" i="15" s="1"/>
  <c r="AG16" i="15"/>
  <c r="AG87" i="15"/>
  <c r="AH87" i="15"/>
  <c r="AJ87" i="15" s="1"/>
  <c r="AM88" i="15"/>
  <c r="AH116" i="15"/>
  <c r="AJ116" i="15" s="1"/>
  <c r="AG116" i="15"/>
  <c r="AM117" i="15"/>
  <c r="AG99" i="15"/>
  <c r="AH99" i="15"/>
  <c r="AJ99" i="15" s="1"/>
  <c r="AM100" i="15"/>
  <c r="AO100" i="15" s="1"/>
  <c r="AH55" i="15"/>
  <c r="AJ55" i="15" s="1"/>
  <c r="AG55" i="15"/>
  <c r="AM56" i="15"/>
  <c r="AO56" i="15" s="1"/>
  <c r="AG128" i="15"/>
  <c r="AH128" i="15"/>
  <c r="AJ128" i="15" s="1"/>
  <c r="AM129" i="15"/>
  <c r="AO129" i="15" s="1"/>
  <c r="AM89" i="15"/>
  <c r="AO89" i="15" s="1"/>
  <c r="AG88" i="15"/>
  <c r="AH88" i="15"/>
  <c r="AJ88" i="15" s="1"/>
  <c r="AM126" i="15"/>
  <c r="AO126" i="15" s="1"/>
  <c r="AH125" i="15"/>
  <c r="AJ125" i="15" s="1"/>
  <c r="AG125" i="15"/>
  <c r="AH73" i="15"/>
  <c r="AJ73" i="15" s="1"/>
  <c r="AG73" i="15"/>
  <c r="AM74" i="15"/>
  <c r="AO74" i="15" s="1"/>
  <c r="AG139" i="15"/>
  <c r="AM140" i="15"/>
  <c r="AO140" i="15" s="1"/>
  <c r="AH139" i="15"/>
  <c r="AJ139" i="15" s="1"/>
  <c r="AH52" i="15"/>
  <c r="AJ52" i="15" s="1"/>
  <c r="AM53" i="15"/>
  <c r="AO53" i="15" s="1"/>
  <c r="AG52" i="15"/>
  <c r="AP161" i="15"/>
  <c r="AQ161" i="15"/>
  <c r="AS161" i="15" s="1"/>
  <c r="AG57" i="15"/>
  <c r="AM58" i="15"/>
  <c r="AO58" i="15" s="1"/>
  <c r="AH57" i="15"/>
  <c r="AJ57" i="15" s="1"/>
  <c r="AH162" i="15"/>
  <c r="AJ162" i="15" s="1"/>
  <c r="AG162" i="15"/>
  <c r="AM163" i="15"/>
  <c r="AO163" i="15" s="1"/>
  <c r="AN117" i="15"/>
  <c r="AF82" i="15"/>
  <c r="AE83" i="15"/>
  <c r="AF83" i="15" s="1"/>
  <c r="W173" i="15"/>
  <c r="AD175" i="15"/>
  <c r="X173" i="15"/>
  <c r="Y173" i="15"/>
  <c r="AA173" i="15" s="1"/>
  <c r="AD176" i="15"/>
  <c r="AF176" i="15" s="1"/>
  <c r="AM143" i="15"/>
  <c r="AO143" i="15" s="1"/>
  <c r="AG142" i="15"/>
  <c r="AH142" i="15"/>
  <c r="AJ142" i="15" s="1"/>
  <c r="AI17" i="15"/>
  <c r="AI11" i="15"/>
  <c r="AN175" i="15"/>
  <c r="Z143" i="15"/>
  <c r="Z124" i="15"/>
  <c r="AG37" i="15"/>
  <c r="AH37" i="15"/>
  <c r="AJ37" i="15" s="1"/>
  <c r="AM38" i="15"/>
  <c r="AO38" i="15" s="1"/>
  <c r="AN83" i="15"/>
  <c r="AM157" i="15"/>
  <c r="AO157" i="15" s="1"/>
  <c r="AG156" i="15"/>
  <c r="AH156" i="15"/>
  <c r="AJ156" i="15" s="1"/>
  <c r="AP152" i="15"/>
  <c r="AQ152" i="15"/>
  <c r="AS152" i="15" s="1"/>
  <c r="AG23" i="15"/>
  <c r="AH23" i="15"/>
  <c r="AJ23" i="15" s="1"/>
  <c r="AM24" i="15"/>
  <c r="AO24" i="15" s="1"/>
  <c r="AH60" i="15"/>
  <c r="AJ60" i="15" s="1"/>
  <c r="AG60" i="15"/>
  <c r="Z51" i="15"/>
  <c r="Z110" i="15"/>
  <c r="AG118" i="15"/>
  <c r="AH118" i="15"/>
  <c r="AJ118" i="15" s="1"/>
  <c r="AM23" i="15"/>
  <c r="AO23" i="15" s="1"/>
  <c r="AG22" i="15"/>
  <c r="AH22" i="15"/>
  <c r="AJ22" i="15" s="1"/>
  <c r="AG161" i="15"/>
  <c r="AM162" i="15"/>
  <c r="AO162" i="15" s="1"/>
  <c r="AH161" i="15"/>
  <c r="AJ161" i="15" s="1"/>
  <c r="AM137" i="15"/>
  <c r="AO137" i="15" s="1"/>
  <c r="AH136" i="15"/>
  <c r="AJ136" i="15" s="1"/>
  <c r="AG136" i="15"/>
  <c r="AN170" i="15"/>
  <c r="AI77" i="15"/>
  <c r="AH46" i="15"/>
  <c r="AJ46" i="15" s="1"/>
  <c r="AM47" i="15"/>
  <c r="AO47" i="15" s="1"/>
  <c r="AG46" i="15"/>
  <c r="AI9" i="15"/>
  <c r="AE141" i="15"/>
  <c r="AF141" i="15" s="1"/>
  <c r="AF140" i="15"/>
  <c r="AM27" i="15"/>
  <c r="AO27" i="15" s="1"/>
  <c r="AG26" i="15"/>
  <c r="AH26" i="15"/>
  <c r="AJ26" i="15" s="1"/>
  <c r="AH108" i="15"/>
  <c r="AJ108" i="15" s="1"/>
  <c r="AM109" i="15"/>
  <c r="AO109" i="15" s="1"/>
  <c r="AG108" i="15"/>
  <c r="AP45" i="15"/>
  <c r="AQ45" i="15"/>
  <c r="AS45" i="15" s="1"/>
  <c r="AR96" i="15"/>
  <c r="Z56" i="15"/>
  <c r="Y171" i="15"/>
  <c r="AA171" i="15" s="1"/>
  <c r="AD173" i="15"/>
  <c r="AF173" i="15" s="1"/>
  <c r="W171" i="15"/>
  <c r="X171" i="15"/>
  <c r="AM139" i="15"/>
  <c r="AO139" i="15" s="1"/>
  <c r="AG138" i="15"/>
  <c r="AH138" i="15"/>
  <c r="AJ138" i="15" s="1"/>
  <c r="AG155" i="15"/>
  <c r="AM156" i="15"/>
  <c r="AO156" i="15" s="1"/>
  <c r="AH155" i="15"/>
  <c r="AJ155" i="15" s="1"/>
  <c r="AG47" i="15"/>
  <c r="AH47" i="15"/>
  <c r="AJ47" i="15" s="1"/>
  <c r="AM48" i="15"/>
  <c r="AO48" i="15" s="1"/>
  <c r="AE170" i="15"/>
  <c r="AF170" i="15" s="1"/>
  <c r="AF169" i="15"/>
  <c r="Z22" i="15"/>
  <c r="AM99" i="15"/>
  <c r="AO99" i="15" s="1"/>
  <c r="AH98" i="15"/>
  <c r="AJ98" i="15" s="1"/>
  <c r="AG98" i="15"/>
  <c r="Z53" i="15"/>
  <c r="AI8" i="15"/>
  <c r="Z18" i="15"/>
  <c r="AM43" i="15"/>
  <c r="AO43" i="15" s="1"/>
  <c r="AG42" i="15"/>
  <c r="AH42" i="15"/>
  <c r="AJ42" i="15" s="1"/>
  <c r="Z145" i="15"/>
  <c r="AG39" i="15"/>
  <c r="AM40" i="15"/>
  <c r="AO40" i="15" s="1"/>
  <c r="AH39" i="15"/>
  <c r="AJ39" i="15" s="1"/>
  <c r="AI154" i="15"/>
  <c r="Z19" i="15"/>
  <c r="Z131" i="15"/>
  <c r="AH72" i="15"/>
  <c r="AJ72" i="15" s="1"/>
  <c r="AM73" i="15"/>
  <c r="AO73" i="15" s="1"/>
  <c r="AG72" i="15"/>
  <c r="AG21" i="15"/>
  <c r="AM22" i="15"/>
  <c r="AO22" i="15" s="1"/>
  <c r="AH21" i="15"/>
  <c r="AJ21" i="15" s="1"/>
  <c r="AQ52" i="15"/>
  <c r="AS52" i="15" s="1"/>
  <c r="AP52" i="15"/>
  <c r="AQ18" i="15"/>
  <c r="AS18" i="15" s="1"/>
  <c r="AP18" i="15"/>
  <c r="Z77" i="15"/>
  <c r="Z11" i="15"/>
  <c r="AH107" i="15"/>
  <c r="AJ107" i="15" s="1"/>
  <c r="AM108" i="15"/>
  <c r="AO108" i="15" s="1"/>
  <c r="AG107" i="15"/>
  <c r="AG101" i="15"/>
  <c r="AH101" i="15"/>
  <c r="AJ101" i="15" s="1"/>
  <c r="AM102" i="15"/>
  <c r="AO102" i="15" s="1"/>
  <c r="Z138" i="15"/>
  <c r="Z158" i="15"/>
  <c r="AH50" i="15"/>
  <c r="AJ50" i="15" s="1"/>
  <c r="AM51" i="15"/>
  <c r="AO51" i="15" s="1"/>
  <c r="AG50" i="15"/>
  <c r="AD120" i="14"/>
  <c r="AE120" i="14" s="1"/>
  <c r="AW24" i="14"/>
  <c r="AD151" i="14"/>
  <c r="AJ152" i="14" s="1"/>
  <c r="AD118" i="14"/>
  <c r="AE118" i="14" s="1"/>
  <c r="AW29" i="14"/>
  <c r="AV25" i="14"/>
  <c r="AX25" i="14" s="1"/>
  <c r="AU25" i="14"/>
  <c r="BA26" i="14"/>
  <c r="BC26" i="14" s="1"/>
  <c r="AF89" i="14"/>
  <c r="AG89" i="14" s="1"/>
  <c r="AE89" i="14"/>
  <c r="AJ90" i="14"/>
  <c r="AL90" i="14" s="1"/>
  <c r="BA60" i="14"/>
  <c r="BC60" i="14" s="1"/>
  <c r="AV59" i="14"/>
  <c r="AX59" i="14" s="1"/>
  <c r="AU59" i="14"/>
  <c r="AF95" i="14"/>
  <c r="AG95" i="14" s="1"/>
  <c r="AE95" i="14"/>
  <c r="AE80" i="14"/>
  <c r="AF80" i="14"/>
  <c r="AG80" i="14" s="1"/>
  <c r="AJ81" i="14"/>
  <c r="AL81" i="14" s="1"/>
  <c r="BA145" i="14"/>
  <c r="BC145" i="14" s="1"/>
  <c r="AV144" i="14"/>
  <c r="AX144" i="14" s="1"/>
  <c r="AU144" i="14"/>
  <c r="AN89" i="14"/>
  <c r="AO89" i="14" s="1"/>
  <c r="AR90" i="14"/>
  <c r="AT90" i="14" s="1"/>
  <c r="AM89" i="14"/>
  <c r="AJ162" i="14"/>
  <c r="AF160" i="14"/>
  <c r="AG160" i="14" s="1"/>
  <c r="AE160" i="14"/>
  <c r="AE79" i="14"/>
  <c r="AJ80" i="14"/>
  <c r="AL80" i="14" s="1"/>
  <c r="AF79" i="14"/>
  <c r="AG79" i="14" s="1"/>
  <c r="AV31" i="14"/>
  <c r="AX31" i="14" s="1"/>
  <c r="BB183" i="14"/>
  <c r="AS183" i="14"/>
  <c r="AC183" i="14"/>
  <c r="AK183" i="14"/>
  <c r="AB146" i="14"/>
  <c r="BB179" i="14"/>
  <c r="AC179" i="14"/>
  <c r="AK179" i="14"/>
  <c r="AS179" i="14"/>
  <c r="AJ88" i="14"/>
  <c r="AL88" i="14" s="1"/>
  <c r="AE87" i="14"/>
  <c r="AF87" i="14"/>
  <c r="AG87" i="14" s="1"/>
  <c r="AV26" i="14"/>
  <c r="AX26" i="14" s="1"/>
  <c r="BA27" i="14"/>
  <c r="BC27" i="14" s="1"/>
  <c r="AU26" i="14"/>
  <c r="AN128" i="14"/>
  <c r="AO128" i="14" s="1"/>
  <c r="AR96" i="14"/>
  <c r="AT96" i="14" s="1"/>
  <c r="AN94" i="14"/>
  <c r="AO94" i="14" s="1"/>
  <c r="AM94" i="14"/>
  <c r="AV22" i="14"/>
  <c r="AX22" i="14" s="1"/>
  <c r="AU22" i="14"/>
  <c r="BA23" i="14"/>
  <c r="BC23" i="14" s="1"/>
  <c r="AE178" i="14"/>
  <c r="AJ179" i="14"/>
  <c r="AF178" i="14"/>
  <c r="AG178" i="14" s="1"/>
  <c r="BC143" i="14"/>
  <c r="AV143" i="14"/>
  <c r="AX143" i="14" s="1"/>
  <c r="AU143" i="14"/>
  <c r="BA144" i="14"/>
  <c r="BC144" i="14" s="1"/>
  <c r="AR97" i="14"/>
  <c r="AN95" i="14"/>
  <c r="AO95" i="14" s="1"/>
  <c r="AM95" i="14"/>
  <c r="AU20" i="14"/>
  <c r="BA21" i="14"/>
  <c r="BC21" i="14" s="1"/>
  <c r="AV20" i="14"/>
  <c r="AX20" i="14" s="1"/>
  <c r="AR112" i="14"/>
  <c r="AT112" i="14" s="1"/>
  <c r="AN111" i="14"/>
  <c r="AO111" i="14" s="1"/>
  <c r="AM111" i="14"/>
  <c r="AR85" i="14"/>
  <c r="AT85" i="14" s="1"/>
  <c r="AN84" i="14"/>
  <c r="AO84" i="14" s="1"/>
  <c r="AM84" i="14"/>
  <c r="BB193" i="14"/>
  <c r="BB187" i="14"/>
  <c r="AK187" i="14"/>
  <c r="AC187" i="14"/>
  <c r="AS187" i="14"/>
  <c r="AV58" i="14"/>
  <c r="AX58" i="14" s="1"/>
  <c r="BA59" i="14"/>
  <c r="BC59" i="14" s="1"/>
  <c r="AU58" i="14"/>
  <c r="AU30" i="14"/>
  <c r="BA31" i="14"/>
  <c r="BC31" i="14" s="1"/>
  <c r="AV30" i="14"/>
  <c r="AX30" i="14" s="1"/>
  <c r="AJ160" i="14"/>
  <c r="AL160" i="14" s="1"/>
  <c r="AJ161" i="14"/>
  <c r="AL161" i="14" s="1"/>
  <c r="AE159" i="14"/>
  <c r="AF159" i="14"/>
  <c r="AG159" i="14" s="1"/>
  <c r="AV21" i="14"/>
  <c r="AX21" i="14" s="1"/>
  <c r="AU21" i="14"/>
  <c r="BA22" i="14"/>
  <c r="BC22" i="14" s="1"/>
  <c r="AB123" i="14"/>
  <c r="AD123" i="14" s="1"/>
  <c r="AS156" i="14"/>
  <c r="AC156" i="14"/>
  <c r="AD156" i="14" s="1"/>
  <c r="AK156" i="14"/>
  <c r="BB156" i="14"/>
  <c r="AU111" i="14"/>
  <c r="AV111" i="14"/>
  <c r="AX111" i="14" s="1"/>
  <c r="BA112" i="14"/>
  <c r="BC112" i="14" s="1"/>
  <c r="AS147" i="14"/>
  <c r="AC147" i="14"/>
  <c r="BB147" i="14"/>
  <c r="AK147" i="14"/>
  <c r="AB115" i="14"/>
  <c r="AD115" i="14" s="1"/>
  <c r="AU62" i="14"/>
  <c r="AV62" i="14"/>
  <c r="AX62" i="14" s="1"/>
  <c r="BA63" i="14"/>
  <c r="BC63" i="14" s="1"/>
  <c r="BC109" i="14"/>
  <c r="AV109" i="14"/>
  <c r="AX109" i="14" s="1"/>
  <c r="AU109" i="14"/>
  <c r="BA110" i="14"/>
  <c r="BC110" i="14" s="1"/>
  <c r="AR127" i="14"/>
  <c r="AM126" i="14"/>
  <c r="AR128" i="14"/>
  <c r="AT128" i="14" s="1"/>
  <c r="AN126" i="14"/>
  <c r="AO126" i="14" s="1"/>
  <c r="AN56" i="14"/>
  <c r="AO56" i="14" s="1"/>
  <c r="AM56" i="14"/>
  <c r="AR57" i="14"/>
  <c r="AT57" i="14" s="1"/>
  <c r="BA76" i="14"/>
  <c r="BC76" i="14" s="1"/>
  <c r="AV75" i="14"/>
  <c r="AX75" i="14" s="1"/>
  <c r="AU75" i="14"/>
  <c r="BC75" i="14"/>
  <c r="AB113" i="14"/>
  <c r="AD113" i="14" s="1"/>
  <c r="AD145" i="14"/>
  <c r="AV11" i="14"/>
  <c r="AX11" i="14" s="1"/>
  <c r="BA12" i="14"/>
  <c r="BC12" i="14" s="1"/>
  <c r="AU11" i="14"/>
  <c r="AB195" i="14"/>
  <c r="AB152" i="14"/>
  <c r="AF127" i="14"/>
  <c r="AG127" i="14" s="1"/>
  <c r="AE127" i="14"/>
  <c r="AJ129" i="14"/>
  <c r="AL129" i="14" s="1"/>
  <c r="AB119" i="14"/>
  <c r="AD119" i="14" s="1"/>
  <c r="AK157" i="14"/>
  <c r="BB157" i="14"/>
  <c r="AS157" i="14"/>
  <c r="AC157" i="14"/>
  <c r="BC41" i="14"/>
  <c r="AV41" i="14"/>
  <c r="AX41" i="14" s="1"/>
  <c r="AU41" i="14"/>
  <c r="BA42" i="14"/>
  <c r="BC42" i="14" s="1"/>
  <c r="AV95" i="14"/>
  <c r="AX95" i="14" s="1"/>
  <c r="BA96" i="14"/>
  <c r="BC96" i="14" s="1"/>
  <c r="AU95" i="14"/>
  <c r="BB160" i="14"/>
  <c r="AV23" i="14"/>
  <c r="AX23" i="14" s="1"/>
  <c r="BA24" i="14"/>
  <c r="BC24" i="14" s="1"/>
  <c r="AU23" i="14"/>
  <c r="AF116" i="14"/>
  <c r="AG116" i="14" s="1"/>
  <c r="AJ117" i="14"/>
  <c r="AL117" i="14" s="1"/>
  <c r="AE116" i="14"/>
  <c r="AE111" i="14"/>
  <c r="AJ112" i="14"/>
  <c r="AL112" i="14" s="1"/>
  <c r="AF111" i="14"/>
  <c r="AG111" i="14" s="1"/>
  <c r="BD8" i="14"/>
  <c r="BE8" i="14"/>
  <c r="BG8" i="14" s="1"/>
  <c r="AN79" i="14"/>
  <c r="AO79" i="14" s="1"/>
  <c r="AM79" i="14"/>
  <c r="AR80" i="14"/>
  <c r="AT80" i="14" s="1"/>
  <c r="AU12" i="14"/>
  <c r="BA13" i="14"/>
  <c r="BC13" i="14" s="1"/>
  <c r="AV12" i="14"/>
  <c r="AX12" i="14" s="1"/>
  <c r="AE84" i="14"/>
  <c r="AF84" i="14"/>
  <c r="AG84" i="14" s="1"/>
  <c r="AJ85" i="14"/>
  <c r="AL85" i="14" s="1"/>
  <c r="AR78" i="14"/>
  <c r="AT78" i="14" s="1"/>
  <c r="AN77" i="14"/>
  <c r="AO77" i="14" s="1"/>
  <c r="AM77" i="14"/>
  <c r="AS193" i="14"/>
  <c r="AN144" i="14"/>
  <c r="AO144" i="14" s="1"/>
  <c r="AM144" i="14"/>
  <c r="AR145" i="14"/>
  <c r="AT145" i="14" s="1"/>
  <c r="AV13" i="14"/>
  <c r="AX13" i="14" s="1"/>
  <c r="AU13" i="14"/>
  <c r="BA14" i="14"/>
  <c r="BC14" i="14" s="1"/>
  <c r="BA178" i="14"/>
  <c r="BC178" i="14" s="1"/>
  <c r="AV177" i="14"/>
  <c r="AX177" i="14" s="1"/>
  <c r="AU177" i="14"/>
  <c r="BC177" i="14"/>
  <c r="AV77" i="14"/>
  <c r="AX77" i="14" s="1"/>
  <c r="BA78" i="14"/>
  <c r="BC78" i="14" s="1"/>
  <c r="AU77" i="14"/>
  <c r="AB154" i="14"/>
  <c r="AM54" i="14"/>
  <c r="AN54" i="14"/>
  <c r="AO54" i="14" s="1"/>
  <c r="AR55" i="14"/>
  <c r="AT55" i="14" s="1"/>
  <c r="BA46" i="14"/>
  <c r="BC46" i="14" s="1"/>
  <c r="AV45" i="14"/>
  <c r="AX45" i="14" s="1"/>
  <c r="AU45" i="14"/>
  <c r="AV50" i="14"/>
  <c r="AX50" i="14" s="1"/>
  <c r="BA51" i="14"/>
  <c r="BC51" i="14" s="1"/>
  <c r="AU50" i="14"/>
  <c r="AW18" i="14"/>
  <c r="BA95" i="14"/>
  <c r="BC95" i="14" s="1"/>
  <c r="AV94" i="14"/>
  <c r="AX94" i="14" s="1"/>
  <c r="AU94" i="14"/>
  <c r="AB114" i="14"/>
  <c r="AD114" i="14" s="1"/>
  <c r="AS64" i="14"/>
  <c r="AT63" i="14"/>
  <c r="BA111" i="14"/>
  <c r="BC111" i="14" s="1"/>
  <c r="AU110" i="14"/>
  <c r="AV110" i="14"/>
  <c r="AX110" i="14" s="1"/>
  <c r="AB121" i="14"/>
  <c r="AD121" i="14" s="1"/>
  <c r="AR54" i="14"/>
  <c r="AT54" i="14" s="1"/>
  <c r="AN53" i="14"/>
  <c r="AO53" i="14" s="1"/>
  <c r="AM53" i="14"/>
  <c r="AU76" i="14"/>
  <c r="AV76" i="14"/>
  <c r="AX76" i="14" s="1"/>
  <c r="BA77" i="14"/>
  <c r="BC77" i="14" s="1"/>
  <c r="AF81" i="14"/>
  <c r="AG81" i="14" s="1"/>
  <c r="AJ82" i="14"/>
  <c r="AL82" i="14" s="1"/>
  <c r="AE81" i="14"/>
  <c r="AV17" i="14"/>
  <c r="AX17" i="14" s="1"/>
  <c r="BA18" i="14"/>
  <c r="BC18" i="14" s="1"/>
  <c r="AU17" i="14"/>
  <c r="AK164" i="14"/>
  <c r="AK163" i="14"/>
  <c r="AC162" i="14"/>
  <c r="BB163" i="14"/>
  <c r="AS163" i="14"/>
  <c r="AC161" i="14"/>
  <c r="AD161" i="14" s="1"/>
  <c r="AK162" i="14"/>
  <c r="AB124" i="14"/>
  <c r="AD124" i="14" s="1"/>
  <c r="AB179" i="14"/>
  <c r="AS97" i="14"/>
  <c r="BA57" i="14"/>
  <c r="BC57" i="14" s="1"/>
  <c r="AV56" i="14"/>
  <c r="AX56" i="14" s="1"/>
  <c r="AU56" i="14"/>
  <c r="AS127" i="14"/>
  <c r="BD30" i="14"/>
  <c r="BE30" i="14"/>
  <c r="BG30" i="14" s="1"/>
  <c r="AV15" i="14"/>
  <c r="AX15" i="14" s="1"/>
  <c r="AU15" i="14"/>
  <c r="BA16" i="14"/>
  <c r="BC16" i="14" s="1"/>
  <c r="BB127" i="14"/>
  <c r="BA52" i="14"/>
  <c r="BC52" i="14" s="1"/>
  <c r="AV51" i="14"/>
  <c r="AX51" i="14" s="1"/>
  <c r="AU51" i="14"/>
  <c r="AV19" i="14"/>
  <c r="AX19" i="14" s="1"/>
  <c r="BA20" i="14"/>
  <c r="BC20" i="14" s="1"/>
  <c r="AU19" i="14"/>
  <c r="AU61" i="14"/>
  <c r="BA62" i="14"/>
  <c r="BC62" i="14" s="1"/>
  <c r="AV61" i="14"/>
  <c r="AX61" i="14" s="1"/>
  <c r="AM62" i="14"/>
  <c r="AN62" i="14"/>
  <c r="AO62" i="14" s="1"/>
  <c r="AR65" i="14"/>
  <c r="AR64" i="14"/>
  <c r="BB97" i="14"/>
  <c r="BB93" i="14"/>
  <c r="AJ91" i="14"/>
  <c r="AL91" i="14" s="1"/>
  <c r="AE90" i="14"/>
  <c r="AF90" i="14"/>
  <c r="AG90" i="14" s="1"/>
  <c r="AS160" i="14"/>
  <c r="AU43" i="14"/>
  <c r="AV43" i="14"/>
  <c r="AX43" i="14" s="1"/>
  <c r="BA44" i="14"/>
  <c r="BC44" i="14" s="1"/>
  <c r="BE19" i="14"/>
  <c r="BG19" i="14" s="1"/>
  <c r="BD19" i="14"/>
  <c r="AB185" i="14"/>
  <c r="AW8" i="14"/>
  <c r="AC148" i="14"/>
  <c r="AK148" i="14"/>
  <c r="BB148" i="14"/>
  <c r="AS148" i="14"/>
  <c r="AN46" i="14"/>
  <c r="AO46" i="14" s="1"/>
  <c r="AR47" i="14"/>
  <c r="AT47" i="14" s="1"/>
  <c r="AM46" i="14"/>
  <c r="AN83" i="14"/>
  <c r="AO83" i="14" s="1"/>
  <c r="AR84" i="14"/>
  <c r="AT84" i="14" s="1"/>
  <c r="AM83" i="14"/>
  <c r="AM47" i="14"/>
  <c r="AN47" i="14"/>
  <c r="AO47" i="14" s="1"/>
  <c r="AR48" i="14"/>
  <c r="AT48" i="14" s="1"/>
  <c r="AV28" i="14"/>
  <c r="AX28" i="14" s="1"/>
  <c r="BA29" i="14"/>
  <c r="BC29" i="14" s="1"/>
  <c r="AU28" i="14"/>
  <c r="AB150" i="14"/>
  <c r="AD150" i="14" s="1"/>
  <c r="BB146" i="14"/>
  <c r="AS146" i="14"/>
  <c r="AK146" i="14"/>
  <c r="AC146" i="14"/>
  <c r="AL145" i="14"/>
  <c r="AU60" i="14"/>
  <c r="BA61" i="14"/>
  <c r="BC61" i="14" s="1"/>
  <c r="AV60" i="14"/>
  <c r="AX60" i="14" s="1"/>
  <c r="AK185" i="14"/>
  <c r="AC185" i="14"/>
  <c r="BB185" i="14"/>
  <c r="AS185" i="14"/>
  <c r="AS130" i="14"/>
  <c r="AB129" i="14"/>
  <c r="AD129" i="14" s="1"/>
  <c r="AJ132" i="14" s="1"/>
  <c r="AL132" i="14" s="1"/>
  <c r="AB128" i="14"/>
  <c r="AD128" i="14" s="1"/>
  <c r="BB130" i="14"/>
  <c r="BB152" i="14"/>
  <c r="AK152" i="14"/>
  <c r="AC152" i="14"/>
  <c r="AS152" i="14"/>
  <c r="BA43" i="14"/>
  <c r="BC43" i="14" s="1"/>
  <c r="AV42" i="14"/>
  <c r="AX42" i="14" s="1"/>
  <c r="AU42" i="14"/>
  <c r="AR179" i="14"/>
  <c r="AN178" i="14"/>
  <c r="AO178" i="14" s="1"/>
  <c r="AM178" i="14"/>
  <c r="AF85" i="14"/>
  <c r="AG85" i="14" s="1"/>
  <c r="AE85" i="14"/>
  <c r="AJ86" i="14"/>
  <c r="AL86" i="14" s="1"/>
  <c r="AM78" i="14"/>
  <c r="AN78" i="14"/>
  <c r="AO78" i="14" s="1"/>
  <c r="AR79" i="14"/>
  <c r="AT79" i="14" s="1"/>
  <c r="AS167" i="14"/>
  <c r="BB167" i="14"/>
  <c r="AK165" i="14"/>
  <c r="AC163" i="14"/>
  <c r="BE7" i="14"/>
  <c r="BG7" i="14" s="1"/>
  <c r="BD7" i="14"/>
  <c r="AJ87" i="14"/>
  <c r="AL87" i="14" s="1"/>
  <c r="AF86" i="14"/>
  <c r="AG86" i="14" s="1"/>
  <c r="AE86" i="14"/>
  <c r="AJ118" i="14"/>
  <c r="AL118" i="14" s="1"/>
  <c r="AE117" i="14"/>
  <c r="AF117" i="14"/>
  <c r="AG117" i="14" s="1"/>
  <c r="AM63" i="14"/>
  <c r="AN63" i="14"/>
  <c r="AO63" i="14" s="1"/>
  <c r="AJ96" i="14"/>
  <c r="AL96" i="14" s="1"/>
  <c r="AE94" i="14"/>
  <c r="AJ97" i="14"/>
  <c r="AL97" i="14" s="1"/>
  <c r="AR100" i="14" s="1"/>
  <c r="AF94" i="14"/>
  <c r="AG94" i="14" s="1"/>
  <c r="AB194" i="14"/>
  <c r="AD194" i="14" s="1"/>
  <c r="AB193" i="14"/>
  <c r="AD193" i="14" s="1"/>
  <c r="AN52" i="14"/>
  <c r="AO52" i="14" s="1"/>
  <c r="AR53" i="14"/>
  <c r="AT53" i="14" s="1"/>
  <c r="AM52" i="14"/>
  <c r="AW10" i="14"/>
  <c r="AV14" i="14"/>
  <c r="AX14" i="14" s="1"/>
  <c r="AU14" i="14"/>
  <c r="BA15" i="14"/>
  <c r="BC15" i="14" s="1"/>
  <c r="AK143" i="14"/>
  <c r="BB143" i="14"/>
  <c r="AS143" i="14"/>
  <c r="AC143" i="14"/>
  <c r="BD25" i="14"/>
  <c r="AV27" i="14"/>
  <c r="AX27" i="14" s="1"/>
  <c r="BA28" i="14"/>
  <c r="BC28" i="14" s="1"/>
  <c r="AU27" i="14"/>
  <c r="AS93" i="14"/>
  <c r="AT93" i="14" s="1"/>
  <c r="AJ123" i="14"/>
  <c r="AL123" i="14" s="1"/>
  <c r="AF122" i="14"/>
  <c r="AG122" i="14" s="1"/>
  <c r="AE122" i="14"/>
  <c r="BA47" i="14"/>
  <c r="BC47" i="14" s="1"/>
  <c r="AU46" i="14"/>
  <c r="AV46" i="14"/>
  <c r="AX46" i="14" s="1"/>
  <c r="BD9" i="14"/>
  <c r="BE9" i="14"/>
  <c r="BG9" i="14" s="1"/>
  <c r="BB154" i="14"/>
  <c r="AC154" i="14"/>
  <c r="AK154" i="14"/>
  <c r="AS154" i="14"/>
  <c r="AV44" i="14"/>
  <c r="AX44" i="14" s="1"/>
  <c r="BA45" i="14"/>
  <c r="BC45" i="14" s="1"/>
  <c r="AU44" i="14"/>
  <c r="AR129" i="14"/>
  <c r="AT129" i="14" s="1"/>
  <c r="AM127" i="14"/>
  <c r="AN127" i="14"/>
  <c r="AO127" i="14" s="1"/>
  <c r="BA53" i="14"/>
  <c r="BC53" i="14" s="1"/>
  <c r="AU52" i="14"/>
  <c r="AV52" i="14"/>
  <c r="AX52" i="14" s="1"/>
  <c r="AN48" i="14"/>
  <c r="AO48" i="14" s="1"/>
  <c r="AM48" i="14"/>
  <c r="AR49" i="14"/>
  <c r="AT49" i="14" s="1"/>
  <c r="AQ123" i="13"/>
  <c r="AS123" i="13" s="1"/>
  <c r="AP123" i="13"/>
  <c r="AG94" i="13"/>
  <c r="AM95" i="13"/>
  <c r="AH94" i="13"/>
  <c r="AJ94" i="13" s="1"/>
  <c r="AO94" i="13"/>
  <c r="AI65" i="13"/>
  <c r="AF29" i="13"/>
  <c r="AE30" i="13"/>
  <c r="AF30" i="13" s="1"/>
  <c r="AE88" i="13"/>
  <c r="AN30" i="13"/>
  <c r="AN88" i="13"/>
  <c r="AN117" i="13"/>
  <c r="AP65" i="13"/>
  <c r="AQ65" i="13"/>
  <c r="AS65" i="13" s="1"/>
  <c r="AI123" i="13"/>
  <c r="AP36" i="13"/>
  <c r="AQ36" i="13"/>
  <c r="AS36" i="13" s="1"/>
  <c r="AE117" i="13"/>
  <c r="AH31" i="13"/>
  <c r="AJ31" i="13" s="1"/>
  <c r="AG31" i="13"/>
  <c r="Z27" i="13"/>
  <c r="AR7" i="13"/>
  <c r="AE146" i="13"/>
  <c r="Z94" i="13"/>
  <c r="Z28" i="13"/>
  <c r="F110" i="13"/>
  <c r="AR62" i="12"/>
  <c r="AT62" i="12" s="1"/>
  <c r="AM60" i="12"/>
  <c r="AN60" i="12"/>
  <c r="AO60" i="12" s="1"/>
  <c r="AS166" i="12"/>
  <c r="AW31" i="12"/>
  <c r="F140" i="13"/>
  <c r="AJ131" i="12"/>
  <c r="AL131" i="12" s="1"/>
  <c r="AJ130" i="12"/>
  <c r="AL130" i="12" s="1"/>
  <c r="AW28" i="12"/>
  <c r="E139" i="13"/>
  <c r="L141" i="13" s="1"/>
  <c r="N141" i="13" s="1"/>
  <c r="AK161" i="12"/>
  <c r="BB162" i="12"/>
  <c r="D168" i="13"/>
  <c r="AS162" i="12"/>
  <c r="E169" i="13"/>
  <c r="AK197" i="12"/>
  <c r="AK196" i="12"/>
  <c r="AS197" i="12"/>
  <c r="AS198" i="12" s="1"/>
  <c r="AS199" i="12" s="1"/>
  <c r="BB197" i="12"/>
  <c r="BB198" i="12" s="1"/>
  <c r="BB199" i="12" s="1"/>
  <c r="BB200" i="12" s="1"/>
  <c r="AK198" i="12"/>
  <c r="AJ95" i="12"/>
  <c r="AL95" i="12" s="1"/>
  <c r="BB143" i="12"/>
  <c r="AS143" i="12"/>
  <c r="AK143" i="12"/>
  <c r="F141" i="13"/>
  <c r="AK199" i="12"/>
  <c r="BB201" i="12"/>
  <c r="E170" i="13"/>
  <c r="AS201" i="12"/>
  <c r="AV7" i="12"/>
  <c r="AX7" i="12" s="1"/>
  <c r="BC7" i="12"/>
  <c r="AU7" i="12"/>
  <c r="BA8" i="12"/>
  <c r="BA42" i="12"/>
  <c r="BC41" i="12"/>
  <c r="AV41" i="12"/>
  <c r="AX41" i="12" s="1"/>
  <c r="AU41" i="12"/>
  <c r="BA178" i="12"/>
  <c r="AV177" i="12"/>
  <c r="AX177" i="12" s="1"/>
  <c r="AU177" i="12"/>
  <c r="BC177" i="12"/>
  <c r="BE143" i="12"/>
  <c r="BG143" i="12" s="1"/>
  <c r="BD143" i="12"/>
  <c r="AW63" i="12"/>
  <c r="BE31" i="12"/>
  <c r="BG31" i="12" s="1"/>
  <c r="BD31" i="12"/>
  <c r="BE75" i="12"/>
  <c r="BG75" i="12" s="1"/>
  <c r="BD75" i="12"/>
  <c r="BA99" i="12"/>
  <c r="BC99" i="12" s="1"/>
  <c r="AU98" i="12"/>
  <c r="AV98" i="12"/>
  <c r="AX98" i="12" s="1"/>
  <c r="AW75" i="12"/>
  <c r="AU109" i="12"/>
  <c r="BA110" i="12"/>
  <c r="BC110" i="12" s="1"/>
  <c r="AV109" i="12"/>
  <c r="AX109" i="12" s="1"/>
  <c r="BC109" i="12"/>
  <c r="BE29" i="12"/>
  <c r="BG29" i="12" s="1"/>
  <c r="BD29" i="12"/>
  <c r="AW29" i="12"/>
  <c r="Z162" i="10"/>
  <c r="Z45" i="10"/>
  <c r="AW182" i="1"/>
  <c r="AN93" i="1"/>
  <c r="AO93" i="1" s="1"/>
  <c r="AR78" i="1"/>
  <c r="AT78" i="1" s="1"/>
  <c r="BA79" i="1" s="1"/>
  <c r="BC79" i="1" s="1"/>
  <c r="AN187" i="1"/>
  <c r="AO187" i="1" s="1"/>
  <c r="AR188" i="1"/>
  <c r="AT188" i="1" s="1"/>
  <c r="AV188" i="1" s="1"/>
  <c r="AX188" i="1" s="1"/>
  <c r="BA186" i="1"/>
  <c r="BC186" i="1" s="1"/>
  <c r="AU185" i="1"/>
  <c r="AR196" i="1"/>
  <c r="AT196" i="1" s="1"/>
  <c r="AN195" i="1"/>
  <c r="AO195" i="1" s="1"/>
  <c r="AM195" i="1"/>
  <c r="BA188" i="1"/>
  <c r="BC188" i="1" s="1"/>
  <c r="AW187" i="1"/>
  <c r="AU187" i="1"/>
  <c r="BA187" i="1"/>
  <c r="BC187" i="1" s="1"/>
  <c r="AW186" i="1"/>
  <c r="AU186" i="1"/>
  <c r="BA154" i="1"/>
  <c r="BC154" i="1" s="1"/>
  <c r="AU153" i="1"/>
  <c r="AU146" i="1"/>
  <c r="AN148" i="1"/>
  <c r="AO148" i="1" s="1"/>
  <c r="AM148" i="1"/>
  <c r="AV153" i="1"/>
  <c r="AX153" i="1" s="1"/>
  <c r="AR117" i="1"/>
  <c r="AT117" i="1" s="1"/>
  <c r="BA118" i="1" s="1"/>
  <c r="BC118" i="1" s="1"/>
  <c r="AN116" i="1"/>
  <c r="AO116" i="1" s="1"/>
  <c r="AR125" i="1"/>
  <c r="AT125" i="1" s="1"/>
  <c r="AV125" i="1" s="1"/>
  <c r="AX125" i="1" s="1"/>
  <c r="AM124" i="1"/>
  <c r="AN92" i="1"/>
  <c r="AO92" i="1" s="1"/>
  <c r="AM92" i="1"/>
  <c r="AR95" i="1"/>
  <c r="AT95" i="1" s="1"/>
  <c r="AV95" i="1" s="1"/>
  <c r="AX95" i="1" s="1"/>
  <c r="AR86" i="1"/>
  <c r="AT86" i="1" s="1"/>
  <c r="AM85" i="1"/>
  <c r="AR45" i="1"/>
  <c r="AT45" i="1" s="1"/>
  <c r="AV45" i="1" s="1"/>
  <c r="AX45" i="1" s="1"/>
  <c r="AM44" i="1"/>
  <c r="Z165" i="10"/>
  <c r="AI158" i="10"/>
  <c r="Z132" i="10"/>
  <c r="Z139" i="10"/>
  <c r="AI110" i="10"/>
  <c r="AI101" i="10"/>
  <c r="Z68" i="10"/>
  <c r="Z67" i="10"/>
  <c r="Z66" i="10"/>
  <c r="Z77" i="10"/>
  <c r="Z51" i="10"/>
  <c r="Z47" i="10"/>
  <c r="Z43" i="10"/>
  <c r="AH99" i="10"/>
  <c r="AJ99" i="10" s="1"/>
  <c r="AG99" i="10"/>
  <c r="AM100" i="10"/>
  <c r="AO100" i="10" s="1"/>
  <c r="AG168" i="10"/>
  <c r="AM169" i="10"/>
  <c r="AO169" i="10" s="1"/>
  <c r="AH168" i="10"/>
  <c r="AJ168" i="10" s="1"/>
  <c r="AG46" i="10"/>
  <c r="AH46" i="10"/>
  <c r="AJ46" i="10" s="1"/>
  <c r="AM47" i="10"/>
  <c r="AO47" i="10" s="1"/>
  <c r="AM79" i="10"/>
  <c r="AO79" i="10" s="1"/>
  <c r="AH78" i="10"/>
  <c r="AJ78" i="10" s="1"/>
  <c r="AG78" i="10"/>
  <c r="AI105" i="10"/>
  <c r="AG134" i="10"/>
  <c r="AH134" i="10"/>
  <c r="AJ134" i="10" s="1"/>
  <c r="AM135" i="10"/>
  <c r="AO135" i="10" s="1"/>
  <c r="AM162" i="10"/>
  <c r="AO162" i="10" s="1"/>
  <c r="AG161" i="10"/>
  <c r="AH161" i="10"/>
  <c r="AJ161" i="10" s="1"/>
  <c r="AI72" i="10"/>
  <c r="AQ46" i="10"/>
  <c r="AS46" i="10" s="1"/>
  <c r="AP46" i="10"/>
  <c r="AG44" i="10"/>
  <c r="AM45" i="10"/>
  <c r="AO45" i="10" s="1"/>
  <c r="AH44" i="10"/>
  <c r="AJ44" i="10" s="1"/>
  <c r="AG100" i="10"/>
  <c r="AH100" i="10"/>
  <c r="AJ100" i="10" s="1"/>
  <c r="AM101" i="10"/>
  <c r="AO101" i="10" s="1"/>
  <c r="AO65" i="10"/>
  <c r="AG65" i="10"/>
  <c r="AH65" i="10"/>
  <c r="AJ65" i="10" s="1"/>
  <c r="AM66" i="10"/>
  <c r="AO66" i="10" s="1"/>
  <c r="AM109" i="10"/>
  <c r="AO109" i="10" s="1"/>
  <c r="AG108" i="10"/>
  <c r="AH108" i="10"/>
  <c r="AJ108" i="10" s="1"/>
  <c r="AG166" i="10"/>
  <c r="AH166" i="10"/>
  <c r="AJ166" i="10" s="1"/>
  <c r="AM167" i="10"/>
  <c r="AO167" i="10" s="1"/>
  <c r="AG52" i="10"/>
  <c r="AH52" i="10"/>
  <c r="AJ52" i="10" s="1"/>
  <c r="AM53" i="10"/>
  <c r="AO53" i="10" s="1"/>
  <c r="AG48" i="10"/>
  <c r="AM49" i="10"/>
  <c r="AO49" i="10" s="1"/>
  <c r="AH48" i="10"/>
  <c r="AJ48" i="10" s="1"/>
  <c r="AM141" i="10"/>
  <c r="AO141" i="10" s="1"/>
  <c r="AG140" i="10"/>
  <c r="AH140" i="10"/>
  <c r="AJ140" i="10" s="1"/>
  <c r="AG42" i="10"/>
  <c r="AH42" i="10"/>
  <c r="AJ42" i="10" s="1"/>
  <c r="AM43" i="10"/>
  <c r="AO43" i="10" s="1"/>
  <c r="AH163" i="10"/>
  <c r="AJ163" i="10" s="1"/>
  <c r="AM164" i="10"/>
  <c r="AO164" i="10" s="1"/>
  <c r="AG163" i="10"/>
  <c r="AQ128" i="10"/>
  <c r="AS128" i="10" s="1"/>
  <c r="AP128" i="10"/>
  <c r="AM99" i="10"/>
  <c r="AO99" i="10" s="1"/>
  <c r="AG98" i="10"/>
  <c r="AH98" i="10"/>
  <c r="AJ98" i="10" s="1"/>
  <c r="AG159" i="10"/>
  <c r="AH159" i="10"/>
  <c r="AJ159" i="10" s="1"/>
  <c r="AM160" i="10"/>
  <c r="AO160" i="10" s="1"/>
  <c r="AG77" i="10"/>
  <c r="AH77" i="10"/>
  <c r="AJ77" i="10" s="1"/>
  <c r="AM78" i="10"/>
  <c r="AO78" i="10" s="1"/>
  <c r="AQ42" i="10"/>
  <c r="AS42" i="10" s="1"/>
  <c r="AP42" i="10"/>
  <c r="AG157" i="10"/>
  <c r="AH157" i="10"/>
  <c r="AJ157" i="10" s="1"/>
  <c r="AM158" i="10"/>
  <c r="AO158" i="10" s="1"/>
  <c r="AM69" i="10"/>
  <c r="AO69" i="10" s="1"/>
  <c r="AG68" i="10"/>
  <c r="AH68" i="10"/>
  <c r="AJ68" i="10" s="1"/>
  <c r="AQ168" i="10"/>
  <c r="AS168" i="10" s="1"/>
  <c r="AP168" i="10"/>
  <c r="AM144" i="10"/>
  <c r="AO144" i="10" s="1"/>
  <c r="AH69" i="10"/>
  <c r="AJ69" i="10" s="1"/>
  <c r="AG69" i="10"/>
  <c r="AM70" i="10"/>
  <c r="AO70" i="10" s="1"/>
  <c r="AP161" i="10"/>
  <c r="AQ161" i="10"/>
  <c r="AS161" i="10" s="1"/>
  <c r="AI45" i="10"/>
  <c r="AR197" i="1"/>
  <c r="AT197" i="1" s="1"/>
  <c r="AV197" i="1" s="1"/>
  <c r="AX197" i="1" s="1"/>
  <c r="AN77" i="1"/>
  <c r="AO77" i="1" s="1"/>
  <c r="AN44" i="1"/>
  <c r="AO44" i="1" s="1"/>
  <c r="AR93" i="1"/>
  <c r="AT93" i="1" s="1"/>
  <c r="AV93" i="1" s="1"/>
  <c r="AX93" i="1" s="1"/>
  <c r="AR149" i="1"/>
  <c r="AT149" i="1" s="1"/>
  <c r="AR94" i="1"/>
  <c r="AT94" i="1" s="1"/>
  <c r="AR148" i="1"/>
  <c r="AT148" i="1" s="1"/>
  <c r="AN147" i="1"/>
  <c r="AO147" i="1" s="1"/>
  <c r="AR200" i="1"/>
  <c r="AT200" i="1" s="1"/>
  <c r="AN198" i="1"/>
  <c r="AO198" i="1" s="1"/>
  <c r="AR201" i="1"/>
  <c r="AT201" i="1" s="1"/>
  <c r="AR189" i="1"/>
  <c r="AT189" i="1" s="1"/>
  <c r="AN188" i="1"/>
  <c r="AO188" i="1" s="1"/>
  <c r="AN178" i="1"/>
  <c r="AO178" i="1" s="1"/>
  <c r="AR179" i="1"/>
  <c r="AT179" i="1" s="1"/>
  <c r="AR193" i="1"/>
  <c r="AT193" i="1" s="1"/>
  <c r="AN192" i="1"/>
  <c r="AO192" i="1" s="1"/>
  <c r="AN199" i="1"/>
  <c r="AO199" i="1" s="1"/>
  <c r="AR190" i="1"/>
  <c r="AT190" i="1" s="1"/>
  <c r="AN189" i="1"/>
  <c r="AO189" i="1" s="1"/>
  <c r="AT177" i="1"/>
  <c r="AR178" i="1"/>
  <c r="AT178" i="1" s="1"/>
  <c r="AN177" i="1"/>
  <c r="AO177" i="1" s="1"/>
  <c r="AV185" i="1"/>
  <c r="AX185" i="1" s="1"/>
  <c r="AR194" i="1"/>
  <c r="AT194" i="1" s="1"/>
  <c r="AN193" i="1"/>
  <c r="AO193" i="1" s="1"/>
  <c r="AN156" i="1"/>
  <c r="AO156" i="1" s="1"/>
  <c r="AR157" i="1"/>
  <c r="AT157" i="1" s="1"/>
  <c r="AN154" i="1"/>
  <c r="AO154" i="1" s="1"/>
  <c r="AR155" i="1"/>
  <c r="AT155" i="1" s="1"/>
  <c r="AR167" i="1"/>
  <c r="AR166" i="1"/>
  <c r="AT166" i="1" s="1"/>
  <c r="AN164" i="1"/>
  <c r="AO164" i="1" s="1"/>
  <c r="AN144" i="1"/>
  <c r="AO144" i="1" s="1"/>
  <c r="AR145" i="1"/>
  <c r="AT145" i="1" s="1"/>
  <c r="AN155" i="1"/>
  <c r="AO155" i="1" s="1"/>
  <c r="AR156" i="1"/>
  <c r="AT156" i="1" s="1"/>
  <c r="AV146" i="1"/>
  <c r="AX146" i="1" s="1"/>
  <c r="AN160" i="1"/>
  <c r="AO160" i="1" s="1"/>
  <c r="AR162" i="1"/>
  <c r="AT162" i="1" s="1"/>
  <c r="AR161" i="1"/>
  <c r="AT161" i="1" s="1"/>
  <c r="AN165" i="1"/>
  <c r="AO165" i="1" s="1"/>
  <c r="AT143" i="1"/>
  <c r="AR144" i="1"/>
  <c r="AT144" i="1" s="1"/>
  <c r="AN143" i="1"/>
  <c r="AO143" i="1" s="1"/>
  <c r="AN161" i="1"/>
  <c r="AO161" i="1" s="1"/>
  <c r="AR163" i="1"/>
  <c r="AT163" i="1" s="1"/>
  <c r="AN153" i="1"/>
  <c r="AO153" i="1" s="1"/>
  <c r="AR154" i="1"/>
  <c r="AT154" i="1" s="1"/>
  <c r="AR116" i="1"/>
  <c r="AT116" i="1" s="1"/>
  <c r="AN115" i="1"/>
  <c r="AO115" i="1" s="1"/>
  <c r="AN131" i="1"/>
  <c r="AO131" i="1" s="1"/>
  <c r="AN110" i="1"/>
  <c r="AO110" i="1" s="1"/>
  <c r="AR111" i="1"/>
  <c r="AT111" i="1" s="1"/>
  <c r="AR113" i="1"/>
  <c r="AT113" i="1" s="1"/>
  <c r="AN112" i="1"/>
  <c r="AO112" i="1" s="1"/>
  <c r="AN127" i="1"/>
  <c r="AO127" i="1" s="1"/>
  <c r="AR129" i="1"/>
  <c r="AT129" i="1" s="1"/>
  <c r="AT109" i="1"/>
  <c r="AR110" i="1"/>
  <c r="AT110" i="1" s="1"/>
  <c r="AN109" i="1"/>
  <c r="AO109" i="1" s="1"/>
  <c r="AR112" i="1"/>
  <c r="AT112" i="1" s="1"/>
  <c r="AN111" i="1"/>
  <c r="AO111" i="1" s="1"/>
  <c r="AR114" i="1"/>
  <c r="AT114" i="1" s="1"/>
  <c r="AN113" i="1"/>
  <c r="AO113" i="1" s="1"/>
  <c r="AR115" i="1"/>
  <c r="AT115" i="1" s="1"/>
  <c r="AN114" i="1"/>
  <c r="AO114" i="1" s="1"/>
  <c r="AR133" i="1"/>
  <c r="AN130" i="1"/>
  <c r="AO130" i="1" s="1"/>
  <c r="AR132" i="1"/>
  <c r="AT132" i="1" s="1"/>
  <c r="AN117" i="1"/>
  <c r="AO117" i="1" s="1"/>
  <c r="AR118" i="1"/>
  <c r="AT118" i="1" s="1"/>
  <c r="AN126" i="1"/>
  <c r="AO126" i="1" s="1"/>
  <c r="AR128" i="1"/>
  <c r="AT128" i="1" s="1"/>
  <c r="AR127" i="1"/>
  <c r="AT127" i="1" s="1"/>
  <c r="AN85" i="1"/>
  <c r="AO85" i="1" s="1"/>
  <c r="AN97" i="1"/>
  <c r="AO97" i="1" s="1"/>
  <c r="AT75" i="1"/>
  <c r="AR76" i="1"/>
  <c r="AT76" i="1" s="1"/>
  <c r="AN75" i="1"/>
  <c r="AO75" i="1" s="1"/>
  <c r="AR98" i="1"/>
  <c r="AT98" i="1" s="1"/>
  <c r="AR99" i="1"/>
  <c r="AN96" i="1"/>
  <c r="AO96" i="1" s="1"/>
  <c r="AN76" i="1"/>
  <c r="AO76" i="1" s="1"/>
  <c r="AR77" i="1"/>
  <c r="AT77" i="1" s="1"/>
  <c r="AN51" i="1"/>
  <c r="AO51" i="1" s="1"/>
  <c r="AR52" i="1"/>
  <c r="AT52" i="1" s="1"/>
  <c r="AN58" i="1"/>
  <c r="AO58" i="1" s="1"/>
  <c r="AR59" i="1"/>
  <c r="AT59" i="1" s="1"/>
  <c r="AR60" i="1"/>
  <c r="AT60" i="1" s="1"/>
  <c r="AR47" i="1"/>
  <c r="AT47" i="1" s="1"/>
  <c r="AN46" i="1"/>
  <c r="AO46" i="1" s="1"/>
  <c r="AN56" i="1"/>
  <c r="AO56" i="1" s="1"/>
  <c r="AR57" i="1"/>
  <c r="AT57" i="1" s="1"/>
  <c r="AN57" i="1"/>
  <c r="AO57" i="1" s="1"/>
  <c r="AR58" i="1"/>
  <c r="AT58" i="1" s="1"/>
  <c r="AR65" i="1"/>
  <c r="AR64" i="1"/>
  <c r="AT64" i="1" s="1"/>
  <c r="AN62" i="1"/>
  <c r="AO62" i="1" s="1"/>
  <c r="AN50" i="1"/>
  <c r="AO50" i="1" s="1"/>
  <c r="AR51" i="1"/>
  <c r="AT51" i="1" s="1"/>
  <c r="AN54" i="1"/>
  <c r="AO54" i="1" s="1"/>
  <c r="AR55" i="1"/>
  <c r="AT55" i="1" s="1"/>
  <c r="AN59" i="1"/>
  <c r="AO59" i="1" s="1"/>
  <c r="AR61" i="1"/>
  <c r="AT61" i="1" s="1"/>
  <c r="AR62" i="1"/>
  <c r="AT62" i="1" s="1"/>
  <c r="AN60" i="1"/>
  <c r="AO60" i="1" s="1"/>
  <c r="AN52" i="1"/>
  <c r="AO52" i="1" s="1"/>
  <c r="AR53" i="1"/>
  <c r="AT53" i="1" s="1"/>
  <c r="AN53" i="1"/>
  <c r="AO53" i="1" s="1"/>
  <c r="AR54" i="1"/>
  <c r="AT54" i="1" s="1"/>
  <c r="AN49" i="1"/>
  <c r="AO49" i="1" s="1"/>
  <c r="AR50" i="1"/>
  <c r="AT50" i="1" s="1"/>
  <c r="AN55" i="1"/>
  <c r="AO55" i="1" s="1"/>
  <c r="AR56" i="1"/>
  <c r="AT56" i="1" s="1"/>
  <c r="AT41" i="1"/>
  <c r="AR42" i="1"/>
  <c r="AT42" i="1" s="1"/>
  <c r="AN41" i="1"/>
  <c r="AO41" i="1" s="1"/>
  <c r="AN47" i="1"/>
  <c r="AO47" i="1" s="1"/>
  <c r="AR48" i="1"/>
  <c r="AT48" i="1" s="1"/>
  <c r="AN48" i="1"/>
  <c r="AO48" i="1" s="1"/>
  <c r="AR49" i="1"/>
  <c r="AT49" i="1" s="1"/>
  <c r="AN63" i="1"/>
  <c r="AO63" i="1" s="1"/>
  <c r="AN45" i="1"/>
  <c r="AO45" i="1" s="1"/>
  <c r="AR46" i="1"/>
  <c r="AT46" i="1" s="1"/>
  <c r="AN42" i="1"/>
  <c r="AO42" i="1" s="1"/>
  <c r="AR43" i="1"/>
  <c r="AT43" i="1" s="1"/>
  <c r="AR63" i="1"/>
  <c r="AT63" i="1" s="1"/>
  <c r="AN61" i="1"/>
  <c r="AO61" i="1" s="1"/>
  <c r="AW165" i="16" l="1"/>
  <c r="BD130" i="16"/>
  <c r="Z116" i="17"/>
  <c r="AG68" i="17"/>
  <c r="AW86" i="16"/>
  <c r="BF93" i="16"/>
  <c r="BD65" i="16"/>
  <c r="AM173" i="15"/>
  <c r="AO173" i="15" s="1"/>
  <c r="AN132" i="14"/>
  <c r="AO132" i="14" s="1"/>
  <c r="AR135" i="14"/>
  <c r="AM132" i="14"/>
  <c r="AH89" i="15"/>
  <c r="AJ89" i="15" s="1"/>
  <c r="Z86" i="15"/>
  <c r="BC101" i="14"/>
  <c r="AT100" i="14"/>
  <c r="AT101" i="14"/>
  <c r="BC102" i="14"/>
  <c r="AV66" i="14"/>
  <c r="AX66" i="14" s="1"/>
  <c r="AU66" i="14"/>
  <c r="BE67" i="14"/>
  <c r="BG67" i="14" s="1"/>
  <c r="BD67" i="14"/>
  <c r="AT65" i="14"/>
  <c r="AU65" i="14" s="1"/>
  <c r="BC66" i="14"/>
  <c r="AV67" i="14"/>
  <c r="AX67" i="14" s="1"/>
  <c r="AU67" i="14"/>
  <c r="BE68" i="14"/>
  <c r="BG68" i="14" s="1"/>
  <c r="BD68" i="14"/>
  <c r="AW33" i="14"/>
  <c r="BF33" i="14"/>
  <c r="BF34" i="14"/>
  <c r="AW32" i="14"/>
  <c r="BE32" i="14"/>
  <c r="BG32" i="14" s="1"/>
  <c r="BD32" i="14"/>
  <c r="AM58" i="17"/>
  <c r="AO58" i="17" s="1"/>
  <c r="AP58" i="17" s="1"/>
  <c r="AF141" i="17"/>
  <c r="AH141" i="17" s="1"/>
  <c r="AJ141" i="17" s="1"/>
  <c r="Z82" i="15"/>
  <c r="AQ154" i="15"/>
  <c r="AS154" i="15" s="1"/>
  <c r="AG113" i="15"/>
  <c r="AI51" i="15"/>
  <c r="AH144" i="15"/>
  <c r="AJ144" i="15" s="1"/>
  <c r="Z25" i="15"/>
  <c r="AM114" i="15"/>
  <c r="AO114" i="15" s="1"/>
  <c r="AP114" i="15" s="1"/>
  <c r="Z125" i="15"/>
  <c r="AI160" i="15"/>
  <c r="AP68" i="15"/>
  <c r="Z58" i="15"/>
  <c r="AG84" i="15"/>
  <c r="AH84" i="15"/>
  <c r="AJ84" i="15" s="1"/>
  <c r="AI41" i="15"/>
  <c r="BF10" i="14"/>
  <c r="AQ50" i="15"/>
  <c r="AS50" i="15" s="1"/>
  <c r="AG85" i="15"/>
  <c r="AP16" i="15"/>
  <c r="AQ78" i="15"/>
  <c r="AS78" i="15" s="1"/>
  <c r="Z142" i="15"/>
  <c r="AG144" i="15"/>
  <c r="AQ41" i="15"/>
  <c r="AS41" i="15" s="1"/>
  <c r="AP159" i="15"/>
  <c r="AF183" i="12"/>
  <c r="AG183" i="12" s="1"/>
  <c r="AF181" i="12"/>
  <c r="AG181" i="12" s="1"/>
  <c r="AW76" i="12"/>
  <c r="BD64" i="12"/>
  <c r="AD67" i="13"/>
  <c r="Y66" i="13"/>
  <c r="Z66" i="13" s="1"/>
  <c r="M95" i="13"/>
  <c r="N95" i="13" s="1"/>
  <c r="P95" i="13" s="1"/>
  <c r="Q95" i="13" s="1"/>
  <c r="X66" i="13"/>
  <c r="AV42" i="12"/>
  <c r="AX42" i="12" s="1"/>
  <c r="AU42" i="12"/>
  <c r="AF196" i="12"/>
  <c r="AG196" i="12" s="1"/>
  <c r="AF197" i="12"/>
  <c r="AG197" i="12" s="1"/>
  <c r="AN95" i="13"/>
  <c r="AO95" i="13" s="1"/>
  <c r="AP95" i="13" s="1"/>
  <c r="N143" i="13"/>
  <c r="O143" i="13" s="1"/>
  <c r="U95" i="13"/>
  <c r="V95" i="13" s="1"/>
  <c r="X95" i="13" s="1"/>
  <c r="AH66" i="13"/>
  <c r="AJ66" i="13" s="1"/>
  <c r="AF179" i="12"/>
  <c r="AG179" i="12" s="1"/>
  <c r="AQ66" i="13"/>
  <c r="AS66" i="13" s="1"/>
  <c r="AP66" i="13"/>
  <c r="BA43" i="12"/>
  <c r="BD87" i="16"/>
  <c r="AW201" i="16"/>
  <c r="BD57" i="16"/>
  <c r="BD11" i="14"/>
  <c r="AU8" i="12"/>
  <c r="AV110" i="12"/>
  <c r="AX110" i="12" s="1"/>
  <c r="BD76" i="12"/>
  <c r="AV8" i="12"/>
  <c r="AX8" i="12" s="1"/>
  <c r="BC42" i="12"/>
  <c r="BE42" i="12" s="1"/>
  <c r="BG42" i="12" s="1"/>
  <c r="U8" i="13"/>
  <c r="V8" i="13" s="1"/>
  <c r="AE8" i="13"/>
  <c r="AF8" i="13" s="1"/>
  <c r="AN8" i="13"/>
  <c r="AO8" i="13" s="1"/>
  <c r="M8" i="13"/>
  <c r="N8" i="13" s="1"/>
  <c r="AN37" i="13"/>
  <c r="AO37" i="13" s="1"/>
  <c r="AE37" i="13"/>
  <c r="AF37" i="13" s="1"/>
  <c r="M37" i="13"/>
  <c r="N37" i="13" s="1"/>
  <c r="U37" i="13"/>
  <c r="V37" i="13" s="1"/>
  <c r="F37" i="13"/>
  <c r="E37" i="13"/>
  <c r="L38" i="13" s="1"/>
  <c r="AR111" i="12"/>
  <c r="F95" i="13"/>
  <c r="AN42" i="12"/>
  <c r="AO42" i="12" s="1"/>
  <c r="AM42" i="12"/>
  <c r="AR43" i="12"/>
  <c r="BC8" i="12"/>
  <c r="BE8" i="12" s="1"/>
  <c r="BG8" i="12" s="1"/>
  <c r="G66" i="13"/>
  <c r="AM67" i="13"/>
  <c r="AM110" i="12"/>
  <c r="AR9" i="12"/>
  <c r="AN8" i="12"/>
  <c r="AO8" i="12" s="1"/>
  <c r="AM8" i="12"/>
  <c r="AJ78" i="12"/>
  <c r="AW177" i="12"/>
  <c r="E95" i="13"/>
  <c r="L96" i="13" s="1"/>
  <c r="F8" i="13"/>
  <c r="E8" i="13"/>
  <c r="L9" i="13" s="1"/>
  <c r="AS77" i="12"/>
  <c r="AT77" i="12" s="1"/>
  <c r="BB77" i="12"/>
  <c r="BC77" i="12" s="1"/>
  <c r="D67" i="13"/>
  <c r="AK77" i="12"/>
  <c r="AL77" i="12" s="1"/>
  <c r="AU199" i="1"/>
  <c r="AU198" i="1"/>
  <c r="AV198" i="1"/>
  <c r="AX198" i="1" s="1"/>
  <c r="BA200" i="1"/>
  <c r="BC200" i="1" s="1"/>
  <c r="BE200" i="1" s="1"/>
  <c r="AU181" i="1"/>
  <c r="AV184" i="1"/>
  <c r="AX184" i="1" s="1"/>
  <c r="AV191" i="1"/>
  <c r="AX191" i="1" s="1"/>
  <c r="BE165" i="1"/>
  <c r="BF165" i="1" s="1"/>
  <c r="AU164" i="1"/>
  <c r="W127" i="10"/>
  <c r="AH143" i="10"/>
  <c r="AJ143" i="10" s="1"/>
  <c r="Z127" i="10"/>
  <c r="X127" i="10"/>
  <c r="AD128" i="10"/>
  <c r="AF128" i="10" s="1"/>
  <c r="AH128" i="10" s="1"/>
  <c r="AJ128" i="10" s="1"/>
  <c r="AW171" i="1"/>
  <c r="AV164" i="1"/>
  <c r="AX164" i="1" s="1"/>
  <c r="AV170" i="1"/>
  <c r="AX170" i="1" s="1"/>
  <c r="AU170" i="1"/>
  <c r="BA166" i="1"/>
  <c r="BC166" i="1" s="1"/>
  <c r="AV165" i="1"/>
  <c r="AT167" i="1"/>
  <c r="AU167" i="1" s="1"/>
  <c r="BC168" i="1"/>
  <c r="BF172" i="1"/>
  <c r="BC169" i="1"/>
  <c r="AT168" i="1"/>
  <c r="BC170" i="1"/>
  <c r="AT169" i="1"/>
  <c r="BD171" i="1"/>
  <c r="BE171" i="1"/>
  <c r="BG171" i="1" s="1"/>
  <c r="BF137" i="1"/>
  <c r="AW136" i="1"/>
  <c r="BE138" i="1"/>
  <c r="BG138" i="1" s="1"/>
  <c r="BD138" i="1"/>
  <c r="AT134" i="1"/>
  <c r="BC135" i="1"/>
  <c r="AT133" i="1"/>
  <c r="AU133" i="1" s="1"/>
  <c r="BC134" i="1"/>
  <c r="AV137" i="1"/>
  <c r="AX137" i="1" s="1"/>
  <c r="AU137" i="1"/>
  <c r="BC136" i="1"/>
  <c r="AT135" i="1"/>
  <c r="AT100" i="1"/>
  <c r="BC101" i="1"/>
  <c r="AT99" i="1"/>
  <c r="BC100" i="1"/>
  <c r="AV103" i="1"/>
  <c r="AX103" i="1" s="1"/>
  <c r="AU103" i="1"/>
  <c r="BC102" i="1"/>
  <c r="AT101" i="1"/>
  <c r="BE104" i="1"/>
  <c r="BG104" i="1" s="1"/>
  <c r="BD104" i="1"/>
  <c r="AW102" i="1"/>
  <c r="AG40" i="10"/>
  <c r="AT65" i="1"/>
  <c r="AU65" i="1" s="1"/>
  <c r="BC66" i="1"/>
  <c r="AU69" i="1"/>
  <c r="AV69" i="1"/>
  <c r="AX69" i="1" s="1"/>
  <c r="BE70" i="1"/>
  <c r="BG70" i="1" s="1"/>
  <c r="BD70" i="1"/>
  <c r="AT66" i="1"/>
  <c r="BC67" i="1"/>
  <c r="BC68" i="1"/>
  <c r="AT67" i="1"/>
  <c r="BF69" i="1"/>
  <c r="AW68" i="1"/>
  <c r="Z114" i="10"/>
  <c r="BA132" i="1"/>
  <c r="BC132" i="1" s="1"/>
  <c r="BD132" i="1" s="1"/>
  <c r="AU130" i="1"/>
  <c r="AV89" i="1"/>
  <c r="AX89" i="1" s="1"/>
  <c r="BA98" i="1"/>
  <c r="BC98" i="1" s="1"/>
  <c r="BD98" i="1" s="1"/>
  <c r="AH67" i="10"/>
  <c r="AJ67" i="10" s="1"/>
  <c r="AG87" i="10"/>
  <c r="AF25" i="17"/>
  <c r="AM26" i="17" s="1"/>
  <c r="AO26" i="17" s="1"/>
  <c r="AI50" i="17"/>
  <c r="AM143" i="17"/>
  <c r="AO143" i="17" s="1"/>
  <c r="AQ143" i="17" s="1"/>
  <c r="AS143" i="17" s="1"/>
  <c r="BE198" i="16"/>
  <c r="BG198" i="16" s="1"/>
  <c r="BD13" i="16"/>
  <c r="AW64" i="16"/>
  <c r="AW10" i="16"/>
  <c r="AG57" i="17"/>
  <c r="AW85" i="16"/>
  <c r="AG118" i="17"/>
  <c r="AH142" i="17"/>
  <c r="AJ142" i="17" s="1"/>
  <c r="AW113" i="16"/>
  <c r="AI74" i="17"/>
  <c r="BD30" i="16"/>
  <c r="AQ128" i="17"/>
  <c r="AS128" i="17" s="1"/>
  <c r="BF85" i="16"/>
  <c r="AI48" i="17"/>
  <c r="AP160" i="17"/>
  <c r="BF92" i="16"/>
  <c r="BD163" i="16"/>
  <c r="AP43" i="17"/>
  <c r="AW21" i="16"/>
  <c r="AW80" i="16"/>
  <c r="AI9" i="17"/>
  <c r="AI47" i="17"/>
  <c r="AI13" i="17"/>
  <c r="AM28" i="17"/>
  <c r="AO28" i="17" s="1"/>
  <c r="AP28" i="17" s="1"/>
  <c r="AP106" i="17"/>
  <c r="AI72" i="17"/>
  <c r="BE45" i="16"/>
  <c r="BG45" i="16" s="1"/>
  <c r="AI152" i="17"/>
  <c r="BD114" i="16"/>
  <c r="AW197" i="16"/>
  <c r="AQ86" i="17"/>
  <c r="AS86" i="17" s="1"/>
  <c r="AW56" i="16"/>
  <c r="AI162" i="17"/>
  <c r="AR125" i="17"/>
  <c r="AW162" i="16"/>
  <c r="BF52" i="16"/>
  <c r="AI84" i="17"/>
  <c r="AW154" i="16"/>
  <c r="AH27" i="17"/>
  <c r="AJ27" i="17" s="1"/>
  <c r="AP51" i="17"/>
  <c r="AI78" i="17"/>
  <c r="BD200" i="16"/>
  <c r="AI67" i="17"/>
  <c r="AI165" i="17"/>
  <c r="AI105" i="17"/>
  <c r="AQ71" i="17"/>
  <c r="AS71" i="17" s="1"/>
  <c r="AW44" i="16"/>
  <c r="AX118" i="16"/>
  <c r="AW118" i="16"/>
  <c r="BF166" i="16"/>
  <c r="AP133" i="17"/>
  <c r="AW27" i="16"/>
  <c r="BF87" i="16"/>
  <c r="BF116" i="16"/>
  <c r="BF79" i="16"/>
  <c r="BF91" i="16"/>
  <c r="Z25" i="17"/>
  <c r="AQ80" i="17"/>
  <c r="AS80" i="17" s="1"/>
  <c r="AI7" i="17"/>
  <c r="BF65" i="16"/>
  <c r="BF190" i="16"/>
  <c r="BF188" i="16"/>
  <c r="BF42" i="16"/>
  <c r="AI100" i="17"/>
  <c r="AF88" i="17"/>
  <c r="AH88" i="17" s="1"/>
  <c r="AJ88" i="17" s="1"/>
  <c r="AI111" i="17"/>
  <c r="AR79" i="17"/>
  <c r="AI69" i="17"/>
  <c r="Z115" i="17"/>
  <c r="BF111" i="16"/>
  <c r="BF98" i="16"/>
  <c r="AI43" i="17"/>
  <c r="AI139" i="17"/>
  <c r="Z24" i="17"/>
  <c r="AI129" i="15"/>
  <c r="AP7" i="15"/>
  <c r="AI135" i="15"/>
  <c r="AM128" i="14"/>
  <c r="AH85" i="15"/>
  <c r="AJ85" i="15" s="1"/>
  <c r="AP155" i="15"/>
  <c r="AQ72" i="15"/>
  <c r="AS72" i="15" s="1"/>
  <c r="Z111" i="15"/>
  <c r="AH147" i="15"/>
  <c r="AJ147" i="15" s="1"/>
  <c r="AW77" i="14"/>
  <c r="AV178" i="14"/>
  <c r="AX178" i="14" s="1"/>
  <c r="AP136" i="15"/>
  <c r="AQ42" i="15"/>
  <c r="AS42" i="15" s="1"/>
  <c r="Z28" i="15"/>
  <c r="AW75" i="14"/>
  <c r="AW110" i="14"/>
  <c r="AH31" i="15"/>
  <c r="AJ31" i="15" s="1"/>
  <c r="AP8" i="15"/>
  <c r="AI45" i="15"/>
  <c r="AW41" i="14"/>
  <c r="AI19" i="15"/>
  <c r="AI107" i="15"/>
  <c r="AD154" i="14"/>
  <c r="AE154" i="14" s="1"/>
  <c r="BE17" i="14"/>
  <c r="BG17" i="14" s="1"/>
  <c r="AI76" i="15"/>
  <c r="AJ121" i="14"/>
  <c r="AL121" i="14" s="1"/>
  <c r="AN121" i="14" s="1"/>
  <c r="AO121" i="14" s="1"/>
  <c r="AW178" i="14"/>
  <c r="AF120" i="14"/>
  <c r="AG120" i="14" s="1"/>
  <c r="AQ81" i="15"/>
  <c r="AS81" i="15" s="1"/>
  <c r="AW95" i="14"/>
  <c r="AW31" i="14"/>
  <c r="AR125" i="15"/>
  <c r="AI105" i="15"/>
  <c r="AU178" i="14"/>
  <c r="AJ113" i="14"/>
  <c r="AL113" i="14" s="1"/>
  <c r="AR114" i="14" s="1"/>
  <c r="AT114" i="14" s="1"/>
  <c r="AP97" i="15"/>
  <c r="AI161" i="15"/>
  <c r="AI23" i="15"/>
  <c r="AR161" i="15"/>
  <c r="AI167" i="15"/>
  <c r="AI15" i="15"/>
  <c r="AI36" i="15"/>
  <c r="AE112" i="14"/>
  <c r="AW13" i="14"/>
  <c r="Z144" i="15"/>
  <c r="AI67" i="15"/>
  <c r="AW21" i="14"/>
  <c r="AI128" i="15"/>
  <c r="AQ168" i="15"/>
  <c r="AS168" i="15" s="1"/>
  <c r="AP158" i="15"/>
  <c r="AF151" i="14"/>
  <c r="AG151" i="14" s="1"/>
  <c r="AI43" i="15"/>
  <c r="AD146" i="14"/>
  <c r="AE146" i="14" s="1"/>
  <c r="AI138" i="15"/>
  <c r="AR45" i="15"/>
  <c r="AR155" i="15"/>
  <c r="AI157" i="15"/>
  <c r="AR159" i="15"/>
  <c r="BA111" i="12"/>
  <c r="BD144" i="12"/>
  <c r="AV64" i="12"/>
  <c r="AX64" i="12" s="1"/>
  <c r="BA65" i="12"/>
  <c r="BC65" i="12" s="1"/>
  <c r="BD65" i="12" s="1"/>
  <c r="AV99" i="12"/>
  <c r="AX99" i="12" s="1"/>
  <c r="P141" i="13"/>
  <c r="Q141" i="13" s="1"/>
  <c r="T143" i="13"/>
  <c r="V143" i="13" s="1"/>
  <c r="O141" i="13"/>
  <c r="AJ128" i="12"/>
  <c r="AL128" i="12" s="1"/>
  <c r="AM128" i="12" s="1"/>
  <c r="P142" i="13"/>
  <c r="Q142" i="13" s="1"/>
  <c r="O142" i="13"/>
  <c r="T144" i="13"/>
  <c r="V144" i="13" s="1"/>
  <c r="T145" i="13"/>
  <c r="V145" i="13" s="1"/>
  <c r="P114" i="13"/>
  <c r="Q114" i="13" s="1"/>
  <c r="O114" i="13"/>
  <c r="W87" i="13"/>
  <c r="Y87" i="13"/>
  <c r="AA87" i="13" s="1"/>
  <c r="X87" i="13"/>
  <c r="AJ145" i="12"/>
  <c r="BA145" i="12"/>
  <c r="AV144" i="12"/>
  <c r="AU144" i="12"/>
  <c r="BF31" i="12"/>
  <c r="H141" i="13"/>
  <c r="G141" i="13"/>
  <c r="AG95" i="13"/>
  <c r="X58" i="13"/>
  <c r="Y58" i="13"/>
  <c r="W58" i="13"/>
  <c r="AG58" i="13"/>
  <c r="AM59" i="13"/>
  <c r="AO59" i="13" s="1"/>
  <c r="AH58" i="13"/>
  <c r="W115" i="13"/>
  <c r="Y115" i="13"/>
  <c r="X115" i="13"/>
  <c r="AD118" i="13"/>
  <c r="AF118" i="13" s="1"/>
  <c r="AD117" i="13"/>
  <c r="AF117" i="13" s="1"/>
  <c r="AD88" i="13"/>
  <c r="AF88" i="13" s="1"/>
  <c r="AG88" i="13" s="1"/>
  <c r="W86" i="13"/>
  <c r="X86" i="13"/>
  <c r="AD89" i="13"/>
  <c r="AF89" i="13" s="1"/>
  <c r="Y86" i="13"/>
  <c r="AM144" i="12"/>
  <c r="AR145" i="12"/>
  <c r="AN144" i="12"/>
  <c r="AO144" i="12" s="1"/>
  <c r="AE124" i="13"/>
  <c r="AF124" i="13" s="1"/>
  <c r="AN124" i="13"/>
  <c r="AO124" i="13" s="1"/>
  <c r="M124" i="13"/>
  <c r="N124" i="13" s="1"/>
  <c r="U124" i="13"/>
  <c r="V124" i="13" s="1"/>
  <c r="W85" i="13"/>
  <c r="Y85" i="13"/>
  <c r="AD87" i="13"/>
  <c r="AF87" i="13" s="1"/>
  <c r="AH87" i="13" s="1"/>
  <c r="AJ87" i="13" s="1"/>
  <c r="X85" i="13"/>
  <c r="AU65" i="12"/>
  <c r="AV65" i="12"/>
  <c r="AX65" i="12" s="1"/>
  <c r="AJ162" i="12"/>
  <c r="AL162" i="12" s="1"/>
  <c r="H140" i="13"/>
  <c r="G140" i="13"/>
  <c r="AH95" i="13"/>
  <c r="AJ95" i="13" s="1"/>
  <c r="D153" i="13"/>
  <c r="BB178" i="12"/>
  <c r="BC178" i="12" s="1"/>
  <c r="AS178" i="12"/>
  <c r="AT178" i="12" s="1"/>
  <c r="AV178" i="12" s="1"/>
  <c r="AX178" i="12" s="1"/>
  <c r="AK178" i="12"/>
  <c r="AL178" i="12" s="1"/>
  <c r="L172" i="13"/>
  <c r="N172" i="13" s="1"/>
  <c r="L171" i="13"/>
  <c r="N171" i="13" s="1"/>
  <c r="U170" i="13"/>
  <c r="AE171" i="13"/>
  <c r="AN171" i="13"/>
  <c r="M169" i="13"/>
  <c r="H110" i="13"/>
  <c r="G110" i="13"/>
  <c r="AD60" i="13"/>
  <c r="AF60" i="13" s="1"/>
  <c r="W57" i="13"/>
  <c r="AD59" i="13"/>
  <c r="AF59" i="13" s="1"/>
  <c r="X57" i="13"/>
  <c r="Y57" i="13"/>
  <c r="AA56" i="13"/>
  <c r="Z56" i="13"/>
  <c r="X116" i="13"/>
  <c r="Y116" i="13"/>
  <c r="W116" i="13"/>
  <c r="E124" i="13"/>
  <c r="L125" i="13" s="1"/>
  <c r="F124" i="13"/>
  <c r="H95" i="13"/>
  <c r="AM94" i="12"/>
  <c r="AN94" i="12"/>
  <c r="AO94" i="12" s="1"/>
  <c r="AR96" i="12"/>
  <c r="AT96" i="12" s="1"/>
  <c r="Y114" i="13"/>
  <c r="AA114" i="13" s="1"/>
  <c r="AD116" i="13"/>
  <c r="AF116" i="13" s="1"/>
  <c r="AH116" i="13" s="1"/>
  <c r="AJ116" i="13" s="1"/>
  <c r="X114" i="13"/>
  <c r="W114" i="13"/>
  <c r="AP83" i="10"/>
  <c r="AG82" i="10"/>
  <c r="AM165" i="10"/>
  <c r="AO165" i="10" s="1"/>
  <c r="AP165" i="10" s="1"/>
  <c r="Z133" i="10"/>
  <c r="Z65" i="10"/>
  <c r="AU191" i="1"/>
  <c r="AI138" i="10"/>
  <c r="BA120" i="1"/>
  <c r="BC120" i="1" s="1"/>
  <c r="BD120" i="1" s="1"/>
  <c r="Z131" i="10"/>
  <c r="AM166" i="10"/>
  <c r="AO166" i="10" s="1"/>
  <c r="AQ166" i="10" s="1"/>
  <c r="AS166" i="10" s="1"/>
  <c r="AU184" i="1"/>
  <c r="AH165" i="10"/>
  <c r="AJ165" i="10" s="1"/>
  <c r="AM139" i="10"/>
  <c r="AO139" i="10" s="1"/>
  <c r="AP139" i="10" s="1"/>
  <c r="AH132" i="10"/>
  <c r="AJ132" i="10" s="1"/>
  <c r="AH164" i="10"/>
  <c r="AJ164" i="10" s="1"/>
  <c r="AM80" i="10"/>
  <c r="AO80" i="10" s="1"/>
  <c r="AP80" i="10" s="1"/>
  <c r="AH79" i="10"/>
  <c r="AJ79" i="10" s="1"/>
  <c r="AH82" i="10"/>
  <c r="AJ82" i="10" s="1"/>
  <c r="AG133" i="10"/>
  <c r="AW152" i="1"/>
  <c r="Z161" i="10"/>
  <c r="AQ131" i="10"/>
  <c r="AS131" i="10" s="1"/>
  <c r="AU131" i="1"/>
  <c r="AG130" i="10"/>
  <c r="Z158" i="10"/>
  <c r="BA84" i="1"/>
  <c r="BC84" i="1" s="1"/>
  <c r="BD84" i="1" s="1"/>
  <c r="BA91" i="1"/>
  <c r="BC91" i="1" s="1"/>
  <c r="BE91" i="1" s="1"/>
  <c r="BD183" i="1"/>
  <c r="AH130" i="10"/>
  <c r="AJ130" i="10" s="1"/>
  <c r="AV90" i="1"/>
  <c r="AX90" i="1" s="1"/>
  <c r="BA83" i="1"/>
  <c r="BC83" i="1" s="1"/>
  <c r="BD83" i="1" s="1"/>
  <c r="Z106" i="10"/>
  <c r="AV83" i="1"/>
  <c r="AX83" i="1" s="1"/>
  <c r="AU96" i="1"/>
  <c r="AM163" i="10"/>
  <c r="AO163" i="10" s="1"/>
  <c r="AQ163" i="10" s="1"/>
  <c r="AS163" i="10" s="1"/>
  <c r="AH162" i="10"/>
  <c r="AV192" i="1"/>
  <c r="AX192" i="1" s="1"/>
  <c r="AM67" i="10"/>
  <c r="AO67" i="10" s="1"/>
  <c r="AQ67" i="10" s="1"/>
  <c r="AS67" i="10" s="1"/>
  <c r="AG107" i="10"/>
  <c r="AU122" i="1"/>
  <c r="AV82" i="1"/>
  <c r="AX82" i="1" s="1"/>
  <c r="AV96" i="1"/>
  <c r="AX96" i="1" s="1"/>
  <c r="AV122" i="1"/>
  <c r="AX122" i="1" s="1"/>
  <c r="AQ102" i="10"/>
  <c r="AS102" i="10" s="1"/>
  <c r="AG138" i="10"/>
  <c r="AI80" i="10"/>
  <c r="X140" i="10"/>
  <c r="AH85" i="10"/>
  <c r="AJ85" i="10" s="1"/>
  <c r="AU85" i="1"/>
  <c r="BA161" i="1"/>
  <c r="BC161" i="1" s="1"/>
  <c r="BD161" i="1" s="1"/>
  <c r="AI49" i="10"/>
  <c r="AH76" i="10"/>
  <c r="AJ76" i="10" s="1"/>
  <c r="BD153" i="1"/>
  <c r="Z143" i="10"/>
  <c r="AM81" i="10"/>
  <c r="AO81" i="10" s="1"/>
  <c r="AP81" i="10" s="1"/>
  <c r="W140" i="10"/>
  <c r="AV85" i="1"/>
  <c r="AX85" i="1" s="1"/>
  <c r="AP159" i="10"/>
  <c r="AG142" i="10"/>
  <c r="Z39" i="10"/>
  <c r="AW150" i="1"/>
  <c r="Z173" i="10"/>
  <c r="AG80" i="10"/>
  <c r="AH142" i="10"/>
  <c r="AJ142" i="10" s="1"/>
  <c r="AU84" i="1"/>
  <c r="AU121" i="1"/>
  <c r="AU150" i="1"/>
  <c r="Z168" i="10"/>
  <c r="Y140" i="10"/>
  <c r="AA140" i="10" s="1"/>
  <c r="AM50" i="10"/>
  <c r="AO50" i="10" s="1"/>
  <c r="AQ50" i="10" s="1"/>
  <c r="AS50" i="10" s="1"/>
  <c r="AV84" i="1"/>
  <c r="AX84" i="1" s="1"/>
  <c r="AV121" i="1"/>
  <c r="AX121" i="1" s="1"/>
  <c r="AV160" i="1"/>
  <c r="AX160" i="1" s="1"/>
  <c r="AU81" i="1"/>
  <c r="BA151" i="1"/>
  <c r="BC151" i="1" s="1"/>
  <c r="BD151" i="1" s="1"/>
  <c r="Z141" i="10"/>
  <c r="Z70" i="10"/>
  <c r="AG49" i="10"/>
  <c r="AD141" i="10"/>
  <c r="AF141" i="10" s="1"/>
  <c r="AG141" i="10" s="1"/>
  <c r="AI176" i="10"/>
  <c r="BA88" i="1"/>
  <c r="BC88" i="1" s="1"/>
  <c r="BD88" i="1" s="1"/>
  <c r="BA159" i="1"/>
  <c r="BC159" i="1" s="1"/>
  <c r="BD159" i="1" s="1"/>
  <c r="Z78" i="10"/>
  <c r="AM108" i="10"/>
  <c r="AO108" i="10" s="1"/>
  <c r="AQ108" i="10" s="1"/>
  <c r="AS108" i="10" s="1"/>
  <c r="Z38" i="10"/>
  <c r="AI71" i="10"/>
  <c r="AV87" i="1"/>
  <c r="AX87" i="1" s="1"/>
  <c r="AV158" i="1"/>
  <c r="AX158" i="1" s="1"/>
  <c r="AM82" i="10"/>
  <c r="AO82" i="10" s="1"/>
  <c r="AP82" i="10" s="1"/>
  <c r="AV80" i="1"/>
  <c r="AX80" i="1" s="1"/>
  <c r="BA193" i="1"/>
  <c r="BC193" i="1" s="1"/>
  <c r="BD193" i="1" s="1"/>
  <c r="AU180" i="1"/>
  <c r="AV124" i="1"/>
  <c r="AX124" i="1" s="1"/>
  <c r="AU80" i="1"/>
  <c r="AU124" i="1"/>
  <c r="AU159" i="1"/>
  <c r="AV183" i="1"/>
  <c r="AX183" i="1" s="1"/>
  <c r="AG75" i="10"/>
  <c r="AH136" i="10"/>
  <c r="AJ136" i="10" s="1"/>
  <c r="AV147" i="1"/>
  <c r="AX147" i="1" s="1"/>
  <c r="AH66" i="10"/>
  <c r="AJ66" i="10" s="1"/>
  <c r="AQ76" i="10"/>
  <c r="AS76" i="10" s="1"/>
  <c r="AU147" i="1"/>
  <c r="AW159" i="1"/>
  <c r="AU183" i="1"/>
  <c r="Z56" i="10"/>
  <c r="AH75" i="10"/>
  <c r="AJ75" i="10" s="1"/>
  <c r="AM137" i="10"/>
  <c r="AO137" i="10" s="1"/>
  <c r="AP137" i="10" s="1"/>
  <c r="BA160" i="1"/>
  <c r="BC160" i="1" s="1"/>
  <c r="BD160" i="1" s="1"/>
  <c r="AU195" i="1"/>
  <c r="AV92" i="1"/>
  <c r="AX92" i="1" s="1"/>
  <c r="AV119" i="1"/>
  <c r="AX119" i="1" s="1"/>
  <c r="AP88" i="10"/>
  <c r="AG106" i="10"/>
  <c r="AH50" i="10"/>
  <c r="AJ50" i="10" s="1"/>
  <c r="AM133" i="10"/>
  <c r="AO133" i="10" s="1"/>
  <c r="AP133" i="10" s="1"/>
  <c r="AU92" i="1"/>
  <c r="AU89" i="1"/>
  <c r="BA89" i="1"/>
  <c r="BC89" i="1" s="1"/>
  <c r="BD89" i="1" s="1"/>
  <c r="Z72" i="10"/>
  <c r="AV181" i="1"/>
  <c r="AX181" i="1" s="1"/>
  <c r="AM107" i="10"/>
  <c r="AO107" i="10" s="1"/>
  <c r="AQ107" i="10" s="1"/>
  <c r="AS107" i="10" s="1"/>
  <c r="AM176" i="10"/>
  <c r="AO176" i="10" s="1"/>
  <c r="AP176" i="10" s="1"/>
  <c r="AV88" i="1"/>
  <c r="AX88" i="1" s="1"/>
  <c r="AU151" i="1"/>
  <c r="AH87" i="10"/>
  <c r="AJ87" i="10" s="1"/>
  <c r="AH81" i="10"/>
  <c r="AJ81" i="10" s="1"/>
  <c r="AH70" i="10"/>
  <c r="AJ70" i="10" s="1"/>
  <c r="BE45" i="1"/>
  <c r="BF45" i="1" s="1"/>
  <c r="AM140" i="10"/>
  <c r="AO140" i="10" s="1"/>
  <c r="AQ140" i="10" s="1"/>
  <c r="AS140" i="10" s="1"/>
  <c r="AG176" i="10"/>
  <c r="W115" i="10"/>
  <c r="AU44" i="1"/>
  <c r="AI139" i="10"/>
  <c r="AM59" i="10"/>
  <c r="AO59" i="10" s="1"/>
  <c r="AQ59" i="10" s="1"/>
  <c r="AG71" i="10"/>
  <c r="AM132" i="10"/>
  <c r="AO132" i="10" s="1"/>
  <c r="AQ132" i="10" s="1"/>
  <c r="AS132" i="10" s="1"/>
  <c r="AG139" i="10"/>
  <c r="AD118" i="10"/>
  <c r="AF118" i="10" s="1"/>
  <c r="AH118" i="10" s="1"/>
  <c r="Z83" i="10"/>
  <c r="BA80" i="1"/>
  <c r="BC80" i="1" s="1"/>
  <c r="BD80" i="1" s="1"/>
  <c r="AV44" i="1"/>
  <c r="AX44" i="1" s="1"/>
  <c r="AG104" i="10"/>
  <c r="AM72" i="10"/>
  <c r="AO72" i="10" s="1"/>
  <c r="AP72" i="10" s="1"/>
  <c r="AV130" i="1"/>
  <c r="AX130" i="1" s="1"/>
  <c r="AG85" i="10"/>
  <c r="BA82" i="1"/>
  <c r="BC82" i="1" s="1"/>
  <c r="BE82" i="1" s="1"/>
  <c r="BG82" i="1" s="1"/>
  <c r="AG131" i="10"/>
  <c r="BC36" i="1"/>
  <c r="AT35" i="1"/>
  <c r="AV91" i="1"/>
  <c r="AX91" i="1" s="1"/>
  <c r="AI131" i="10"/>
  <c r="AU91" i="1"/>
  <c r="AG145" i="10"/>
  <c r="AN32" i="1"/>
  <c r="AO32" i="1" s="1"/>
  <c r="AM32" i="1"/>
  <c r="AQ73" i="10"/>
  <c r="AS73" i="10" s="1"/>
  <c r="AH40" i="10"/>
  <c r="AJ40" i="10" s="1"/>
  <c r="AI167" i="10"/>
  <c r="AA110" i="10"/>
  <c r="AH145" i="10"/>
  <c r="AJ145" i="10" s="1"/>
  <c r="X54" i="10"/>
  <c r="AR138" i="10"/>
  <c r="AR112" i="10"/>
  <c r="Z41" i="10"/>
  <c r="AM170" i="10"/>
  <c r="AO170" i="10" s="1"/>
  <c r="AQ170" i="10" s="1"/>
  <c r="AS170" i="10" s="1"/>
  <c r="AH156" i="10"/>
  <c r="AJ156" i="10" s="1"/>
  <c r="Z138" i="10"/>
  <c r="AD117" i="10"/>
  <c r="AF117" i="10" s="1"/>
  <c r="AG117" i="10" s="1"/>
  <c r="AH175" i="10"/>
  <c r="AJ175" i="10" s="1"/>
  <c r="AG70" i="10"/>
  <c r="AP112" i="10"/>
  <c r="AH58" i="10"/>
  <c r="AI58" i="10" s="1"/>
  <c r="AG73" i="10"/>
  <c r="AH43" i="10"/>
  <c r="AJ43" i="10" s="1"/>
  <c r="AG43" i="10"/>
  <c r="W145" i="10"/>
  <c r="X145" i="10"/>
  <c r="AG171" i="10"/>
  <c r="AI41" i="10"/>
  <c r="AM44" i="10"/>
  <c r="AO44" i="10" s="1"/>
  <c r="AD170" i="10"/>
  <c r="AF170" i="10" s="1"/>
  <c r="AG67" i="10"/>
  <c r="AM172" i="10"/>
  <c r="AO172" i="10" s="1"/>
  <c r="AQ172" i="10" s="1"/>
  <c r="AS172" i="10" s="1"/>
  <c r="AI104" i="10"/>
  <c r="AH169" i="10"/>
  <c r="AJ169" i="10" s="1"/>
  <c r="AA134" i="10"/>
  <c r="AM74" i="10"/>
  <c r="AO74" i="10" s="1"/>
  <c r="AQ74" i="10" s="1"/>
  <c r="AG135" i="10"/>
  <c r="AH135" i="10"/>
  <c r="AI135" i="10" s="1"/>
  <c r="AP136" i="10"/>
  <c r="AG174" i="10"/>
  <c r="AM157" i="10"/>
  <c r="AO157" i="10" s="1"/>
  <c r="AP157" i="10" s="1"/>
  <c r="AM105" i="10"/>
  <c r="AO105" i="10" s="1"/>
  <c r="AP105" i="10" s="1"/>
  <c r="Y115" i="10"/>
  <c r="Z115" i="10" s="1"/>
  <c r="Y145" i="10"/>
  <c r="AA145" i="10" s="1"/>
  <c r="Y169" i="10"/>
  <c r="AA169" i="10" s="1"/>
  <c r="W169" i="10"/>
  <c r="X82" i="10"/>
  <c r="AD83" i="10"/>
  <c r="AF83" i="10" s="1"/>
  <c r="AV151" i="1"/>
  <c r="AX151" i="1" s="1"/>
  <c r="AH133" i="10"/>
  <c r="AJ133" i="10" s="1"/>
  <c r="AD84" i="10"/>
  <c r="AF84" i="10" s="1"/>
  <c r="AH84" i="10" s="1"/>
  <c r="AJ84" i="10" s="1"/>
  <c r="AV79" i="1"/>
  <c r="AX79" i="1" s="1"/>
  <c r="AR136" i="10"/>
  <c r="Z156" i="10"/>
  <c r="AI174" i="10"/>
  <c r="AM175" i="10"/>
  <c r="AO175" i="10" s="1"/>
  <c r="AP175" i="10" s="1"/>
  <c r="Y82" i="10"/>
  <c r="AA82" i="10" s="1"/>
  <c r="W82" i="10"/>
  <c r="X169" i="10"/>
  <c r="AV123" i="1"/>
  <c r="AX123" i="1" s="1"/>
  <c r="BA124" i="1"/>
  <c r="BC124" i="1" s="1"/>
  <c r="BD124" i="1" s="1"/>
  <c r="AV97" i="1"/>
  <c r="AX97" i="1" s="1"/>
  <c r="AG76" i="10"/>
  <c r="AU120" i="1"/>
  <c r="BA181" i="1"/>
  <c r="BC181" i="1" s="1"/>
  <c r="BE181" i="1" s="1"/>
  <c r="AM110" i="10"/>
  <c r="AO110" i="10" s="1"/>
  <c r="AQ110" i="10" s="1"/>
  <c r="AA50" i="10"/>
  <c r="Z50" i="10"/>
  <c r="AH51" i="10"/>
  <c r="AJ51" i="10" s="1"/>
  <c r="AG51" i="10"/>
  <c r="AM52" i="10"/>
  <c r="AO52" i="10" s="1"/>
  <c r="AP48" i="10"/>
  <c r="BA121" i="1"/>
  <c r="BC121" i="1" s="1"/>
  <c r="BD121" i="1" s="1"/>
  <c r="AG39" i="10"/>
  <c r="AQ40" i="10"/>
  <c r="AS40" i="10" s="1"/>
  <c r="Z130" i="10"/>
  <c r="AH102" i="10"/>
  <c r="AG102" i="10"/>
  <c r="Y116" i="10"/>
  <c r="AA116" i="10" s="1"/>
  <c r="X116" i="10"/>
  <c r="AI127" i="10"/>
  <c r="AM51" i="10"/>
  <c r="AO51" i="10" s="1"/>
  <c r="AQ51" i="10" s="1"/>
  <c r="AS51" i="10" s="1"/>
  <c r="AQ106" i="10"/>
  <c r="AS106" i="10" s="1"/>
  <c r="Z69" i="10"/>
  <c r="AH109" i="10"/>
  <c r="AJ109" i="10" s="1"/>
  <c r="AM103" i="10"/>
  <c r="AO103" i="10" s="1"/>
  <c r="AQ103" i="10" s="1"/>
  <c r="AS103" i="10" s="1"/>
  <c r="AD56" i="10"/>
  <c r="AF56" i="10" s="1"/>
  <c r="W54" i="10"/>
  <c r="AH53" i="10"/>
  <c r="AG53" i="10"/>
  <c r="Z98" i="10"/>
  <c r="AH39" i="10"/>
  <c r="AJ39" i="10" s="1"/>
  <c r="AQ130" i="10"/>
  <c r="AP130" i="10"/>
  <c r="X53" i="10"/>
  <c r="AD55" i="10"/>
  <c r="AF55" i="10" s="1"/>
  <c r="Y53" i="10"/>
  <c r="AD54" i="10"/>
  <c r="AF54" i="10" s="1"/>
  <c r="Z54" i="10"/>
  <c r="AG74" i="10"/>
  <c r="AP75" i="10"/>
  <c r="AH74" i="10"/>
  <c r="AJ74" i="10" s="1"/>
  <c r="Y55" i="10"/>
  <c r="AA55" i="10" s="1"/>
  <c r="W55" i="10"/>
  <c r="AD57" i="10"/>
  <c r="AF57" i="10" s="1"/>
  <c r="X55" i="10"/>
  <c r="W125" i="10"/>
  <c r="Y125" i="10"/>
  <c r="AD126" i="10"/>
  <c r="AF126" i="10" s="1"/>
  <c r="X125" i="10"/>
  <c r="AD112" i="10"/>
  <c r="AF112" i="10" s="1"/>
  <c r="AD113" i="10"/>
  <c r="AF113" i="10" s="1"/>
  <c r="W111" i="10"/>
  <c r="Y111" i="10"/>
  <c r="X111" i="10"/>
  <c r="Y123" i="10"/>
  <c r="AD124" i="10"/>
  <c r="AF124" i="10" s="1"/>
  <c r="X123" i="10"/>
  <c r="W123" i="10"/>
  <c r="AF123" i="10"/>
  <c r="X95" i="10"/>
  <c r="AD96" i="10"/>
  <c r="AF96" i="10" s="1"/>
  <c r="W95" i="10"/>
  <c r="Y95" i="10"/>
  <c r="Y171" i="10"/>
  <c r="AA171" i="10" s="1"/>
  <c r="AD173" i="10"/>
  <c r="AF173" i="10" s="1"/>
  <c r="W171" i="10"/>
  <c r="X171" i="10"/>
  <c r="Y87" i="10"/>
  <c r="AA87" i="10" s="1"/>
  <c r="X87" i="10"/>
  <c r="W87" i="10"/>
  <c r="W58" i="10"/>
  <c r="X58" i="10"/>
  <c r="Y58" i="10"/>
  <c r="AD172" i="10"/>
  <c r="AF172" i="10" s="1"/>
  <c r="W170" i="10"/>
  <c r="Y170" i="10"/>
  <c r="X170" i="10"/>
  <c r="Y124" i="10"/>
  <c r="AD125" i="10"/>
  <c r="AF125" i="10" s="1"/>
  <c r="W124" i="10"/>
  <c r="X124" i="10"/>
  <c r="Y94" i="10"/>
  <c r="AA94" i="10" s="1"/>
  <c r="X94" i="10"/>
  <c r="AF94" i="10"/>
  <c r="W94" i="10"/>
  <c r="AD95" i="10"/>
  <c r="AF95" i="10" s="1"/>
  <c r="Y113" i="10"/>
  <c r="AA113" i="10" s="1"/>
  <c r="AD115" i="10"/>
  <c r="AF115" i="10" s="1"/>
  <c r="X113" i="10"/>
  <c r="W113" i="10"/>
  <c r="W86" i="10"/>
  <c r="AD89" i="10"/>
  <c r="AF89" i="10" s="1"/>
  <c r="Y86" i="10"/>
  <c r="AD88" i="10"/>
  <c r="AF88" i="10" s="1"/>
  <c r="X86" i="10"/>
  <c r="AD59" i="10"/>
  <c r="AF59" i="10" s="1"/>
  <c r="W57" i="10"/>
  <c r="Y57" i="10"/>
  <c r="AD60" i="10"/>
  <c r="AF60" i="10" s="1"/>
  <c r="X57" i="10"/>
  <c r="AD153" i="10"/>
  <c r="AF153" i="10" s="1"/>
  <c r="X152" i="10"/>
  <c r="Y152" i="10"/>
  <c r="AA152" i="10" s="1"/>
  <c r="AF152" i="10"/>
  <c r="W152" i="10"/>
  <c r="Y37" i="10"/>
  <c r="AA37" i="10" s="1"/>
  <c r="X37" i="10"/>
  <c r="W37" i="10"/>
  <c r="AD38" i="10"/>
  <c r="AF38" i="10" s="1"/>
  <c r="AW164" i="1"/>
  <c r="Y84" i="10"/>
  <c r="AA84" i="10" s="1"/>
  <c r="W84" i="10"/>
  <c r="X84" i="10"/>
  <c r="AD86" i="10"/>
  <c r="AF86" i="10" s="1"/>
  <c r="Y112" i="10"/>
  <c r="AA112" i="10" s="1"/>
  <c r="W112" i="10"/>
  <c r="X112" i="10"/>
  <c r="AD114" i="10"/>
  <c r="AF114" i="10" s="1"/>
  <c r="AA74" i="10"/>
  <c r="Z74" i="10"/>
  <c r="AD146" i="10"/>
  <c r="AF146" i="10" s="1"/>
  <c r="X144" i="10"/>
  <c r="Y144" i="10"/>
  <c r="AD147" i="10"/>
  <c r="AF147" i="10" s="1"/>
  <c r="W144" i="10"/>
  <c r="X36" i="10"/>
  <c r="W36" i="10"/>
  <c r="Y36" i="10"/>
  <c r="AA36" i="10" s="1"/>
  <c r="AF36" i="10"/>
  <c r="AD37" i="10"/>
  <c r="AF37" i="10" s="1"/>
  <c r="Y96" i="10"/>
  <c r="AA96" i="10" s="1"/>
  <c r="W96" i="10"/>
  <c r="AD97" i="10"/>
  <c r="AF97" i="10" s="1"/>
  <c r="X96" i="10"/>
  <c r="Y142" i="10"/>
  <c r="AA142" i="10" s="1"/>
  <c r="W142" i="10"/>
  <c r="X142" i="10"/>
  <c r="AD144" i="10"/>
  <c r="AF144" i="10" s="1"/>
  <c r="AD154" i="10"/>
  <c r="AF154" i="10" s="1"/>
  <c r="Y153" i="10"/>
  <c r="AA153" i="10" s="1"/>
  <c r="X153" i="10"/>
  <c r="W153" i="10"/>
  <c r="AD155" i="10"/>
  <c r="AF155" i="10" s="1"/>
  <c r="W154" i="10"/>
  <c r="Y154" i="10"/>
  <c r="X154" i="10"/>
  <c r="AQ104" i="10"/>
  <c r="AP104" i="10"/>
  <c r="AQ54" i="10"/>
  <c r="AS54" i="10" s="1"/>
  <c r="Z49" i="10"/>
  <c r="AI160" i="10"/>
  <c r="Z160" i="10"/>
  <c r="AJ103" i="10"/>
  <c r="AI103" i="10"/>
  <c r="AI47" i="10"/>
  <c r="AQ111" i="10"/>
  <c r="AS111" i="10" s="1"/>
  <c r="AP166" i="10"/>
  <c r="AH116" i="10"/>
  <c r="AJ116" i="10" s="1"/>
  <c r="AG116" i="10"/>
  <c r="AV78" i="1"/>
  <c r="AX78" i="1" s="1"/>
  <c r="AQ146" i="10"/>
  <c r="AS146" i="10" s="1"/>
  <c r="AP146" i="10"/>
  <c r="AV126" i="1"/>
  <c r="AX126" i="1" s="1"/>
  <c r="AU78" i="1"/>
  <c r="AU126" i="1"/>
  <c r="BA196" i="1"/>
  <c r="BC196" i="1" s="1"/>
  <c r="BE196" i="1" s="1"/>
  <c r="AJ73" i="10"/>
  <c r="AI73" i="10"/>
  <c r="AI171" i="17"/>
  <c r="AI176" i="17"/>
  <c r="AI80" i="17"/>
  <c r="AI66" i="17"/>
  <c r="AI68" i="17"/>
  <c r="AR73" i="17"/>
  <c r="AI17" i="17"/>
  <c r="AP165" i="15"/>
  <c r="AR130" i="15"/>
  <c r="AI137" i="15"/>
  <c r="AI131" i="15"/>
  <c r="AI108" i="15"/>
  <c r="AI65" i="15"/>
  <c r="AI38" i="15"/>
  <c r="AI13" i="15"/>
  <c r="AR14" i="15"/>
  <c r="AR105" i="17"/>
  <c r="AI153" i="17"/>
  <c r="AI143" i="17"/>
  <c r="Z86" i="17"/>
  <c r="AI131" i="17"/>
  <c r="AR106" i="17"/>
  <c r="AI55" i="17"/>
  <c r="AI65" i="17"/>
  <c r="AI103" i="17"/>
  <c r="AI21" i="17"/>
  <c r="AI31" i="17"/>
  <c r="AI23" i="17"/>
  <c r="AR158" i="17"/>
  <c r="AR51" i="17"/>
  <c r="AI160" i="17"/>
  <c r="AI154" i="17"/>
  <c r="AI98" i="17"/>
  <c r="AI49" i="17"/>
  <c r="AR160" i="17"/>
  <c r="AW198" i="16"/>
  <c r="BF48" i="16"/>
  <c r="AW195" i="16"/>
  <c r="BF148" i="16"/>
  <c r="BF129" i="16"/>
  <c r="BF156" i="16"/>
  <c r="AW26" i="16"/>
  <c r="BF76" i="16"/>
  <c r="AW62" i="16"/>
  <c r="BF95" i="16"/>
  <c r="AW58" i="16"/>
  <c r="BF80" i="16"/>
  <c r="AW96" i="16"/>
  <c r="BF50" i="16"/>
  <c r="BF14" i="16"/>
  <c r="AW161" i="16"/>
  <c r="BF57" i="16"/>
  <c r="BF21" i="16"/>
  <c r="BF160" i="16"/>
  <c r="AW186" i="16"/>
  <c r="BF197" i="16"/>
  <c r="BF51" i="16"/>
  <c r="BF8" i="16"/>
  <c r="AI79" i="15"/>
  <c r="AI101" i="15"/>
  <c r="AR97" i="15"/>
  <c r="AR8" i="15"/>
  <c r="AR16" i="15"/>
  <c r="AI103" i="15"/>
  <c r="AJ119" i="14"/>
  <c r="AL119" i="14" s="1"/>
  <c r="AR120" i="14" s="1"/>
  <c r="AT120" i="14" s="1"/>
  <c r="AW22" i="14"/>
  <c r="AT127" i="14"/>
  <c r="AU127" i="14" s="1"/>
  <c r="BF25" i="14"/>
  <c r="AW143" i="14"/>
  <c r="AW30" i="12"/>
  <c r="AU41" i="1"/>
  <c r="AU75" i="1"/>
  <c r="AU109" i="1"/>
  <c r="BG153" i="1"/>
  <c r="AU143" i="1"/>
  <c r="AU177" i="1"/>
  <c r="AI164" i="17"/>
  <c r="AI156" i="17"/>
  <c r="AI166" i="17"/>
  <c r="AI168" i="17"/>
  <c r="AI173" i="17"/>
  <c r="AR126" i="17"/>
  <c r="AI134" i="17"/>
  <c r="AI137" i="17"/>
  <c r="AI144" i="17"/>
  <c r="AI138" i="17"/>
  <c r="AI128" i="17"/>
  <c r="AR96" i="17"/>
  <c r="AI73" i="17"/>
  <c r="AG89" i="17"/>
  <c r="AR85" i="17"/>
  <c r="AI40" i="17"/>
  <c r="AI39" i="17"/>
  <c r="AI30" i="17"/>
  <c r="AI14" i="17"/>
  <c r="AI29" i="17"/>
  <c r="AI15" i="17"/>
  <c r="AI26" i="17"/>
  <c r="AI8" i="17"/>
  <c r="AQ111" i="17"/>
  <c r="AS111" i="17" s="1"/>
  <c r="AP111" i="17"/>
  <c r="AQ53" i="17"/>
  <c r="AS53" i="17" s="1"/>
  <c r="AP53" i="17"/>
  <c r="AP140" i="17"/>
  <c r="AQ140" i="17"/>
  <c r="AS140" i="17" s="1"/>
  <c r="AP169" i="17"/>
  <c r="AQ169" i="17"/>
  <c r="AS169" i="17" s="1"/>
  <c r="AI18" i="17"/>
  <c r="AP42" i="17"/>
  <c r="AQ42" i="17"/>
  <c r="AS42" i="17" s="1"/>
  <c r="AP20" i="17"/>
  <c r="AQ20" i="17"/>
  <c r="AS20" i="17" s="1"/>
  <c r="AR29" i="17"/>
  <c r="AI99" i="17"/>
  <c r="AP165" i="17"/>
  <c r="AQ165" i="17"/>
  <c r="AS165" i="17" s="1"/>
  <c r="AI118" i="17"/>
  <c r="AR43" i="17"/>
  <c r="AI114" i="17"/>
  <c r="AI101" i="17"/>
  <c r="AI135" i="17"/>
  <c r="AI20" i="17"/>
  <c r="AH82" i="17"/>
  <c r="AJ82" i="17" s="1"/>
  <c r="AM83" i="17"/>
  <c r="AO83" i="17" s="1"/>
  <c r="AG82" i="17"/>
  <c r="AP52" i="17"/>
  <c r="AQ52" i="17"/>
  <c r="AS52" i="17" s="1"/>
  <c r="AI89" i="17"/>
  <c r="AI155" i="17"/>
  <c r="AP56" i="17"/>
  <c r="AQ56" i="17"/>
  <c r="AS56" i="17" s="1"/>
  <c r="AI102" i="17"/>
  <c r="AR13" i="17"/>
  <c r="AI77" i="17"/>
  <c r="AI52" i="17"/>
  <c r="AP46" i="17"/>
  <c r="AQ46" i="17"/>
  <c r="AS46" i="17" s="1"/>
  <c r="AI86" i="17"/>
  <c r="AH60" i="17"/>
  <c r="AJ60" i="17" s="1"/>
  <c r="AG60" i="17"/>
  <c r="AP130" i="17"/>
  <c r="AQ130" i="17"/>
  <c r="AS130" i="17" s="1"/>
  <c r="AQ17" i="17"/>
  <c r="AS17" i="17" s="1"/>
  <c r="AP17" i="17"/>
  <c r="AQ77" i="17"/>
  <c r="AS77" i="17" s="1"/>
  <c r="AP77" i="17"/>
  <c r="AI56" i="17"/>
  <c r="AQ157" i="17"/>
  <c r="AS157" i="17" s="1"/>
  <c r="AP157" i="17"/>
  <c r="AI147" i="17"/>
  <c r="AH170" i="17"/>
  <c r="AJ170" i="17" s="1"/>
  <c r="AG170" i="17"/>
  <c r="AM171" i="17"/>
  <c r="AO171" i="17" s="1"/>
  <c r="AI44" i="17"/>
  <c r="AP68" i="17"/>
  <c r="AQ68" i="17"/>
  <c r="AS68" i="17" s="1"/>
  <c r="AH54" i="17"/>
  <c r="AJ54" i="17" s="1"/>
  <c r="AG54" i="17"/>
  <c r="AM55" i="17"/>
  <c r="AO55" i="17" s="1"/>
  <c r="AI126" i="17"/>
  <c r="AI158" i="17"/>
  <c r="AH87" i="17"/>
  <c r="AJ87" i="17" s="1"/>
  <c r="AM88" i="17"/>
  <c r="AO88" i="17" s="1"/>
  <c r="AG87" i="17"/>
  <c r="AR97" i="17"/>
  <c r="AI110" i="17"/>
  <c r="AQ72" i="17"/>
  <c r="AS72" i="17" s="1"/>
  <c r="AP72" i="17"/>
  <c r="AQ162" i="17"/>
  <c r="AS162" i="17" s="1"/>
  <c r="AP162" i="17"/>
  <c r="AF59" i="17"/>
  <c r="AQ161" i="17"/>
  <c r="AS161" i="17" s="1"/>
  <c r="AP161" i="17"/>
  <c r="AQ166" i="17"/>
  <c r="AS166" i="17" s="1"/>
  <c r="AP166" i="17"/>
  <c r="AQ99" i="17"/>
  <c r="AS99" i="17" s="1"/>
  <c r="AP99" i="17"/>
  <c r="AI133" i="17"/>
  <c r="AI11" i="17"/>
  <c r="AI106" i="17"/>
  <c r="AQ70" i="17"/>
  <c r="AS70" i="17" s="1"/>
  <c r="AP70" i="17"/>
  <c r="AR49" i="17"/>
  <c r="AP168" i="17"/>
  <c r="AQ168" i="17"/>
  <c r="AS168" i="17" s="1"/>
  <c r="AQ131" i="17"/>
  <c r="AS131" i="17" s="1"/>
  <c r="AP131" i="17"/>
  <c r="Z58" i="17"/>
  <c r="AI113" i="17"/>
  <c r="AH115" i="17"/>
  <c r="AJ115" i="17" s="1"/>
  <c r="AM116" i="17"/>
  <c r="AO116" i="17" s="1"/>
  <c r="AG115" i="17"/>
  <c r="AP173" i="17"/>
  <c r="AQ173" i="17"/>
  <c r="AS173" i="17" s="1"/>
  <c r="AI112" i="17"/>
  <c r="AI57" i="17"/>
  <c r="AP48" i="17"/>
  <c r="AQ48" i="17"/>
  <c r="AS48" i="17" s="1"/>
  <c r="AQ87" i="17"/>
  <c r="AS87" i="17" s="1"/>
  <c r="AP87" i="17"/>
  <c r="AQ27" i="17"/>
  <c r="AS27" i="17" s="1"/>
  <c r="AP27" i="17"/>
  <c r="AP24" i="17"/>
  <c r="AQ24" i="17"/>
  <c r="AS24" i="17" s="1"/>
  <c r="AG169" i="17"/>
  <c r="AH169" i="17"/>
  <c r="AJ169" i="17" s="1"/>
  <c r="AM170" i="17"/>
  <c r="AO170" i="17" s="1"/>
  <c r="AM59" i="17"/>
  <c r="AO59" i="17" s="1"/>
  <c r="AG58" i="17"/>
  <c r="AH58" i="17"/>
  <c r="AJ58" i="17" s="1"/>
  <c r="AP167" i="17"/>
  <c r="AQ167" i="17"/>
  <c r="AS167" i="17" s="1"/>
  <c r="AQ164" i="17"/>
  <c r="AS164" i="17" s="1"/>
  <c r="AP164" i="17"/>
  <c r="AP108" i="17"/>
  <c r="AQ108" i="17"/>
  <c r="AS108" i="17" s="1"/>
  <c r="AQ31" i="17"/>
  <c r="AS31" i="17" s="1"/>
  <c r="AP31" i="17"/>
  <c r="AP98" i="17"/>
  <c r="AQ98" i="17"/>
  <c r="AS98" i="17" s="1"/>
  <c r="AP100" i="17"/>
  <c r="AQ100" i="17"/>
  <c r="AS100" i="17" s="1"/>
  <c r="AM146" i="17"/>
  <c r="AO146" i="17" s="1"/>
  <c r="AG145" i="17"/>
  <c r="AH145" i="17"/>
  <c r="AJ145" i="17" s="1"/>
  <c r="AQ67" i="17"/>
  <c r="AS67" i="17" s="1"/>
  <c r="AP67" i="17"/>
  <c r="AH175" i="17"/>
  <c r="AJ175" i="17" s="1"/>
  <c r="AG175" i="17"/>
  <c r="AM176" i="17"/>
  <c r="AO176" i="17" s="1"/>
  <c r="AR109" i="17"/>
  <c r="AP172" i="17"/>
  <c r="AQ172" i="17"/>
  <c r="AS172" i="17" s="1"/>
  <c r="AP115" i="17"/>
  <c r="AQ115" i="17"/>
  <c r="AS115" i="17" s="1"/>
  <c r="AP153" i="17"/>
  <c r="AQ153" i="17"/>
  <c r="AS153" i="17" s="1"/>
  <c r="AQ154" i="17"/>
  <c r="AS154" i="17" s="1"/>
  <c r="AP154" i="17"/>
  <c r="AP16" i="17"/>
  <c r="AQ16" i="17"/>
  <c r="AS16" i="17" s="1"/>
  <c r="AP30" i="17"/>
  <c r="AQ30" i="17"/>
  <c r="AS30" i="17" s="1"/>
  <c r="AG25" i="17"/>
  <c r="AH25" i="17"/>
  <c r="AJ25" i="17" s="1"/>
  <c r="AI22" i="17"/>
  <c r="AQ69" i="17"/>
  <c r="AS69" i="17" s="1"/>
  <c r="AP69" i="17"/>
  <c r="AP44" i="17"/>
  <c r="AQ44" i="17"/>
  <c r="AS44" i="17" s="1"/>
  <c r="AP110" i="17"/>
  <c r="AQ110" i="17"/>
  <c r="AS110" i="17" s="1"/>
  <c r="AP22" i="17"/>
  <c r="AQ22" i="17"/>
  <c r="AS22" i="17" s="1"/>
  <c r="AI10" i="17"/>
  <c r="AI38" i="17"/>
  <c r="AI46" i="17"/>
  <c r="AI136" i="17"/>
  <c r="AP127" i="17"/>
  <c r="AQ127" i="17"/>
  <c r="AS127" i="17" s="1"/>
  <c r="AI75" i="17"/>
  <c r="AQ174" i="17"/>
  <c r="AS174" i="17" s="1"/>
  <c r="AP174" i="17"/>
  <c r="AQ9" i="17"/>
  <c r="AS9" i="17" s="1"/>
  <c r="AP9" i="17"/>
  <c r="AQ15" i="17"/>
  <c r="AS15" i="17" s="1"/>
  <c r="AP15" i="17"/>
  <c r="AR133" i="17"/>
  <c r="AI167" i="17"/>
  <c r="AQ41" i="17"/>
  <c r="AS41" i="17" s="1"/>
  <c r="AP41" i="17"/>
  <c r="AG140" i="17"/>
  <c r="AM141" i="17"/>
  <c r="AO141" i="17" s="1"/>
  <c r="AH140" i="17"/>
  <c r="AJ140" i="17" s="1"/>
  <c r="AP82" i="17"/>
  <c r="AQ82" i="17"/>
  <c r="AS82" i="17" s="1"/>
  <c r="AQ19" i="17"/>
  <c r="AS19" i="17" s="1"/>
  <c r="AP19" i="17"/>
  <c r="AG146" i="17"/>
  <c r="AH146" i="17"/>
  <c r="AJ146" i="17" s="1"/>
  <c r="AM147" i="17"/>
  <c r="AO147" i="17" s="1"/>
  <c r="AP101" i="17"/>
  <c r="AQ101" i="17"/>
  <c r="AS101" i="17" s="1"/>
  <c r="AQ117" i="17"/>
  <c r="AS117" i="17" s="1"/>
  <c r="AP117" i="17"/>
  <c r="AP102" i="17"/>
  <c r="AQ102" i="17"/>
  <c r="AS102" i="17" s="1"/>
  <c r="AP136" i="17"/>
  <c r="AQ136" i="17"/>
  <c r="AS136" i="17" s="1"/>
  <c r="AQ21" i="17"/>
  <c r="AS21" i="17" s="1"/>
  <c r="AP21" i="17"/>
  <c r="AQ156" i="17"/>
  <c r="AS156" i="17" s="1"/>
  <c r="AP156" i="17"/>
  <c r="AP10" i="17"/>
  <c r="AQ10" i="17"/>
  <c r="AS10" i="17" s="1"/>
  <c r="AP14" i="17"/>
  <c r="AQ14" i="17"/>
  <c r="AS14" i="17" s="1"/>
  <c r="AP138" i="17"/>
  <c r="AQ138" i="17"/>
  <c r="AS138" i="17" s="1"/>
  <c r="AQ65" i="17"/>
  <c r="AS65" i="17" s="1"/>
  <c r="AP65" i="17"/>
  <c r="AQ78" i="17"/>
  <c r="AS78" i="17" s="1"/>
  <c r="AP78" i="17"/>
  <c r="AQ57" i="17"/>
  <c r="AS57" i="17" s="1"/>
  <c r="AP57" i="17"/>
  <c r="AQ45" i="17"/>
  <c r="AS45" i="17" s="1"/>
  <c r="AP45" i="17"/>
  <c r="AP159" i="17"/>
  <c r="AQ159" i="17"/>
  <c r="AS159" i="17" s="1"/>
  <c r="AP12" i="17"/>
  <c r="AQ12" i="17"/>
  <c r="AS12" i="17" s="1"/>
  <c r="AP8" i="17"/>
  <c r="AQ8" i="17"/>
  <c r="AS8" i="17" s="1"/>
  <c r="AP50" i="17"/>
  <c r="AQ50" i="17"/>
  <c r="AS50" i="17" s="1"/>
  <c r="AP129" i="17"/>
  <c r="AQ129" i="17"/>
  <c r="AS129" i="17" s="1"/>
  <c r="AP18" i="17"/>
  <c r="AQ18" i="17"/>
  <c r="AS18" i="17" s="1"/>
  <c r="AI41" i="17"/>
  <c r="AI19" i="17"/>
  <c r="AQ74" i="17"/>
  <c r="AS74" i="17" s="1"/>
  <c r="AP74" i="17"/>
  <c r="AI97" i="17"/>
  <c r="AR123" i="17"/>
  <c r="AH174" i="17"/>
  <c r="AJ174" i="17" s="1"/>
  <c r="AG174" i="17"/>
  <c r="AM175" i="17"/>
  <c r="AO175" i="17" s="1"/>
  <c r="AI116" i="17"/>
  <c r="AQ145" i="17"/>
  <c r="AS145" i="17" s="1"/>
  <c r="AP145" i="17"/>
  <c r="AP163" i="17"/>
  <c r="AQ163" i="17"/>
  <c r="AS163" i="17" s="1"/>
  <c r="AQ152" i="17"/>
  <c r="AS152" i="17" s="1"/>
  <c r="AP152" i="17"/>
  <c r="AQ144" i="17"/>
  <c r="AS144" i="17" s="1"/>
  <c r="AP144" i="17"/>
  <c r="AH83" i="17"/>
  <c r="AJ83" i="17" s="1"/>
  <c r="AM84" i="17"/>
  <c r="AO84" i="17" s="1"/>
  <c r="AG83" i="17"/>
  <c r="AI51" i="17"/>
  <c r="AQ135" i="17"/>
  <c r="AS135" i="17" s="1"/>
  <c r="AP135" i="17"/>
  <c r="AQ103" i="17"/>
  <c r="AS103" i="17" s="1"/>
  <c r="AP103" i="17"/>
  <c r="AM25" i="17"/>
  <c r="AO25" i="17" s="1"/>
  <c r="AH24" i="17"/>
  <c r="AJ24" i="17" s="1"/>
  <c r="AG24" i="17"/>
  <c r="AR124" i="17"/>
  <c r="AQ23" i="17"/>
  <c r="AS23" i="17" s="1"/>
  <c r="AP23" i="17"/>
  <c r="AP66" i="17"/>
  <c r="AQ66" i="17"/>
  <c r="AS66" i="17" s="1"/>
  <c r="AH117" i="17"/>
  <c r="AJ117" i="17" s="1"/>
  <c r="AM118" i="17"/>
  <c r="AO118" i="17" s="1"/>
  <c r="AG117" i="17"/>
  <c r="AQ139" i="17"/>
  <c r="AS139" i="17" s="1"/>
  <c r="AP139" i="17"/>
  <c r="AI45" i="17"/>
  <c r="Z57" i="17"/>
  <c r="AP104" i="17"/>
  <c r="AQ104" i="17"/>
  <c r="AS104" i="17" s="1"/>
  <c r="AI129" i="17"/>
  <c r="AI16" i="17"/>
  <c r="AI76" i="17"/>
  <c r="AI109" i="17"/>
  <c r="AP40" i="17"/>
  <c r="AQ40" i="17"/>
  <c r="AS40" i="17" s="1"/>
  <c r="AP81" i="17"/>
  <c r="AQ81" i="17"/>
  <c r="AS81" i="17" s="1"/>
  <c r="AQ11" i="17"/>
  <c r="AS11" i="17" s="1"/>
  <c r="AP11" i="17"/>
  <c r="AQ39" i="17"/>
  <c r="AS39" i="17" s="1"/>
  <c r="AP39" i="17"/>
  <c r="AQ47" i="17"/>
  <c r="AS47" i="17" s="1"/>
  <c r="AP47" i="17"/>
  <c r="AP132" i="17"/>
  <c r="AQ132" i="17"/>
  <c r="AS132" i="17" s="1"/>
  <c r="AP137" i="17"/>
  <c r="AQ137" i="17"/>
  <c r="AS137" i="17" s="1"/>
  <c r="AG53" i="17"/>
  <c r="AH53" i="17"/>
  <c r="AJ53" i="17" s="1"/>
  <c r="AM54" i="17"/>
  <c r="AO54" i="17" s="1"/>
  <c r="AR95" i="17"/>
  <c r="AQ76" i="17"/>
  <c r="AS76" i="17" s="1"/>
  <c r="AP76" i="17"/>
  <c r="AI71" i="17"/>
  <c r="AI161" i="17"/>
  <c r="AP155" i="17"/>
  <c r="AQ155" i="17"/>
  <c r="AS155" i="17" s="1"/>
  <c r="AP134" i="17"/>
  <c r="AQ134" i="17"/>
  <c r="AS134" i="17" s="1"/>
  <c r="AQ107" i="17"/>
  <c r="AS107" i="17" s="1"/>
  <c r="AP107" i="17"/>
  <c r="AI163" i="17"/>
  <c r="AQ7" i="17"/>
  <c r="AS7" i="17" s="1"/>
  <c r="AP7" i="17"/>
  <c r="AI107" i="17"/>
  <c r="AI130" i="17"/>
  <c r="AR75" i="17"/>
  <c r="AP114" i="17"/>
  <c r="AQ114" i="17"/>
  <c r="AS114" i="17" s="1"/>
  <c r="AR94" i="17"/>
  <c r="AO112" i="17"/>
  <c r="Z113" i="17"/>
  <c r="AI172" i="17"/>
  <c r="AP113" i="17"/>
  <c r="AQ113" i="17"/>
  <c r="AS113" i="17" s="1"/>
  <c r="AI81" i="17"/>
  <c r="BG127" i="16"/>
  <c r="BF127" i="16"/>
  <c r="AW151" i="16"/>
  <c r="BF194" i="16"/>
  <c r="BD127" i="16"/>
  <c r="BF133" i="16"/>
  <c r="BF163" i="16"/>
  <c r="BF184" i="16"/>
  <c r="BF151" i="16"/>
  <c r="BF159" i="16"/>
  <c r="BF23" i="16"/>
  <c r="AW190" i="16"/>
  <c r="AW11" i="16"/>
  <c r="BF16" i="16"/>
  <c r="BF22" i="16"/>
  <c r="BF114" i="16"/>
  <c r="BF155" i="16"/>
  <c r="BF157" i="16"/>
  <c r="BF13" i="16"/>
  <c r="BG177" i="16"/>
  <c r="BF177" i="16"/>
  <c r="AX126" i="16"/>
  <c r="AW126" i="16"/>
  <c r="BG41" i="16"/>
  <c r="BF41" i="16"/>
  <c r="BF167" i="16"/>
  <c r="BF83" i="16"/>
  <c r="AW192" i="16"/>
  <c r="AW157" i="16"/>
  <c r="BF182" i="16"/>
  <c r="BF24" i="16"/>
  <c r="BF25" i="16"/>
  <c r="BF58" i="16"/>
  <c r="BF17" i="16"/>
  <c r="AW184" i="16"/>
  <c r="AW48" i="16"/>
  <c r="BF200" i="16"/>
  <c r="BF117" i="16"/>
  <c r="BF46" i="16"/>
  <c r="BF183" i="16"/>
  <c r="BF178" i="16"/>
  <c r="BE158" i="16"/>
  <c r="BG158" i="16" s="1"/>
  <c r="BD158" i="16"/>
  <c r="BE189" i="16"/>
  <c r="BG189" i="16" s="1"/>
  <c r="BD189" i="16"/>
  <c r="BD59" i="16"/>
  <c r="BE59" i="16"/>
  <c r="BG59" i="16" s="1"/>
  <c r="BE191" i="16"/>
  <c r="BG191" i="16" s="1"/>
  <c r="BD191" i="16"/>
  <c r="BE162" i="16"/>
  <c r="BG162" i="16" s="1"/>
  <c r="BD162" i="16"/>
  <c r="BE201" i="16"/>
  <c r="BG201" i="16" s="1"/>
  <c r="BD201" i="16"/>
  <c r="BE199" i="16"/>
  <c r="BG199" i="16" s="1"/>
  <c r="BD199" i="16"/>
  <c r="AW17" i="16"/>
  <c r="BE193" i="16"/>
  <c r="BG193" i="16" s="1"/>
  <c r="BD193" i="16"/>
  <c r="BF130" i="16"/>
  <c r="AW83" i="16"/>
  <c r="AW149" i="16"/>
  <c r="BF10" i="16"/>
  <c r="BE28" i="16"/>
  <c r="BG28" i="16" s="1"/>
  <c r="BD28" i="16"/>
  <c r="BD26" i="16"/>
  <c r="BE26" i="16"/>
  <c r="BG26" i="16" s="1"/>
  <c r="BE196" i="16"/>
  <c r="BG196" i="16" s="1"/>
  <c r="BD196" i="16"/>
  <c r="AW180" i="16"/>
  <c r="AW46" i="16"/>
  <c r="BE97" i="16"/>
  <c r="BG97" i="16" s="1"/>
  <c r="BD97" i="16"/>
  <c r="BE185" i="16"/>
  <c r="BG185" i="16" s="1"/>
  <c r="BD185" i="16"/>
  <c r="BF96" i="16"/>
  <c r="BF125" i="16"/>
  <c r="BF55" i="16"/>
  <c r="AW59" i="16"/>
  <c r="BE27" i="16"/>
  <c r="BG27" i="16" s="1"/>
  <c r="BD27" i="16"/>
  <c r="BF112" i="16"/>
  <c r="BF15" i="16"/>
  <c r="BD63" i="16"/>
  <c r="BE63" i="16"/>
  <c r="BG63" i="16" s="1"/>
  <c r="AW81" i="16"/>
  <c r="BF94" i="16"/>
  <c r="BD18" i="16"/>
  <c r="BE18" i="16"/>
  <c r="BG18" i="16" s="1"/>
  <c r="BF78" i="16"/>
  <c r="BF131" i="16"/>
  <c r="BF110" i="16"/>
  <c r="AW194" i="16"/>
  <c r="BE84" i="16"/>
  <c r="BG84" i="16" s="1"/>
  <c r="BD84" i="16"/>
  <c r="BE150" i="16"/>
  <c r="BG150" i="16" s="1"/>
  <c r="BD150" i="16"/>
  <c r="AW30" i="16"/>
  <c r="BF120" i="16"/>
  <c r="AW89" i="16"/>
  <c r="BF29" i="16"/>
  <c r="AW188" i="16"/>
  <c r="BF11" i="16"/>
  <c r="BF122" i="16"/>
  <c r="BD152" i="16"/>
  <c r="BE152" i="16"/>
  <c r="BG152" i="16" s="1"/>
  <c r="BF113" i="16"/>
  <c r="BF77" i="16"/>
  <c r="AW25" i="16"/>
  <c r="AW52" i="16"/>
  <c r="AW19" i="16"/>
  <c r="BE181" i="16"/>
  <c r="BG181" i="16" s="1"/>
  <c r="BD181" i="16"/>
  <c r="BF121" i="16"/>
  <c r="BF7" i="16"/>
  <c r="BF128" i="16"/>
  <c r="BD187" i="16"/>
  <c r="BE187" i="16"/>
  <c r="BG187" i="16" s="1"/>
  <c r="BF81" i="16"/>
  <c r="BE49" i="16"/>
  <c r="BG49" i="16" s="1"/>
  <c r="BD49" i="16"/>
  <c r="BF62" i="16"/>
  <c r="BF147" i="16"/>
  <c r="BF64" i="16"/>
  <c r="BF30" i="16"/>
  <c r="BE60" i="16"/>
  <c r="BG60" i="16" s="1"/>
  <c r="BD60" i="16"/>
  <c r="BF75" i="16"/>
  <c r="AW98" i="16"/>
  <c r="BF61" i="16"/>
  <c r="BF126" i="16"/>
  <c r="AW200" i="16"/>
  <c r="BF161" i="16"/>
  <c r="BE82" i="16"/>
  <c r="BG82" i="16" s="1"/>
  <c r="BD82" i="16"/>
  <c r="BF186" i="16"/>
  <c r="BF165" i="16"/>
  <c r="BF124" i="16"/>
  <c r="BD195" i="16"/>
  <c r="BE195" i="16"/>
  <c r="BG195" i="16" s="1"/>
  <c r="BE31" i="16"/>
  <c r="BG31" i="16" s="1"/>
  <c r="BD31" i="16"/>
  <c r="BE90" i="16"/>
  <c r="BG90" i="16" s="1"/>
  <c r="BD90" i="16"/>
  <c r="BF192" i="16"/>
  <c r="BF88" i="16"/>
  <c r="BF9" i="16"/>
  <c r="BD53" i="16"/>
  <c r="BE53" i="16"/>
  <c r="BG53" i="16" s="1"/>
  <c r="BF118" i="16"/>
  <c r="BD20" i="16"/>
  <c r="BE20" i="16"/>
  <c r="BG20" i="16" s="1"/>
  <c r="BF164" i="16"/>
  <c r="BF132" i="16"/>
  <c r="BD12" i="16"/>
  <c r="BE12" i="16"/>
  <c r="BG12" i="16" s="1"/>
  <c r="BF109" i="16"/>
  <c r="BE47" i="16"/>
  <c r="BG47" i="16" s="1"/>
  <c r="BD47" i="16"/>
  <c r="BF149" i="16"/>
  <c r="BF154" i="16"/>
  <c r="BF153" i="16"/>
  <c r="BE99" i="16"/>
  <c r="BG99" i="16" s="1"/>
  <c r="BD99" i="16"/>
  <c r="BF54" i="16"/>
  <c r="BF19" i="16"/>
  <c r="BF86" i="16"/>
  <c r="BF56" i="16"/>
  <c r="AI171" i="15"/>
  <c r="AR153" i="15"/>
  <c r="AI159" i="15"/>
  <c r="Z171" i="15"/>
  <c r="AI162" i="15"/>
  <c r="Z174" i="15"/>
  <c r="AR167" i="15"/>
  <c r="AI136" i="15"/>
  <c r="AI127" i="15"/>
  <c r="AR136" i="15"/>
  <c r="AI132" i="15"/>
  <c r="AI98" i="15"/>
  <c r="AI118" i="15"/>
  <c r="AI99" i="15"/>
  <c r="AI116" i="15"/>
  <c r="AI102" i="15"/>
  <c r="AI109" i="15"/>
  <c r="AI100" i="15"/>
  <c r="AI110" i="15"/>
  <c r="AP67" i="15"/>
  <c r="AQ67" i="15"/>
  <c r="AS67" i="15" s="1"/>
  <c r="AQ65" i="15"/>
  <c r="AS65" i="15" s="1"/>
  <c r="AP65" i="15"/>
  <c r="AI72" i="15"/>
  <c r="AR77" i="15"/>
  <c r="AO88" i="15"/>
  <c r="AP88" i="15" s="1"/>
  <c r="AI66" i="15"/>
  <c r="AP66" i="15"/>
  <c r="AQ66" i="15"/>
  <c r="AI39" i="15"/>
  <c r="AI56" i="15"/>
  <c r="AI42" i="15"/>
  <c r="AI46" i="15"/>
  <c r="AI29" i="15"/>
  <c r="AI22" i="15"/>
  <c r="AI16" i="15"/>
  <c r="AR12" i="15"/>
  <c r="AI12" i="15"/>
  <c r="AI28" i="15"/>
  <c r="AI18" i="15"/>
  <c r="AR7" i="15"/>
  <c r="AP58" i="15"/>
  <c r="AQ58" i="15"/>
  <c r="AS58" i="15" s="1"/>
  <c r="AG169" i="15"/>
  <c r="AH169" i="15"/>
  <c r="AJ169" i="15" s="1"/>
  <c r="AM170" i="15"/>
  <c r="AO170" i="15" s="1"/>
  <c r="AP156" i="15"/>
  <c r="AQ156" i="15"/>
  <c r="AS156" i="15" s="1"/>
  <c r="AP82" i="15"/>
  <c r="AQ82" i="15"/>
  <c r="AS82" i="15" s="1"/>
  <c r="AH176" i="15"/>
  <c r="AJ176" i="15" s="1"/>
  <c r="AG176" i="15"/>
  <c r="AQ89" i="15"/>
  <c r="AS89" i="15" s="1"/>
  <c r="AP89" i="15"/>
  <c r="AP172" i="15"/>
  <c r="AQ172" i="15"/>
  <c r="AS172" i="15" s="1"/>
  <c r="AQ135" i="15"/>
  <c r="AS135" i="15" s="1"/>
  <c r="AP135" i="15"/>
  <c r="AM118" i="15"/>
  <c r="AO118" i="15" s="1"/>
  <c r="AG117" i="15"/>
  <c r="AH117" i="15"/>
  <c r="AJ117" i="15" s="1"/>
  <c r="AM25" i="15"/>
  <c r="AO25" i="15" s="1"/>
  <c r="AH24" i="15"/>
  <c r="AJ24" i="15" s="1"/>
  <c r="AG24" i="15"/>
  <c r="AP111" i="15"/>
  <c r="AQ111" i="15"/>
  <c r="AS111" i="15" s="1"/>
  <c r="AP115" i="15"/>
  <c r="AQ115" i="15"/>
  <c r="AS115" i="15" s="1"/>
  <c r="AH112" i="15"/>
  <c r="AJ112" i="15" s="1"/>
  <c r="AM113" i="15"/>
  <c r="AO113" i="15" s="1"/>
  <c r="AG112" i="15"/>
  <c r="AP70" i="15"/>
  <c r="AQ70" i="15"/>
  <c r="AS70" i="15" s="1"/>
  <c r="AP28" i="15"/>
  <c r="AQ28" i="15"/>
  <c r="AS28" i="15" s="1"/>
  <c r="AQ87" i="15"/>
  <c r="AS87" i="15" s="1"/>
  <c r="AP87" i="15"/>
  <c r="AH54" i="15"/>
  <c r="AJ54" i="15" s="1"/>
  <c r="AM55" i="15"/>
  <c r="AO55" i="15" s="1"/>
  <c r="AG54" i="15"/>
  <c r="AP49" i="15"/>
  <c r="AQ49" i="15"/>
  <c r="AS49" i="15" s="1"/>
  <c r="AP76" i="15"/>
  <c r="AQ76" i="15"/>
  <c r="AS76" i="15" s="1"/>
  <c r="AP108" i="15"/>
  <c r="AQ108" i="15"/>
  <c r="AS108" i="15" s="1"/>
  <c r="AR52" i="15"/>
  <c r="AH170" i="15"/>
  <c r="AJ170" i="15" s="1"/>
  <c r="AM171" i="15"/>
  <c r="AO171" i="15" s="1"/>
  <c r="AG170" i="15"/>
  <c r="AG173" i="15"/>
  <c r="AH173" i="15"/>
  <c r="AJ173" i="15" s="1"/>
  <c r="AM174" i="15"/>
  <c r="AO174" i="15" s="1"/>
  <c r="AQ169" i="15"/>
  <c r="AS169" i="15" s="1"/>
  <c r="AP169" i="15"/>
  <c r="AQ137" i="15"/>
  <c r="AS137" i="15" s="1"/>
  <c r="AP137" i="15"/>
  <c r="AQ23" i="15"/>
  <c r="AS23" i="15" s="1"/>
  <c r="AP23" i="15"/>
  <c r="AI73" i="15"/>
  <c r="AQ103" i="15"/>
  <c r="AS103" i="15" s="1"/>
  <c r="AP103" i="15"/>
  <c r="AQ29" i="15"/>
  <c r="AS29" i="15" s="1"/>
  <c r="AP29" i="15"/>
  <c r="AM26" i="15"/>
  <c r="AO26" i="15" s="1"/>
  <c r="AG25" i="15"/>
  <c r="AH25" i="15"/>
  <c r="AJ25" i="15" s="1"/>
  <c r="AQ37" i="15"/>
  <c r="AS37" i="15" s="1"/>
  <c r="AP37" i="15"/>
  <c r="AP57" i="15"/>
  <c r="AQ57" i="15"/>
  <c r="AS57" i="15" s="1"/>
  <c r="AH111" i="15"/>
  <c r="AJ111" i="15" s="1"/>
  <c r="AG111" i="15"/>
  <c r="AM112" i="15"/>
  <c r="AO112" i="15" s="1"/>
  <c r="AQ101" i="15"/>
  <c r="AS101" i="15" s="1"/>
  <c r="AP101" i="15"/>
  <c r="AP30" i="15"/>
  <c r="AQ30" i="15"/>
  <c r="AS30" i="15" s="1"/>
  <c r="AG53" i="15"/>
  <c r="AM54" i="15"/>
  <c r="AO54" i="15" s="1"/>
  <c r="AH53" i="15"/>
  <c r="AJ53" i="15" s="1"/>
  <c r="AQ132" i="15"/>
  <c r="AS132" i="15" s="1"/>
  <c r="AP132" i="15"/>
  <c r="AI106" i="15"/>
  <c r="AQ85" i="15"/>
  <c r="AS85" i="15" s="1"/>
  <c r="AP85" i="15"/>
  <c r="AI145" i="15"/>
  <c r="AI168" i="15"/>
  <c r="AP51" i="15"/>
  <c r="AQ51" i="15"/>
  <c r="AS51" i="15" s="1"/>
  <c r="AP102" i="15"/>
  <c r="AQ102" i="15"/>
  <c r="AS102" i="15" s="1"/>
  <c r="AR18" i="15"/>
  <c r="AI21" i="15"/>
  <c r="AP73" i="15"/>
  <c r="AQ73" i="15"/>
  <c r="AS73" i="15" s="1"/>
  <c r="AQ40" i="15"/>
  <c r="AS40" i="15" s="1"/>
  <c r="AP40" i="15"/>
  <c r="AP86" i="15"/>
  <c r="AQ86" i="15"/>
  <c r="AS86" i="15" s="1"/>
  <c r="AI47" i="15"/>
  <c r="AI155" i="15"/>
  <c r="AI26" i="15"/>
  <c r="AM142" i="15"/>
  <c r="AO142" i="15" s="1"/>
  <c r="AG141" i="15"/>
  <c r="AH141" i="15"/>
  <c r="AJ141" i="15" s="1"/>
  <c r="AI60" i="15"/>
  <c r="AR152" i="15"/>
  <c r="AQ157" i="15"/>
  <c r="AS157" i="15" s="1"/>
  <c r="AP157" i="15"/>
  <c r="AP38" i="15"/>
  <c r="AQ38" i="15"/>
  <c r="AS38" i="15" s="1"/>
  <c r="AP143" i="15"/>
  <c r="AQ143" i="15"/>
  <c r="AS143" i="15" s="1"/>
  <c r="AM83" i="15"/>
  <c r="AO83" i="15" s="1"/>
  <c r="AH82" i="15"/>
  <c r="AJ82" i="15" s="1"/>
  <c r="AG82" i="15"/>
  <c r="AI57" i="15"/>
  <c r="AP53" i="15"/>
  <c r="AQ53" i="15"/>
  <c r="AS53" i="15" s="1"/>
  <c r="AP140" i="15"/>
  <c r="AQ140" i="15"/>
  <c r="AS140" i="15" s="1"/>
  <c r="AI125" i="15"/>
  <c r="AI88" i="15"/>
  <c r="AI55" i="15"/>
  <c r="AI89" i="15"/>
  <c r="AI78" i="15"/>
  <c r="AI134" i="15"/>
  <c r="AR46" i="15"/>
  <c r="AP20" i="15"/>
  <c r="AQ20" i="15"/>
  <c r="AS20" i="15" s="1"/>
  <c r="AP138" i="15"/>
  <c r="AQ138" i="15"/>
  <c r="AS138" i="15" s="1"/>
  <c r="AQ105" i="15"/>
  <c r="AS105" i="15" s="1"/>
  <c r="AP105" i="15"/>
  <c r="AP160" i="15"/>
  <c r="AQ160" i="15"/>
  <c r="AS160" i="15" s="1"/>
  <c r="AP104" i="15"/>
  <c r="AQ104" i="15"/>
  <c r="AS104" i="15" s="1"/>
  <c r="AP106" i="15"/>
  <c r="AQ106" i="15"/>
  <c r="AS106" i="15" s="1"/>
  <c r="AQ21" i="15"/>
  <c r="AS21" i="15" s="1"/>
  <c r="AP21" i="15"/>
  <c r="AR44" i="15"/>
  <c r="AP15" i="15"/>
  <c r="AQ15" i="15"/>
  <c r="AS15" i="15" s="1"/>
  <c r="AI69" i="15"/>
  <c r="AP146" i="15"/>
  <c r="AQ146" i="15"/>
  <c r="AS146" i="15" s="1"/>
  <c r="AI10" i="15"/>
  <c r="AI27" i="15"/>
  <c r="AI97" i="15"/>
  <c r="AP134" i="15"/>
  <c r="AQ134" i="15"/>
  <c r="AS134" i="15" s="1"/>
  <c r="AM175" i="15"/>
  <c r="AO175" i="15" s="1"/>
  <c r="AG174" i="15"/>
  <c r="AH174" i="15"/>
  <c r="AJ174" i="15" s="1"/>
  <c r="AP166" i="15"/>
  <c r="AQ166" i="15"/>
  <c r="AS166" i="15" s="1"/>
  <c r="AI68" i="15"/>
  <c r="AQ144" i="15"/>
  <c r="AS144" i="15" s="1"/>
  <c r="AP144" i="15"/>
  <c r="AG59" i="15"/>
  <c r="AH59" i="15"/>
  <c r="AJ59" i="15" s="1"/>
  <c r="AM60" i="15"/>
  <c r="AO60" i="15" s="1"/>
  <c r="AQ173" i="15"/>
  <c r="AS173" i="15" s="1"/>
  <c r="AP173" i="15"/>
  <c r="AP131" i="15"/>
  <c r="AQ131" i="15"/>
  <c r="AS131" i="15" s="1"/>
  <c r="AI48" i="15"/>
  <c r="AP127" i="15"/>
  <c r="AQ127" i="15"/>
  <c r="AS127" i="15" s="1"/>
  <c r="AI75" i="15"/>
  <c r="AI70" i="15"/>
  <c r="AP107" i="15"/>
  <c r="AQ107" i="15"/>
  <c r="AS107" i="15" s="1"/>
  <c r="AP164" i="15"/>
  <c r="AQ164" i="15"/>
  <c r="AS164" i="15" s="1"/>
  <c r="AQ22" i="15"/>
  <c r="AS22" i="15" s="1"/>
  <c r="AP22" i="15"/>
  <c r="AP162" i="15"/>
  <c r="AQ162" i="15"/>
  <c r="AS162" i="15" s="1"/>
  <c r="AQ116" i="15"/>
  <c r="AS116" i="15" s="1"/>
  <c r="AP116" i="15"/>
  <c r="AQ126" i="15"/>
  <c r="AS126" i="15" s="1"/>
  <c r="AP126" i="15"/>
  <c r="AP100" i="15"/>
  <c r="AQ100" i="15"/>
  <c r="AS100" i="15" s="1"/>
  <c r="AQ133" i="15"/>
  <c r="AS133" i="15" s="1"/>
  <c r="AP133" i="15"/>
  <c r="AQ36" i="15"/>
  <c r="AS36" i="15" s="1"/>
  <c r="AP36" i="15"/>
  <c r="AP11" i="15"/>
  <c r="AQ11" i="15"/>
  <c r="AS11" i="15" s="1"/>
  <c r="AP69" i="15"/>
  <c r="AQ69" i="15"/>
  <c r="AS69" i="15" s="1"/>
  <c r="AP71" i="15"/>
  <c r="AQ71" i="15"/>
  <c r="AS71" i="15" s="1"/>
  <c r="AQ99" i="15"/>
  <c r="AS99" i="15" s="1"/>
  <c r="AP99" i="15"/>
  <c r="AQ139" i="15"/>
  <c r="AS139" i="15" s="1"/>
  <c r="AP139" i="15"/>
  <c r="AQ27" i="15"/>
  <c r="AS27" i="15" s="1"/>
  <c r="AP27" i="15"/>
  <c r="AP24" i="15"/>
  <c r="AQ24" i="15"/>
  <c r="AS24" i="15" s="1"/>
  <c r="AI142" i="15"/>
  <c r="AO117" i="15"/>
  <c r="AQ56" i="15"/>
  <c r="AS56" i="15" s="1"/>
  <c r="AP56" i="15"/>
  <c r="AQ17" i="15"/>
  <c r="AS17" i="15" s="1"/>
  <c r="AP17" i="15"/>
  <c r="AP13" i="15"/>
  <c r="AQ13" i="15"/>
  <c r="AS13" i="15" s="1"/>
  <c r="AI113" i="15"/>
  <c r="AQ128" i="15"/>
  <c r="AS128" i="15" s="1"/>
  <c r="AP128" i="15"/>
  <c r="AI50" i="15"/>
  <c r="AP43" i="15"/>
  <c r="AQ43" i="15"/>
  <c r="AS43" i="15" s="1"/>
  <c r="AQ48" i="15"/>
  <c r="AS48" i="15" s="1"/>
  <c r="AP48" i="15"/>
  <c r="AP109" i="15"/>
  <c r="AQ109" i="15"/>
  <c r="AS109" i="15" s="1"/>
  <c r="AH140" i="15"/>
  <c r="AJ140" i="15" s="1"/>
  <c r="AM141" i="15"/>
  <c r="AO141" i="15" s="1"/>
  <c r="AG140" i="15"/>
  <c r="AP47" i="15"/>
  <c r="AQ47" i="15"/>
  <c r="AS47" i="15" s="1"/>
  <c r="AI156" i="15"/>
  <c r="AI37" i="15"/>
  <c r="Z173" i="15"/>
  <c r="AM84" i="15"/>
  <c r="AO84" i="15" s="1"/>
  <c r="AG83" i="15"/>
  <c r="AH83" i="15"/>
  <c r="AJ83" i="15" s="1"/>
  <c r="AP163" i="15"/>
  <c r="AQ163" i="15"/>
  <c r="AS163" i="15" s="1"/>
  <c r="AI52" i="15"/>
  <c r="AI139" i="15"/>
  <c r="AP74" i="15"/>
  <c r="AQ74" i="15"/>
  <c r="AS74" i="15" s="1"/>
  <c r="AP129" i="15"/>
  <c r="AQ129" i="15"/>
  <c r="AS129" i="15" s="1"/>
  <c r="AI87" i="15"/>
  <c r="AQ79" i="15"/>
  <c r="AS79" i="15" s="1"/>
  <c r="AP79" i="15"/>
  <c r="AR9" i="15"/>
  <c r="AR165" i="15"/>
  <c r="AP145" i="15"/>
  <c r="AQ145" i="15"/>
  <c r="AS145" i="15" s="1"/>
  <c r="AH146" i="15"/>
  <c r="AJ146" i="15" s="1"/>
  <c r="AM147" i="15"/>
  <c r="AO147" i="15" s="1"/>
  <c r="AG146" i="15"/>
  <c r="AI104" i="15"/>
  <c r="AP80" i="15"/>
  <c r="AQ80" i="15"/>
  <c r="AS80" i="15" s="1"/>
  <c r="AR10" i="15"/>
  <c r="AR158" i="15"/>
  <c r="AI114" i="15"/>
  <c r="AI20" i="15"/>
  <c r="AI14" i="15"/>
  <c r="AQ39" i="15"/>
  <c r="AS39" i="15" s="1"/>
  <c r="AP39" i="15"/>
  <c r="AQ19" i="15"/>
  <c r="AS19" i="15" s="1"/>
  <c r="AP19" i="15"/>
  <c r="AR75" i="15"/>
  <c r="AM31" i="15"/>
  <c r="AO31" i="15" s="1"/>
  <c r="AH30" i="15"/>
  <c r="AJ30" i="15" s="1"/>
  <c r="AG30" i="15"/>
  <c r="AR68" i="15"/>
  <c r="AQ110" i="15"/>
  <c r="AS110" i="15" s="1"/>
  <c r="AP110" i="15"/>
  <c r="AP98" i="15"/>
  <c r="AQ98" i="15"/>
  <c r="AS98" i="15" s="1"/>
  <c r="AI133" i="15"/>
  <c r="AF175" i="15"/>
  <c r="AI165" i="15"/>
  <c r="AI81" i="15"/>
  <c r="AI143" i="15"/>
  <c r="AH58" i="15"/>
  <c r="AJ58" i="15" s="1"/>
  <c r="AM59" i="15"/>
  <c r="AO59" i="15" s="1"/>
  <c r="AG58" i="15"/>
  <c r="AI172" i="15"/>
  <c r="AI130" i="15"/>
  <c r="AI126" i="15"/>
  <c r="AI163" i="15"/>
  <c r="AF118" i="14"/>
  <c r="AG118" i="14" s="1"/>
  <c r="AL179" i="14"/>
  <c r="AN179" i="14" s="1"/>
  <c r="AO179" i="14" s="1"/>
  <c r="AW46" i="14"/>
  <c r="AD152" i="14"/>
  <c r="AJ153" i="14" s="1"/>
  <c r="AL153" i="14" s="1"/>
  <c r="AW17" i="14"/>
  <c r="AE151" i="14"/>
  <c r="AW58" i="14"/>
  <c r="AD179" i="14"/>
  <c r="AJ180" i="14" s="1"/>
  <c r="AW25" i="14"/>
  <c r="AW52" i="14"/>
  <c r="BF19" i="14"/>
  <c r="AW30" i="14"/>
  <c r="AW27" i="14"/>
  <c r="AL152" i="14"/>
  <c r="AM152" i="14" s="1"/>
  <c r="AW60" i="14"/>
  <c r="AW61" i="14"/>
  <c r="AW11" i="14"/>
  <c r="AJ130" i="14"/>
  <c r="AL130" i="14" s="1"/>
  <c r="AF128" i="14"/>
  <c r="AG128" i="14" s="1"/>
  <c r="AJ131" i="14"/>
  <c r="AL131" i="14" s="1"/>
  <c r="AR134" i="14" s="1"/>
  <c r="AE128" i="14"/>
  <c r="AE114" i="14"/>
  <c r="AF114" i="14"/>
  <c r="AG114" i="14" s="1"/>
  <c r="AJ115" i="14"/>
  <c r="AL115" i="14" s="1"/>
  <c r="AV96" i="14"/>
  <c r="AX96" i="14" s="1"/>
  <c r="BA97" i="14"/>
  <c r="BC97" i="14" s="1"/>
  <c r="AU96" i="14"/>
  <c r="AU145" i="14"/>
  <c r="BA146" i="14"/>
  <c r="BC146" i="14" s="1"/>
  <c r="AV145" i="14"/>
  <c r="AX145" i="14" s="1"/>
  <c r="AR131" i="14"/>
  <c r="AN129" i="14"/>
  <c r="AO129" i="14" s="1"/>
  <c r="AM129" i="14"/>
  <c r="AV129" i="14"/>
  <c r="AX129" i="14" s="1"/>
  <c r="AU129" i="14"/>
  <c r="BA130" i="14"/>
  <c r="BC130" i="14" s="1"/>
  <c r="AE193" i="14"/>
  <c r="AJ195" i="14"/>
  <c r="AL195" i="14" s="1"/>
  <c r="AF193" i="14"/>
  <c r="AG193" i="14" s="1"/>
  <c r="AJ194" i="14"/>
  <c r="AL194" i="14" s="1"/>
  <c r="AN118" i="14"/>
  <c r="AO118" i="14" s="1"/>
  <c r="AR119" i="14"/>
  <c r="AT119" i="14" s="1"/>
  <c r="AM118" i="14"/>
  <c r="AF129" i="14"/>
  <c r="AG129" i="14" s="1"/>
  <c r="AE129" i="14"/>
  <c r="AU49" i="14"/>
  <c r="AV49" i="14"/>
  <c r="AX49" i="14" s="1"/>
  <c r="BA50" i="14"/>
  <c r="BC50" i="14" s="1"/>
  <c r="AS201" i="14"/>
  <c r="AC197" i="14"/>
  <c r="BB201" i="14"/>
  <c r="AK199" i="14"/>
  <c r="AE123" i="14"/>
  <c r="AF123" i="14"/>
  <c r="AG123" i="14" s="1"/>
  <c r="AJ124" i="14"/>
  <c r="AL124" i="14" s="1"/>
  <c r="AB153" i="14"/>
  <c r="AD153" i="14" s="1"/>
  <c r="BD61" i="14"/>
  <c r="BE61" i="14"/>
  <c r="BG61" i="14" s="1"/>
  <c r="AS180" i="14"/>
  <c r="AC180" i="14"/>
  <c r="AK180" i="14"/>
  <c r="BB180" i="14"/>
  <c r="AB147" i="14"/>
  <c r="AD147" i="14" s="1"/>
  <c r="AB149" i="14"/>
  <c r="AD149" i="14" s="1"/>
  <c r="AN91" i="14"/>
  <c r="AO91" i="14" s="1"/>
  <c r="AM91" i="14"/>
  <c r="AR92" i="14"/>
  <c r="AT92" i="14" s="1"/>
  <c r="BB98" i="14"/>
  <c r="BB164" i="14"/>
  <c r="BD112" i="14"/>
  <c r="BE112" i="14"/>
  <c r="BG112" i="14" s="1"/>
  <c r="AU55" i="14"/>
  <c r="BA56" i="14"/>
  <c r="BC56" i="14" s="1"/>
  <c r="AV55" i="14"/>
  <c r="AX55" i="14" s="1"/>
  <c r="BE78" i="14"/>
  <c r="BG78" i="14" s="1"/>
  <c r="BD78" i="14"/>
  <c r="AM117" i="14"/>
  <c r="AR118" i="14"/>
  <c r="AT118" i="14" s="1"/>
  <c r="AN117" i="14"/>
  <c r="AO117" i="14" s="1"/>
  <c r="AE119" i="14"/>
  <c r="AJ120" i="14"/>
  <c r="AL120" i="14" s="1"/>
  <c r="AF119" i="14"/>
  <c r="AG119" i="14" s="1"/>
  <c r="AE145" i="14"/>
  <c r="AJ146" i="14"/>
  <c r="AL146" i="14" s="1"/>
  <c r="AF145" i="14"/>
  <c r="AG145" i="14" s="1"/>
  <c r="AV112" i="14"/>
  <c r="AX112" i="14" s="1"/>
  <c r="AU112" i="14"/>
  <c r="BA113" i="14"/>
  <c r="BC113" i="14" s="1"/>
  <c r="AU128" i="14"/>
  <c r="AV128" i="14"/>
  <c r="AX128" i="14" s="1"/>
  <c r="BA129" i="14"/>
  <c r="BC129" i="14" s="1"/>
  <c r="AB148" i="14"/>
  <c r="AD148" i="14" s="1"/>
  <c r="BD22" i="14"/>
  <c r="BE22" i="14"/>
  <c r="BG22" i="14" s="1"/>
  <c r="BE59" i="14"/>
  <c r="BG59" i="14" s="1"/>
  <c r="BD59" i="14"/>
  <c r="AV85" i="14"/>
  <c r="AX85" i="14" s="1"/>
  <c r="BA86" i="14"/>
  <c r="BC86" i="14" s="1"/>
  <c r="AU85" i="14"/>
  <c r="BD143" i="14"/>
  <c r="BE143" i="14"/>
  <c r="BG143" i="14" s="1"/>
  <c r="AR124" i="14"/>
  <c r="AT124" i="14" s="1"/>
  <c r="AN123" i="14"/>
  <c r="AO123" i="14" s="1"/>
  <c r="AM123" i="14"/>
  <c r="BE27" i="14"/>
  <c r="BG27" i="14" s="1"/>
  <c r="BD27" i="14"/>
  <c r="AR81" i="14"/>
  <c r="AT81" i="14" s="1"/>
  <c r="AM80" i="14"/>
  <c r="AN80" i="14"/>
  <c r="AO80" i="14" s="1"/>
  <c r="AN81" i="14"/>
  <c r="AO81" i="14" s="1"/>
  <c r="AM81" i="14"/>
  <c r="AR82" i="14"/>
  <c r="AT82" i="14" s="1"/>
  <c r="AV93" i="14"/>
  <c r="AX93" i="14" s="1"/>
  <c r="BA94" i="14"/>
  <c r="BC94" i="14" s="1"/>
  <c r="AU93" i="14"/>
  <c r="AS177" i="14"/>
  <c r="BB177" i="14"/>
  <c r="AK177" i="14"/>
  <c r="AC177" i="14"/>
  <c r="AU53" i="14"/>
  <c r="BA54" i="14"/>
  <c r="BC54" i="14" s="1"/>
  <c r="AV53" i="14"/>
  <c r="AX53" i="14" s="1"/>
  <c r="AN97" i="14"/>
  <c r="AO97" i="14" s="1"/>
  <c r="AM97" i="14"/>
  <c r="AM86" i="14"/>
  <c r="AN86" i="14"/>
  <c r="AO86" i="14" s="1"/>
  <c r="AR87" i="14"/>
  <c r="AT87" i="14" s="1"/>
  <c r="BB131" i="14"/>
  <c r="AF194" i="14"/>
  <c r="AG194" i="14" s="1"/>
  <c r="AJ196" i="14"/>
  <c r="AE194" i="14"/>
  <c r="BA49" i="14"/>
  <c r="BC49" i="14" s="1"/>
  <c r="AV48" i="14"/>
  <c r="AX48" i="14" s="1"/>
  <c r="AU48" i="14"/>
  <c r="AU84" i="14"/>
  <c r="BA85" i="14"/>
  <c r="BC85" i="14" s="1"/>
  <c r="AV84" i="14"/>
  <c r="AX84" i="14" s="1"/>
  <c r="AK182" i="14"/>
  <c r="BB182" i="14"/>
  <c r="AS182" i="14"/>
  <c r="AC182" i="14"/>
  <c r="AS161" i="14"/>
  <c r="BD52" i="14"/>
  <c r="BE52" i="14"/>
  <c r="BG52" i="14" s="1"/>
  <c r="BD16" i="14"/>
  <c r="BE16" i="14"/>
  <c r="BG16" i="14" s="1"/>
  <c r="BE57" i="14"/>
  <c r="BG57" i="14" s="1"/>
  <c r="BD57" i="14"/>
  <c r="AJ125" i="14"/>
  <c r="AL125" i="14" s="1"/>
  <c r="AF124" i="14"/>
  <c r="AG124" i="14" s="1"/>
  <c r="AE124" i="14"/>
  <c r="AS164" i="14"/>
  <c r="AM82" i="14"/>
  <c r="AR83" i="14"/>
  <c r="AT83" i="14" s="1"/>
  <c r="AN82" i="14"/>
  <c r="AO82" i="14" s="1"/>
  <c r="AR113" i="14"/>
  <c r="AT113" i="14" s="1"/>
  <c r="AM112" i="14"/>
  <c r="AN112" i="14"/>
  <c r="AO112" i="14" s="1"/>
  <c r="AV54" i="14"/>
  <c r="AX54" i="14" s="1"/>
  <c r="BA55" i="14"/>
  <c r="BC55" i="14" s="1"/>
  <c r="AU54" i="14"/>
  <c r="BA64" i="14"/>
  <c r="BC64" i="14" s="1"/>
  <c r="AV63" i="14"/>
  <c r="AX63" i="14" s="1"/>
  <c r="AU63" i="14"/>
  <c r="BE95" i="14"/>
  <c r="BG95" i="14" s="1"/>
  <c r="BD95" i="14"/>
  <c r="BE51" i="14"/>
  <c r="BG51" i="14" s="1"/>
  <c r="BD51" i="14"/>
  <c r="BD14" i="14"/>
  <c r="BE14" i="14"/>
  <c r="BG14" i="14" s="1"/>
  <c r="AM85" i="14"/>
  <c r="AR86" i="14"/>
  <c r="AT86" i="14" s="1"/>
  <c r="AN85" i="14"/>
  <c r="AO85" i="14" s="1"/>
  <c r="AW12" i="14"/>
  <c r="BD42" i="14"/>
  <c r="BE42" i="14"/>
  <c r="BG42" i="14" s="1"/>
  <c r="BD75" i="14"/>
  <c r="BE75" i="14"/>
  <c r="BG75" i="14" s="1"/>
  <c r="BE76" i="14"/>
  <c r="BG76" i="14" s="1"/>
  <c r="BD76" i="14"/>
  <c r="AE156" i="14"/>
  <c r="AJ157" i="14"/>
  <c r="AL157" i="14" s="1"/>
  <c r="AF156" i="14"/>
  <c r="AG156" i="14" s="1"/>
  <c r="AN161" i="14"/>
  <c r="AO161" i="14" s="1"/>
  <c r="AM161" i="14"/>
  <c r="AR163" i="14"/>
  <c r="AT163" i="14" s="1"/>
  <c r="BE31" i="14"/>
  <c r="BG31" i="14" s="1"/>
  <c r="BD31" i="14"/>
  <c r="BB194" i="14"/>
  <c r="BD144" i="14"/>
  <c r="BE144" i="14"/>
  <c r="BG144" i="14" s="1"/>
  <c r="BD23" i="14"/>
  <c r="BE23" i="14"/>
  <c r="BG23" i="14" s="1"/>
  <c r="AM90" i="14"/>
  <c r="AR91" i="14"/>
  <c r="AT91" i="14" s="1"/>
  <c r="AN90" i="14"/>
  <c r="AO90" i="14" s="1"/>
  <c r="BD26" i="14"/>
  <c r="BE26" i="14"/>
  <c r="BG26" i="14" s="1"/>
  <c r="BE53" i="14"/>
  <c r="BG53" i="14" s="1"/>
  <c r="BD53" i="14"/>
  <c r="AS188" i="14"/>
  <c r="AC188" i="14"/>
  <c r="BB188" i="14"/>
  <c r="AK188" i="14"/>
  <c r="AB155" i="14"/>
  <c r="AD155" i="14" s="1"/>
  <c r="AJ114" i="14"/>
  <c r="AL114" i="14" s="1"/>
  <c r="AF113" i="14"/>
  <c r="AG113" i="14" s="1"/>
  <c r="AE113" i="14"/>
  <c r="BF9" i="14"/>
  <c r="BE47" i="14"/>
  <c r="BG47" i="14" s="1"/>
  <c r="BD47" i="14"/>
  <c r="AW14" i="14"/>
  <c r="BF7" i="14"/>
  <c r="BA80" i="14"/>
  <c r="BC80" i="14" s="1"/>
  <c r="AV79" i="14"/>
  <c r="AX79" i="14" s="1"/>
  <c r="AU79" i="14"/>
  <c r="AW42" i="14"/>
  <c r="AB186" i="14"/>
  <c r="AR146" i="14"/>
  <c r="AT146" i="14" s="1"/>
  <c r="AM145" i="14"/>
  <c r="AN145" i="14"/>
  <c r="AO145" i="14" s="1"/>
  <c r="BE29" i="14"/>
  <c r="BG29" i="14" s="1"/>
  <c r="BD29" i="14"/>
  <c r="AW43" i="14"/>
  <c r="BE62" i="14"/>
  <c r="BG62" i="14" s="1"/>
  <c r="BD62" i="14"/>
  <c r="AW19" i="14"/>
  <c r="AW51" i="14"/>
  <c r="BF30" i="14"/>
  <c r="AT97" i="14"/>
  <c r="AS98" i="14"/>
  <c r="AS197" i="14"/>
  <c r="AK196" i="14"/>
  <c r="AC195" i="14"/>
  <c r="AD195" i="14" s="1"/>
  <c r="AK197" i="14"/>
  <c r="AC196" i="14"/>
  <c r="AK198" i="14"/>
  <c r="BB197" i="14"/>
  <c r="BD18" i="14"/>
  <c r="BE18" i="14"/>
  <c r="BG18" i="14" s="1"/>
  <c r="BD77" i="14"/>
  <c r="BE77" i="14"/>
  <c r="BG77" i="14" s="1"/>
  <c r="AJ122" i="14"/>
  <c r="AL122" i="14" s="1"/>
  <c r="AF121" i="14"/>
  <c r="AG121" i="14" s="1"/>
  <c r="AE121" i="14"/>
  <c r="AT64" i="14"/>
  <c r="AW94" i="14"/>
  <c r="AW50" i="14"/>
  <c r="BD46" i="14"/>
  <c r="BE46" i="14"/>
  <c r="BG46" i="14" s="1"/>
  <c r="AW177" i="14"/>
  <c r="BE13" i="14"/>
  <c r="BG13" i="14" s="1"/>
  <c r="BD13" i="14"/>
  <c r="BB161" i="14"/>
  <c r="AB158" i="14"/>
  <c r="AD158" i="14" s="1"/>
  <c r="BD12" i="14"/>
  <c r="BE12" i="14"/>
  <c r="BG12" i="14" s="1"/>
  <c r="AU57" i="14"/>
  <c r="AV57" i="14"/>
  <c r="AX57" i="14" s="1"/>
  <c r="BA58" i="14"/>
  <c r="BC58" i="14" s="1"/>
  <c r="AW109" i="14"/>
  <c r="BE109" i="14"/>
  <c r="BG109" i="14" s="1"/>
  <c r="BD109" i="14"/>
  <c r="AW62" i="14"/>
  <c r="AS181" i="14"/>
  <c r="AC181" i="14"/>
  <c r="AK181" i="14"/>
  <c r="BB181" i="14"/>
  <c r="AW111" i="14"/>
  <c r="AN160" i="14"/>
  <c r="AO160" i="14" s="1"/>
  <c r="AR162" i="14"/>
  <c r="AT162" i="14" s="1"/>
  <c r="AR161" i="14"/>
  <c r="AM160" i="14"/>
  <c r="AB188" i="14"/>
  <c r="BF11" i="14"/>
  <c r="AW20" i="14"/>
  <c r="AR89" i="14"/>
  <c r="AT89" i="14" s="1"/>
  <c r="AN88" i="14"/>
  <c r="AO88" i="14" s="1"/>
  <c r="AM88" i="14"/>
  <c r="AB180" i="14"/>
  <c r="AB184" i="14"/>
  <c r="AD184" i="14" s="1"/>
  <c r="BA91" i="14"/>
  <c r="BC91" i="14" s="1"/>
  <c r="AU90" i="14"/>
  <c r="AV90" i="14"/>
  <c r="AX90" i="14" s="1"/>
  <c r="AW144" i="14"/>
  <c r="BE45" i="14"/>
  <c r="BG45" i="14" s="1"/>
  <c r="BD45" i="14"/>
  <c r="AF150" i="14"/>
  <c r="AG150" i="14" s="1"/>
  <c r="AE150" i="14"/>
  <c r="AJ151" i="14"/>
  <c r="AL151" i="14" s="1"/>
  <c r="AU47" i="14"/>
  <c r="AV47" i="14"/>
  <c r="AX47" i="14" s="1"/>
  <c r="BA48" i="14"/>
  <c r="BC48" i="14" s="1"/>
  <c r="BE44" i="14"/>
  <c r="BG44" i="14" s="1"/>
  <c r="BD44" i="14"/>
  <c r="AE161" i="14"/>
  <c r="AF161" i="14"/>
  <c r="AG161" i="14" s="1"/>
  <c r="AJ163" i="14"/>
  <c r="AL163" i="14" s="1"/>
  <c r="BE111" i="14"/>
  <c r="BG111" i="14" s="1"/>
  <c r="BD111" i="14"/>
  <c r="BA79" i="14"/>
  <c r="BC79" i="14" s="1"/>
  <c r="AV78" i="14"/>
  <c r="AX78" i="14" s="1"/>
  <c r="AU78" i="14"/>
  <c r="AU80" i="14"/>
  <c r="AV80" i="14"/>
  <c r="AX80" i="14" s="1"/>
  <c r="BA81" i="14"/>
  <c r="BC81" i="14" s="1"/>
  <c r="BD24" i="14"/>
  <c r="BE24" i="14"/>
  <c r="BG24" i="14" s="1"/>
  <c r="BD41" i="14"/>
  <c r="BE41" i="14"/>
  <c r="BG41" i="14" s="1"/>
  <c r="BE60" i="14"/>
  <c r="BG60" i="14" s="1"/>
  <c r="BD60" i="14"/>
  <c r="AW44" i="14"/>
  <c r="BD28" i="14"/>
  <c r="BE28" i="14"/>
  <c r="BG28" i="14" s="1"/>
  <c r="BE15" i="14"/>
  <c r="BG15" i="14" s="1"/>
  <c r="BD15" i="14"/>
  <c r="AR99" i="14"/>
  <c r="AR98" i="14"/>
  <c r="AM96" i="14"/>
  <c r="AN96" i="14"/>
  <c r="AO96" i="14" s="1"/>
  <c r="AN87" i="14"/>
  <c r="AO87" i="14" s="1"/>
  <c r="AR88" i="14"/>
  <c r="AT88" i="14" s="1"/>
  <c r="AM87" i="14"/>
  <c r="BE178" i="14"/>
  <c r="BG178" i="14" s="1"/>
  <c r="BD178" i="14"/>
  <c r="BE43" i="14"/>
  <c r="BG43" i="14" s="1"/>
  <c r="BD43" i="14"/>
  <c r="AK186" i="14"/>
  <c r="AS186" i="14"/>
  <c r="AC186" i="14"/>
  <c r="BB186" i="14"/>
  <c r="AS131" i="14"/>
  <c r="AT130" i="14"/>
  <c r="AD185" i="14"/>
  <c r="BE145" i="14"/>
  <c r="BG145" i="14" s="1"/>
  <c r="BD145" i="14"/>
  <c r="AW28" i="14"/>
  <c r="BE96" i="14"/>
  <c r="BG96" i="14" s="1"/>
  <c r="BD96" i="14"/>
  <c r="BD20" i="14"/>
  <c r="BE20" i="14"/>
  <c r="BG20" i="14" s="1"/>
  <c r="AW15" i="14"/>
  <c r="AW56" i="14"/>
  <c r="AL162" i="14"/>
  <c r="AB163" i="14"/>
  <c r="AD163" i="14" s="1"/>
  <c r="AJ166" i="14" s="1"/>
  <c r="AL166" i="14" s="1"/>
  <c r="AB162" i="14"/>
  <c r="AD162" i="14" s="1"/>
  <c r="AW76" i="14"/>
  <c r="AW45" i="14"/>
  <c r="BD177" i="14"/>
  <c r="BE177" i="14"/>
  <c r="BG177" i="14" s="1"/>
  <c r="AS194" i="14"/>
  <c r="BF8" i="14"/>
  <c r="AW23" i="14"/>
  <c r="AS191" i="14"/>
  <c r="AC191" i="14"/>
  <c r="AK191" i="14"/>
  <c r="BB191" i="14"/>
  <c r="BD110" i="14"/>
  <c r="BE110" i="14"/>
  <c r="BG110" i="14" s="1"/>
  <c r="BD63" i="14"/>
  <c r="BE63" i="14"/>
  <c r="BG63" i="14" s="1"/>
  <c r="AE115" i="14"/>
  <c r="AF115" i="14"/>
  <c r="AG115" i="14" s="1"/>
  <c r="AJ116" i="14"/>
  <c r="AL116" i="14" s="1"/>
  <c r="AB157" i="14"/>
  <c r="AD157" i="14" s="1"/>
  <c r="BB190" i="14"/>
  <c r="AC190" i="14"/>
  <c r="AD190" i="14" s="1"/>
  <c r="AK190" i="14"/>
  <c r="AS190" i="14"/>
  <c r="BE21" i="14"/>
  <c r="BG21" i="14" s="1"/>
  <c r="BD21" i="14"/>
  <c r="AW26" i="14"/>
  <c r="AT179" i="14"/>
  <c r="BC179" i="14"/>
  <c r="AW59" i="14"/>
  <c r="AR65" i="13"/>
  <c r="AR36" i="13"/>
  <c r="AI31" i="13"/>
  <c r="AH30" i="13"/>
  <c r="AJ30" i="13" s="1"/>
  <c r="AG30" i="13"/>
  <c r="AM31" i="13"/>
  <c r="AO31" i="13" s="1"/>
  <c r="AI94" i="13"/>
  <c r="AR123" i="13"/>
  <c r="AM30" i="13"/>
  <c r="AO30" i="13" s="1"/>
  <c r="AH29" i="13"/>
  <c r="AJ29" i="13" s="1"/>
  <c r="AG29" i="13"/>
  <c r="AP94" i="13"/>
  <c r="AQ94" i="13"/>
  <c r="AS94" i="13" s="1"/>
  <c r="AW109" i="12"/>
  <c r="BB177" i="12"/>
  <c r="AK177" i="12"/>
  <c r="AS177" i="12"/>
  <c r="AN95" i="12"/>
  <c r="AO95" i="12" s="1"/>
  <c r="AM95" i="12"/>
  <c r="AR97" i="12"/>
  <c r="AT97" i="12" s="1"/>
  <c r="F169" i="13"/>
  <c r="BF143" i="12"/>
  <c r="F170" i="13"/>
  <c r="AS200" i="12"/>
  <c r="AR133" i="12"/>
  <c r="AT133" i="12" s="1"/>
  <c r="AN130" i="12"/>
  <c r="AO130" i="12" s="1"/>
  <c r="AM130" i="12"/>
  <c r="AR132" i="12"/>
  <c r="AT132" i="12" s="1"/>
  <c r="AK195" i="12"/>
  <c r="E168" i="13"/>
  <c r="L170" i="13" s="1"/>
  <c r="N170" i="13" s="1"/>
  <c r="BB196" i="12"/>
  <c r="AS196" i="12"/>
  <c r="AW7" i="12"/>
  <c r="AV62" i="12"/>
  <c r="AX62" i="12" s="1"/>
  <c r="BA63" i="12"/>
  <c r="BC63" i="12" s="1"/>
  <c r="AU62" i="12"/>
  <c r="AJ129" i="12"/>
  <c r="AL129" i="12" s="1"/>
  <c r="BF76" i="12"/>
  <c r="BF64" i="12"/>
  <c r="F139" i="13"/>
  <c r="AM131" i="12"/>
  <c r="AN131" i="12"/>
  <c r="AO131" i="12" s="1"/>
  <c r="AJ164" i="12"/>
  <c r="AL164" i="12" s="1"/>
  <c r="AJ165" i="12"/>
  <c r="AL165" i="12" s="1"/>
  <c r="BD110" i="12"/>
  <c r="BE110" i="12"/>
  <c r="BG110" i="12" s="1"/>
  <c r="BF144" i="12"/>
  <c r="BE41" i="12"/>
  <c r="BG41" i="12" s="1"/>
  <c r="BD41" i="12"/>
  <c r="BE7" i="12"/>
  <c r="BG7" i="12" s="1"/>
  <c r="BD7" i="12"/>
  <c r="BF29" i="12"/>
  <c r="BD109" i="12"/>
  <c r="BE109" i="12"/>
  <c r="BG109" i="12" s="1"/>
  <c r="BF75" i="12"/>
  <c r="BE30" i="12"/>
  <c r="BG30" i="12" s="1"/>
  <c r="BD30" i="12"/>
  <c r="BE99" i="12"/>
  <c r="BG99" i="12" s="1"/>
  <c r="BD99" i="12"/>
  <c r="BD177" i="12"/>
  <c r="BE177" i="12"/>
  <c r="BG177" i="12" s="1"/>
  <c r="AW98" i="12"/>
  <c r="AW41" i="12"/>
  <c r="AR46" i="10"/>
  <c r="AI166" i="10"/>
  <c r="AR88" i="10"/>
  <c r="AI107" i="10"/>
  <c r="AI99" i="10"/>
  <c r="AI69" i="10"/>
  <c r="AI46" i="10"/>
  <c r="AW185" i="1"/>
  <c r="BA179" i="1"/>
  <c r="BC179" i="1" s="1"/>
  <c r="AU178" i="1"/>
  <c r="BA145" i="1"/>
  <c r="BC145" i="1" s="1"/>
  <c r="AU144" i="1"/>
  <c r="BG165" i="1"/>
  <c r="AV117" i="1"/>
  <c r="AX117" i="1" s="1"/>
  <c r="AW131" i="1"/>
  <c r="BA111" i="1"/>
  <c r="BC111" i="1" s="1"/>
  <c r="AU110" i="1"/>
  <c r="BA77" i="1"/>
  <c r="BC77" i="1" s="1"/>
  <c r="AU76" i="1"/>
  <c r="BA43" i="1"/>
  <c r="BC43" i="1" s="1"/>
  <c r="AU42" i="1"/>
  <c r="BA180" i="1"/>
  <c r="BC180" i="1" s="1"/>
  <c r="AU179" i="1"/>
  <c r="AW199" i="1"/>
  <c r="AW184" i="1"/>
  <c r="AW146" i="1"/>
  <c r="BA146" i="1"/>
  <c r="BC146" i="1" s="1"/>
  <c r="AU145" i="1"/>
  <c r="BA112" i="1"/>
  <c r="BC112" i="1" s="1"/>
  <c r="AU111" i="1"/>
  <c r="BA78" i="1"/>
  <c r="BC78" i="1" s="1"/>
  <c r="AU77" i="1"/>
  <c r="BA44" i="1"/>
  <c r="BC44" i="1" s="1"/>
  <c r="AU43" i="1"/>
  <c r="BA195" i="1"/>
  <c r="BC195" i="1" s="1"/>
  <c r="AU194" i="1"/>
  <c r="BA191" i="1"/>
  <c r="BC191" i="1" s="1"/>
  <c r="AU190" i="1"/>
  <c r="BA194" i="1"/>
  <c r="BC194" i="1" s="1"/>
  <c r="AU193" i="1"/>
  <c r="BA190" i="1"/>
  <c r="BC190" i="1" s="1"/>
  <c r="AU189" i="1"/>
  <c r="BA201" i="1"/>
  <c r="BC201" i="1" s="1"/>
  <c r="AU200" i="1"/>
  <c r="BD192" i="1"/>
  <c r="BE192" i="1"/>
  <c r="BA197" i="1"/>
  <c r="BC197" i="1" s="1"/>
  <c r="AU196" i="1"/>
  <c r="AW180" i="1"/>
  <c r="AW195" i="1"/>
  <c r="BD185" i="1"/>
  <c r="BE185" i="1"/>
  <c r="AU201" i="1"/>
  <c r="BD188" i="1"/>
  <c r="BE188" i="1"/>
  <c r="BD199" i="1"/>
  <c r="BE199" i="1"/>
  <c r="BE182" i="1"/>
  <c r="BD182" i="1"/>
  <c r="AV196" i="1"/>
  <c r="AX196" i="1" s="1"/>
  <c r="BA198" i="1"/>
  <c r="BC198" i="1" s="1"/>
  <c r="AW197" i="1"/>
  <c r="AU197" i="1"/>
  <c r="BD187" i="1"/>
  <c r="BE187" i="1"/>
  <c r="BF187" i="1" s="1"/>
  <c r="BE186" i="1"/>
  <c r="BD186" i="1"/>
  <c r="BF183" i="1"/>
  <c r="BG183" i="1"/>
  <c r="BA189" i="1"/>
  <c r="BC189" i="1" s="1"/>
  <c r="AW188" i="1"/>
  <c r="AU188" i="1"/>
  <c r="BD184" i="1"/>
  <c r="BE184" i="1"/>
  <c r="BF184" i="1" s="1"/>
  <c r="BA163" i="1"/>
  <c r="BC163" i="1" s="1"/>
  <c r="AU162" i="1"/>
  <c r="BA155" i="1"/>
  <c r="BC155" i="1" s="1"/>
  <c r="AU154" i="1"/>
  <c r="BA164" i="1"/>
  <c r="BC164" i="1" s="1"/>
  <c r="AU163" i="1"/>
  <c r="BA167" i="1"/>
  <c r="BC167" i="1" s="1"/>
  <c r="AU166" i="1"/>
  <c r="BA158" i="1"/>
  <c r="BC158" i="1" s="1"/>
  <c r="AU157" i="1"/>
  <c r="BE148" i="1"/>
  <c r="BG148" i="1" s="1"/>
  <c r="BD148" i="1"/>
  <c r="BD154" i="1"/>
  <c r="BE154" i="1"/>
  <c r="BG154" i="1" s="1"/>
  <c r="BA162" i="1"/>
  <c r="BC162" i="1" s="1"/>
  <c r="AU161" i="1"/>
  <c r="BA157" i="1"/>
  <c r="BC157" i="1" s="1"/>
  <c r="AU156" i="1"/>
  <c r="BA156" i="1"/>
  <c r="BC156" i="1" s="1"/>
  <c r="AU155" i="1"/>
  <c r="AU148" i="1"/>
  <c r="BA150" i="1"/>
  <c r="BC150" i="1" s="1"/>
  <c r="AU149" i="1"/>
  <c r="BD147" i="1"/>
  <c r="BE147" i="1"/>
  <c r="AW153" i="1"/>
  <c r="BE152" i="1"/>
  <c r="BG152" i="1" s="1"/>
  <c r="BD152" i="1"/>
  <c r="BA133" i="1"/>
  <c r="BC133" i="1" s="1"/>
  <c r="AU132" i="1"/>
  <c r="BA117" i="1"/>
  <c r="BC117" i="1" s="1"/>
  <c r="AU116" i="1"/>
  <c r="BE118" i="1"/>
  <c r="BF118" i="1" s="1"/>
  <c r="BD118" i="1"/>
  <c r="AW120" i="1"/>
  <c r="BD127" i="1"/>
  <c r="BE127" i="1"/>
  <c r="BG127" i="1" s="1"/>
  <c r="BE131" i="1"/>
  <c r="BG131" i="1" s="1"/>
  <c r="BD131" i="1"/>
  <c r="BD125" i="1"/>
  <c r="BE125" i="1"/>
  <c r="BG125" i="1" s="1"/>
  <c r="BA128" i="1"/>
  <c r="BC128" i="1" s="1"/>
  <c r="AU127" i="1"/>
  <c r="BA119" i="1"/>
  <c r="BC119" i="1" s="1"/>
  <c r="AU118" i="1"/>
  <c r="BA115" i="1"/>
  <c r="BC115" i="1" s="1"/>
  <c r="AU114" i="1"/>
  <c r="BA113" i="1"/>
  <c r="BC113" i="1" s="1"/>
  <c r="AU112" i="1"/>
  <c r="BE123" i="1"/>
  <c r="BG123" i="1" s="1"/>
  <c r="BD123" i="1"/>
  <c r="AU117" i="1"/>
  <c r="BA129" i="1"/>
  <c r="BC129" i="1" s="1"/>
  <c r="AU128" i="1"/>
  <c r="BA116" i="1"/>
  <c r="BC116" i="1" s="1"/>
  <c r="AU115" i="1"/>
  <c r="BA130" i="1"/>
  <c r="BC130" i="1" s="1"/>
  <c r="AU129" i="1"/>
  <c r="BA114" i="1"/>
  <c r="BC114" i="1" s="1"/>
  <c r="AU113" i="1"/>
  <c r="BA126" i="1"/>
  <c r="BC126" i="1" s="1"/>
  <c r="AW125" i="1"/>
  <c r="AU125" i="1"/>
  <c r="BE122" i="1"/>
  <c r="BD122" i="1"/>
  <c r="BA87" i="1"/>
  <c r="BC87" i="1" s="1"/>
  <c r="AU86" i="1"/>
  <c r="BD79" i="1"/>
  <c r="BE79" i="1"/>
  <c r="BE81" i="1"/>
  <c r="BD81" i="1"/>
  <c r="AW81" i="1"/>
  <c r="BA95" i="1"/>
  <c r="BC95" i="1" s="1"/>
  <c r="AU94" i="1"/>
  <c r="BE97" i="1"/>
  <c r="BD97" i="1"/>
  <c r="BA96" i="1"/>
  <c r="BC96" i="1" s="1"/>
  <c r="AU95" i="1"/>
  <c r="AW95" i="1"/>
  <c r="AU99" i="1"/>
  <c r="BE92" i="1"/>
  <c r="BG92" i="1" s="1"/>
  <c r="BD92" i="1"/>
  <c r="BE98" i="1"/>
  <c r="BG98" i="1" s="1"/>
  <c r="AW89" i="1"/>
  <c r="BA99" i="1"/>
  <c r="BC99" i="1" s="1"/>
  <c r="AU98" i="1"/>
  <c r="AV86" i="1"/>
  <c r="AX86" i="1" s="1"/>
  <c r="BA94" i="1"/>
  <c r="BC94" i="1" s="1"/>
  <c r="AW93" i="1"/>
  <c r="AU93" i="1"/>
  <c r="BD85" i="1"/>
  <c r="BE85" i="1"/>
  <c r="BD93" i="1"/>
  <c r="BE93" i="1"/>
  <c r="BE90" i="1"/>
  <c r="BG90" i="1" s="1"/>
  <c r="BD90" i="1"/>
  <c r="BD86" i="1"/>
  <c r="BE86" i="1"/>
  <c r="BG86" i="1" s="1"/>
  <c r="BA63" i="1"/>
  <c r="BC63" i="1" s="1"/>
  <c r="AU62" i="1"/>
  <c r="BA65" i="1"/>
  <c r="BC65" i="1" s="1"/>
  <c r="AU64" i="1"/>
  <c r="BA61" i="1"/>
  <c r="BC61" i="1" s="1"/>
  <c r="AU60" i="1"/>
  <c r="BA47" i="1"/>
  <c r="BC47" i="1" s="1"/>
  <c r="AU46" i="1"/>
  <c r="BA51" i="1"/>
  <c r="BC51" i="1" s="1"/>
  <c r="AU50" i="1"/>
  <c r="BA54" i="1"/>
  <c r="BC54" i="1" s="1"/>
  <c r="AU53" i="1"/>
  <c r="BA52" i="1"/>
  <c r="BC52" i="1" s="1"/>
  <c r="AU51" i="1"/>
  <c r="BA60" i="1"/>
  <c r="BC60" i="1" s="1"/>
  <c r="AU59" i="1"/>
  <c r="BA49" i="1"/>
  <c r="BC49" i="1" s="1"/>
  <c r="AU48" i="1"/>
  <c r="BA59" i="1"/>
  <c r="BC59" i="1" s="1"/>
  <c r="AU58" i="1"/>
  <c r="BA46" i="1"/>
  <c r="BC46" i="1" s="1"/>
  <c r="AW45" i="1"/>
  <c r="AU45" i="1"/>
  <c r="BA50" i="1"/>
  <c r="BC50" i="1" s="1"/>
  <c r="AU49" i="1"/>
  <c r="BA58" i="1"/>
  <c r="BC58" i="1" s="1"/>
  <c r="AU57" i="1"/>
  <c r="BA64" i="1"/>
  <c r="BC64" i="1" s="1"/>
  <c r="AU63" i="1"/>
  <c r="BA62" i="1"/>
  <c r="BC62" i="1" s="1"/>
  <c r="AU61" i="1"/>
  <c r="BA57" i="1"/>
  <c r="BC57" i="1" s="1"/>
  <c r="AU56" i="1"/>
  <c r="BA55" i="1"/>
  <c r="BC55" i="1" s="1"/>
  <c r="AU54" i="1"/>
  <c r="BA56" i="1"/>
  <c r="BC56" i="1" s="1"/>
  <c r="AU55" i="1"/>
  <c r="BA48" i="1"/>
  <c r="BC48" i="1" s="1"/>
  <c r="AU47" i="1"/>
  <c r="BA53" i="1"/>
  <c r="BC53" i="1" s="1"/>
  <c r="AU52" i="1"/>
  <c r="AI161" i="10"/>
  <c r="AR161" i="10"/>
  <c r="AI171" i="10"/>
  <c r="AI108" i="10"/>
  <c r="AI78" i="10"/>
  <c r="AI52" i="10"/>
  <c r="AR48" i="10"/>
  <c r="AQ70" i="10"/>
  <c r="AS70" i="10" s="1"/>
  <c r="AP70" i="10"/>
  <c r="AI68" i="10"/>
  <c r="AP43" i="10"/>
  <c r="AQ43" i="10"/>
  <c r="AS43" i="10" s="1"/>
  <c r="AI48" i="10"/>
  <c r="AI106" i="10"/>
  <c r="AR168" i="10"/>
  <c r="AP69" i="10"/>
  <c r="AQ69" i="10"/>
  <c r="AS69" i="10" s="1"/>
  <c r="AI157" i="10"/>
  <c r="AR159" i="10"/>
  <c r="AI77" i="10"/>
  <c r="AP99" i="10"/>
  <c r="AQ99" i="10"/>
  <c r="AS99" i="10" s="1"/>
  <c r="AR128" i="10"/>
  <c r="AI163" i="10"/>
  <c r="AQ141" i="10"/>
  <c r="AS141" i="10" s="1"/>
  <c r="AP141" i="10"/>
  <c r="AP143" i="10"/>
  <c r="AQ143" i="10"/>
  <c r="AS143" i="10" s="1"/>
  <c r="AQ68" i="10"/>
  <c r="AS68" i="10" s="1"/>
  <c r="AP68" i="10"/>
  <c r="AP109" i="10"/>
  <c r="AQ109" i="10"/>
  <c r="AS109" i="10" s="1"/>
  <c r="AQ66" i="10"/>
  <c r="AS66" i="10" s="1"/>
  <c r="AP66" i="10"/>
  <c r="AQ117" i="10"/>
  <c r="AS117" i="10" s="1"/>
  <c r="AP117" i="10"/>
  <c r="AP135" i="10"/>
  <c r="AQ135" i="10"/>
  <c r="AS135" i="10" s="1"/>
  <c r="AR83" i="10"/>
  <c r="AI168" i="10"/>
  <c r="AP78" i="10"/>
  <c r="AQ78" i="10"/>
  <c r="AS78" i="10" s="1"/>
  <c r="AP160" i="10"/>
  <c r="AQ160" i="10"/>
  <c r="AS160" i="10" s="1"/>
  <c r="AQ164" i="10"/>
  <c r="AS164" i="10" s="1"/>
  <c r="AP164" i="10"/>
  <c r="AQ100" i="10"/>
  <c r="AS100" i="10" s="1"/>
  <c r="AP100" i="10"/>
  <c r="AI98" i="10"/>
  <c r="AP167" i="10"/>
  <c r="AQ167" i="10"/>
  <c r="AS167" i="10" s="1"/>
  <c r="AP101" i="10"/>
  <c r="AQ101" i="10"/>
  <c r="AS101" i="10" s="1"/>
  <c r="AP45" i="10"/>
  <c r="AQ45" i="10"/>
  <c r="AS45" i="10" s="1"/>
  <c r="AQ86" i="10"/>
  <c r="AS86" i="10" s="1"/>
  <c r="AP86" i="10"/>
  <c r="AP71" i="10"/>
  <c r="AQ71" i="10"/>
  <c r="AS71" i="10" s="1"/>
  <c r="AP41" i="10"/>
  <c r="AQ41" i="10"/>
  <c r="AS41" i="10" s="1"/>
  <c r="AQ162" i="10"/>
  <c r="AS162" i="10" s="1"/>
  <c r="AP162" i="10"/>
  <c r="AQ79" i="10"/>
  <c r="AS79" i="10" s="1"/>
  <c r="AP79" i="10"/>
  <c r="AP169" i="10"/>
  <c r="AQ169" i="10"/>
  <c r="AS169" i="10" s="1"/>
  <c r="AQ134" i="10"/>
  <c r="AS134" i="10" s="1"/>
  <c r="AP134" i="10"/>
  <c r="AP144" i="10"/>
  <c r="AQ144" i="10"/>
  <c r="AS144" i="10" s="1"/>
  <c r="AR75" i="10"/>
  <c r="AP77" i="10"/>
  <c r="AQ77" i="10"/>
  <c r="AS77" i="10" s="1"/>
  <c r="AP158" i="10"/>
  <c r="AQ158" i="10"/>
  <c r="AS158" i="10" s="1"/>
  <c r="AR42" i="10"/>
  <c r="AI159" i="10"/>
  <c r="AI42" i="10"/>
  <c r="AI140" i="10"/>
  <c r="AP49" i="10"/>
  <c r="AQ49" i="10"/>
  <c r="AS49" i="10" s="1"/>
  <c r="AP53" i="10"/>
  <c r="AQ53" i="10"/>
  <c r="AS53" i="10" s="1"/>
  <c r="AI65" i="10"/>
  <c r="AQ65" i="10"/>
  <c r="AS65" i="10" s="1"/>
  <c r="AP65" i="10"/>
  <c r="AI100" i="10"/>
  <c r="AI44" i="10"/>
  <c r="AI134" i="10"/>
  <c r="AP47" i="10"/>
  <c r="AQ47" i="10"/>
  <c r="AS47" i="10" s="1"/>
  <c r="AV94" i="1"/>
  <c r="AX94" i="1" s="1"/>
  <c r="AV149" i="1"/>
  <c r="AX149" i="1" s="1"/>
  <c r="BC177" i="1"/>
  <c r="BA178" i="1"/>
  <c r="BC178" i="1" s="1"/>
  <c r="BC143" i="1"/>
  <c r="BA144" i="1"/>
  <c r="BC144" i="1" s="1"/>
  <c r="BA149" i="1"/>
  <c r="BC149" i="1" s="1"/>
  <c r="AV148" i="1"/>
  <c r="AX148" i="1" s="1"/>
  <c r="BA110" i="1"/>
  <c r="BC110" i="1" s="1"/>
  <c r="BC109" i="1"/>
  <c r="BA42" i="1"/>
  <c r="BC42" i="1" s="1"/>
  <c r="BC41" i="1"/>
  <c r="BA76" i="1"/>
  <c r="BC76" i="1" s="1"/>
  <c r="BC75" i="1"/>
  <c r="AV177" i="1"/>
  <c r="AX177" i="1" s="1"/>
  <c r="AV179" i="1"/>
  <c r="AX179" i="1" s="1"/>
  <c r="AV200" i="1"/>
  <c r="AX200" i="1" s="1"/>
  <c r="AV194" i="1"/>
  <c r="AX194" i="1" s="1"/>
  <c r="AV178" i="1"/>
  <c r="AX178" i="1" s="1"/>
  <c r="AV190" i="1"/>
  <c r="AX190" i="1" s="1"/>
  <c r="AV193" i="1"/>
  <c r="AX193" i="1" s="1"/>
  <c r="AV189" i="1"/>
  <c r="AX189" i="1" s="1"/>
  <c r="AV201" i="1"/>
  <c r="AX201" i="1" s="1"/>
  <c r="AV154" i="1"/>
  <c r="AX154" i="1" s="1"/>
  <c r="AV162" i="1"/>
  <c r="AX162" i="1" s="1"/>
  <c r="AV163" i="1"/>
  <c r="AX163" i="1" s="1"/>
  <c r="AV144" i="1"/>
  <c r="AX144" i="1" s="1"/>
  <c r="AV161" i="1"/>
  <c r="AX161" i="1" s="1"/>
  <c r="AV166" i="1"/>
  <c r="AX166" i="1" s="1"/>
  <c r="AV155" i="1"/>
  <c r="AX155" i="1" s="1"/>
  <c r="AV157" i="1"/>
  <c r="AX157" i="1" s="1"/>
  <c r="AV145" i="1"/>
  <c r="AX145" i="1" s="1"/>
  <c r="AV143" i="1"/>
  <c r="AX143" i="1" s="1"/>
  <c r="AV156" i="1"/>
  <c r="AX156" i="1" s="1"/>
  <c r="AV116" i="1"/>
  <c r="AX116" i="1" s="1"/>
  <c r="AV114" i="1"/>
  <c r="AX114" i="1" s="1"/>
  <c r="AV110" i="1"/>
  <c r="AX110" i="1" s="1"/>
  <c r="AV129" i="1"/>
  <c r="AX129" i="1" s="1"/>
  <c r="AV111" i="1"/>
  <c r="AX111" i="1" s="1"/>
  <c r="AV127" i="1"/>
  <c r="AX127" i="1" s="1"/>
  <c r="AV118" i="1"/>
  <c r="AX118" i="1" s="1"/>
  <c r="AV112" i="1"/>
  <c r="AX112" i="1" s="1"/>
  <c r="AV109" i="1"/>
  <c r="AX109" i="1" s="1"/>
  <c r="AV115" i="1"/>
  <c r="AX115" i="1" s="1"/>
  <c r="AV128" i="1"/>
  <c r="AX128" i="1" s="1"/>
  <c r="AV132" i="1"/>
  <c r="AX132" i="1" s="1"/>
  <c r="AV113" i="1"/>
  <c r="AX113" i="1" s="1"/>
  <c r="AV75" i="1"/>
  <c r="AX75" i="1" s="1"/>
  <c r="AV98" i="1"/>
  <c r="AX98" i="1" s="1"/>
  <c r="AV77" i="1"/>
  <c r="AX77" i="1" s="1"/>
  <c r="AV99" i="1"/>
  <c r="AX99" i="1" s="1"/>
  <c r="AV76" i="1"/>
  <c r="AX76" i="1" s="1"/>
  <c r="AV53" i="1"/>
  <c r="AX53" i="1" s="1"/>
  <c r="AV58" i="1"/>
  <c r="AX58" i="1" s="1"/>
  <c r="AV63" i="1"/>
  <c r="AX63" i="1" s="1"/>
  <c r="AV46" i="1"/>
  <c r="AX46" i="1" s="1"/>
  <c r="AV49" i="1"/>
  <c r="AX49" i="1" s="1"/>
  <c r="AV48" i="1"/>
  <c r="AX48" i="1" s="1"/>
  <c r="AV42" i="1"/>
  <c r="AX42" i="1" s="1"/>
  <c r="AV62" i="1"/>
  <c r="AX62" i="1" s="1"/>
  <c r="AV51" i="1"/>
  <c r="AX51" i="1" s="1"/>
  <c r="AV64" i="1"/>
  <c r="AX64" i="1" s="1"/>
  <c r="AV60" i="1"/>
  <c r="AX60" i="1" s="1"/>
  <c r="AV52" i="1"/>
  <c r="AX52" i="1" s="1"/>
  <c r="AV43" i="1"/>
  <c r="AX43" i="1" s="1"/>
  <c r="AV41" i="1"/>
  <c r="AX41" i="1" s="1"/>
  <c r="AV50" i="1"/>
  <c r="AX50" i="1" s="1"/>
  <c r="AV54" i="1"/>
  <c r="AX54" i="1" s="1"/>
  <c r="AV55" i="1"/>
  <c r="AX55" i="1" s="1"/>
  <c r="AV57" i="1"/>
  <c r="AX57" i="1" s="1"/>
  <c r="AV47" i="1"/>
  <c r="AX47" i="1" s="1"/>
  <c r="AV59" i="1"/>
  <c r="AX59" i="1" s="1"/>
  <c r="AV56" i="1"/>
  <c r="AX56" i="1" s="1"/>
  <c r="AV61" i="1"/>
  <c r="AX61" i="1" s="1"/>
  <c r="BF138" i="1" l="1"/>
  <c r="BF198" i="16"/>
  <c r="AQ58" i="17"/>
  <c r="AS58" i="17" s="1"/>
  <c r="AR154" i="15"/>
  <c r="AR169" i="14"/>
  <c r="AN166" i="14"/>
  <c r="AO166" i="14" s="1"/>
  <c r="AM166" i="14"/>
  <c r="AI144" i="15"/>
  <c r="AR122" i="14"/>
  <c r="AT122" i="14" s="1"/>
  <c r="BA123" i="14" s="1"/>
  <c r="BC123" i="14" s="1"/>
  <c r="AT134" i="14"/>
  <c r="BC135" i="14"/>
  <c r="AT135" i="14"/>
  <c r="BC136" i="14"/>
  <c r="AT99" i="14"/>
  <c r="AU99" i="14" s="1"/>
  <c r="BC100" i="14"/>
  <c r="BE102" i="14"/>
  <c r="BG102" i="14" s="1"/>
  <c r="BD102" i="14"/>
  <c r="AV101" i="14"/>
  <c r="AX101" i="14" s="1"/>
  <c r="AU101" i="14"/>
  <c r="AI84" i="15"/>
  <c r="AU100" i="14"/>
  <c r="AV100" i="14"/>
  <c r="AX100" i="14" s="1"/>
  <c r="BE101" i="14"/>
  <c r="BG101" i="14" s="1"/>
  <c r="BD101" i="14"/>
  <c r="AV65" i="14"/>
  <c r="AX65" i="14" s="1"/>
  <c r="AW67" i="14"/>
  <c r="BD66" i="14"/>
  <c r="BE66" i="14"/>
  <c r="BG66" i="14" s="1"/>
  <c r="BF68" i="14"/>
  <c r="BF67" i="14"/>
  <c r="AW66" i="14"/>
  <c r="BF32" i="14"/>
  <c r="AM142" i="17"/>
  <c r="AO142" i="17" s="1"/>
  <c r="AG141" i="17"/>
  <c r="AR128" i="17"/>
  <c r="AI142" i="17"/>
  <c r="AP143" i="17"/>
  <c r="AR143" i="17"/>
  <c r="AQ114" i="15"/>
  <c r="AS114" i="15" s="1"/>
  <c r="AR50" i="15"/>
  <c r="AR78" i="15"/>
  <c r="AJ155" i="14"/>
  <c r="AL155" i="14" s="1"/>
  <c r="AM155" i="14" s="1"/>
  <c r="AR41" i="15"/>
  <c r="AI147" i="15"/>
  <c r="AR42" i="15"/>
  <c r="AW8" i="12"/>
  <c r="O95" i="13"/>
  <c r="AW42" i="12"/>
  <c r="AA66" i="13"/>
  <c r="T96" i="13"/>
  <c r="AI66" i="13"/>
  <c r="AD96" i="13"/>
  <c r="Y95" i="13"/>
  <c r="AA95" i="13" s="1"/>
  <c r="AR66" i="13"/>
  <c r="AM88" i="13"/>
  <c r="AO88" i="13" s="1"/>
  <c r="AQ88" i="13" s="1"/>
  <c r="AS88" i="13" s="1"/>
  <c r="W95" i="13"/>
  <c r="P143" i="13"/>
  <c r="Q143" i="13" s="1"/>
  <c r="BD42" i="12"/>
  <c r="BE65" i="12"/>
  <c r="BG65" i="12" s="1"/>
  <c r="BD8" i="12"/>
  <c r="AW99" i="12"/>
  <c r="AW110" i="12"/>
  <c r="AW64" i="12"/>
  <c r="AG116" i="13"/>
  <c r="AM117" i="13"/>
  <c r="AO117" i="13" s="1"/>
  <c r="AP117" i="13" s="1"/>
  <c r="BE77" i="12"/>
  <c r="BG77" i="12" s="1"/>
  <c r="BD77" i="12"/>
  <c r="AS111" i="12"/>
  <c r="AT111" i="12" s="1"/>
  <c r="D96" i="13"/>
  <c r="AK111" i="12"/>
  <c r="AL111" i="12" s="1"/>
  <c r="BB111" i="12"/>
  <c r="BC111" i="12" s="1"/>
  <c r="AH37" i="13"/>
  <c r="AJ37" i="13" s="1"/>
  <c r="AG37" i="13"/>
  <c r="AM38" i="13"/>
  <c r="O8" i="13"/>
  <c r="T9" i="13"/>
  <c r="P8" i="13"/>
  <c r="Q8" i="13" s="1"/>
  <c r="BF77" i="12"/>
  <c r="BA78" i="12"/>
  <c r="AU77" i="12"/>
  <c r="AV77" i="12"/>
  <c r="H8" i="13"/>
  <c r="G8" i="13"/>
  <c r="H37" i="13"/>
  <c r="G37" i="13"/>
  <c r="AP37" i="13"/>
  <c r="AQ37" i="13"/>
  <c r="AP8" i="13"/>
  <c r="AQ8" i="13"/>
  <c r="AS8" i="13" s="1"/>
  <c r="BF177" i="12"/>
  <c r="AM77" i="12"/>
  <c r="AN77" i="12"/>
  <c r="AO77" i="12" s="1"/>
  <c r="AR78" i="12"/>
  <c r="F67" i="13"/>
  <c r="E67" i="13"/>
  <c r="L68" i="13" s="1"/>
  <c r="Y37" i="13"/>
  <c r="AA37" i="13" s="1"/>
  <c r="W37" i="13"/>
  <c r="X37" i="13"/>
  <c r="AD38" i="13"/>
  <c r="D9" i="13"/>
  <c r="AS9" i="12"/>
  <c r="AT9" i="12" s="1"/>
  <c r="AK9" i="12"/>
  <c r="AL9" i="12" s="1"/>
  <c r="BB9" i="12"/>
  <c r="BC9" i="12" s="1"/>
  <c r="BB43" i="12"/>
  <c r="BC43" i="12" s="1"/>
  <c r="AK43" i="12"/>
  <c r="AL43" i="12" s="1"/>
  <c r="D38" i="13"/>
  <c r="AS43" i="12"/>
  <c r="AT43" i="12" s="1"/>
  <c r="AH8" i="13"/>
  <c r="AJ8" i="13" s="1"/>
  <c r="AG8" i="13"/>
  <c r="AM9" i="13"/>
  <c r="G95" i="13"/>
  <c r="U67" i="13"/>
  <c r="V67" i="13" s="1"/>
  <c r="AN67" i="13"/>
  <c r="AO67" i="13" s="1"/>
  <c r="M67" i="13"/>
  <c r="N67" i="13" s="1"/>
  <c r="AE67" i="13"/>
  <c r="AF67" i="13" s="1"/>
  <c r="P37" i="13"/>
  <c r="Q37" i="13" s="1"/>
  <c r="T38" i="13"/>
  <c r="O37" i="13"/>
  <c r="AD9" i="13"/>
  <c r="Y8" i="13"/>
  <c r="AA8" i="13" s="1"/>
  <c r="X8" i="13"/>
  <c r="W8" i="13"/>
  <c r="BD200" i="1"/>
  <c r="AW198" i="1"/>
  <c r="AR166" i="10"/>
  <c r="AQ165" i="10"/>
  <c r="AS165" i="10" s="1"/>
  <c r="AW191" i="1"/>
  <c r="AG128" i="10"/>
  <c r="AI128" i="10"/>
  <c r="AM129" i="10"/>
  <c r="AO129" i="10" s="1"/>
  <c r="AI143" i="10"/>
  <c r="BF171" i="1"/>
  <c r="AU168" i="1"/>
  <c r="AV168" i="1"/>
  <c r="AX168" i="1" s="1"/>
  <c r="AV167" i="1"/>
  <c r="AX167" i="1" s="1"/>
  <c r="AU169" i="1"/>
  <c r="AV169" i="1"/>
  <c r="AX169" i="1" s="1"/>
  <c r="BD166" i="1"/>
  <c r="BE166" i="1"/>
  <c r="BG166" i="1" s="1"/>
  <c r="BE159" i="1"/>
  <c r="BF159" i="1" s="1"/>
  <c r="BD170" i="1"/>
  <c r="BE170" i="1"/>
  <c r="BG170" i="1" s="1"/>
  <c r="BD168" i="1"/>
  <c r="BE168" i="1"/>
  <c r="BG168" i="1" s="1"/>
  <c r="AW170" i="1"/>
  <c r="BD169" i="1"/>
  <c r="BE169" i="1"/>
  <c r="BG169" i="1" s="1"/>
  <c r="AX165" i="1"/>
  <c r="AW165" i="1"/>
  <c r="AW137" i="1"/>
  <c r="AV133" i="1"/>
  <c r="AX133" i="1" s="1"/>
  <c r="AV135" i="1"/>
  <c r="AX135" i="1" s="1"/>
  <c r="AU135" i="1"/>
  <c r="AU134" i="1"/>
  <c r="AV134" i="1"/>
  <c r="AX134" i="1" s="1"/>
  <c r="BE136" i="1"/>
  <c r="BG136" i="1" s="1"/>
  <c r="BD136" i="1"/>
  <c r="BE134" i="1"/>
  <c r="BG134" i="1" s="1"/>
  <c r="BD134" i="1"/>
  <c r="BD135" i="1"/>
  <c r="BE135" i="1"/>
  <c r="BG135" i="1" s="1"/>
  <c r="BD101" i="1"/>
  <c r="BE101" i="1"/>
  <c r="BG101" i="1" s="1"/>
  <c r="AV101" i="1"/>
  <c r="AX101" i="1" s="1"/>
  <c r="AU101" i="1"/>
  <c r="AW101" i="1"/>
  <c r="AV100" i="1"/>
  <c r="AX100" i="1" s="1"/>
  <c r="AU100" i="1"/>
  <c r="AW100" i="1"/>
  <c r="BF104" i="1"/>
  <c r="BE102" i="1"/>
  <c r="BG102" i="1" s="1"/>
  <c r="BD102" i="1"/>
  <c r="BE100" i="1"/>
  <c r="BG100" i="1" s="1"/>
  <c r="BD100" i="1"/>
  <c r="AW103" i="1"/>
  <c r="BD67" i="1"/>
  <c r="BE67" i="1"/>
  <c r="BG67" i="1" s="1"/>
  <c r="BE66" i="1"/>
  <c r="BG66" i="1" s="1"/>
  <c r="BD66" i="1"/>
  <c r="AU66" i="1"/>
  <c r="AV66" i="1"/>
  <c r="AX66" i="1" s="1"/>
  <c r="AW66" i="1"/>
  <c r="AV65" i="1"/>
  <c r="AX65" i="1" s="1"/>
  <c r="AV67" i="1"/>
  <c r="AX67" i="1" s="1"/>
  <c r="AU67" i="1"/>
  <c r="AW67" i="1"/>
  <c r="BF70" i="1"/>
  <c r="AW69" i="1"/>
  <c r="BE68" i="1"/>
  <c r="BG68" i="1" s="1"/>
  <c r="BD68" i="1"/>
  <c r="BE132" i="1"/>
  <c r="BF132" i="1" s="1"/>
  <c r="BE120" i="1"/>
  <c r="BG120" i="1" s="1"/>
  <c r="AI67" i="10"/>
  <c r="AI79" i="10"/>
  <c r="AI85" i="10"/>
  <c r="AR86" i="17"/>
  <c r="AI27" i="17"/>
  <c r="BF45" i="16"/>
  <c r="AQ28" i="17"/>
  <c r="AS28" i="17" s="1"/>
  <c r="AM89" i="17"/>
  <c r="AO89" i="17" s="1"/>
  <c r="AQ89" i="17" s="1"/>
  <c r="AS89" i="17" s="1"/>
  <c r="AR71" i="17"/>
  <c r="BF195" i="16"/>
  <c r="AR76" i="17"/>
  <c r="AR132" i="17"/>
  <c r="BF12" i="16"/>
  <c r="BF59" i="16"/>
  <c r="AR115" i="17"/>
  <c r="AR102" i="17"/>
  <c r="AR80" i="17"/>
  <c r="AG88" i="17"/>
  <c r="AR100" i="17"/>
  <c r="BF201" i="16"/>
  <c r="AR39" i="17"/>
  <c r="AR27" i="17"/>
  <c r="AR72" i="15"/>
  <c r="AI85" i="15"/>
  <c r="AI31" i="15"/>
  <c r="AF154" i="14"/>
  <c r="AG154" i="14" s="1"/>
  <c r="AN113" i="14"/>
  <c r="AO113" i="14" s="1"/>
  <c r="AM113" i="14"/>
  <c r="AM121" i="14"/>
  <c r="AR20" i="15"/>
  <c r="AR37" i="15"/>
  <c r="BF17" i="14"/>
  <c r="AR107" i="15"/>
  <c r="AW85" i="14"/>
  <c r="AR145" i="15"/>
  <c r="BF22" i="14"/>
  <c r="BF59" i="14"/>
  <c r="AR81" i="15"/>
  <c r="AR87" i="15"/>
  <c r="AN152" i="14"/>
  <c r="AO152" i="14" s="1"/>
  <c r="AM119" i="14"/>
  <c r="BF16" i="14"/>
  <c r="AN119" i="14"/>
  <c r="AO119" i="14" s="1"/>
  <c r="AF146" i="14"/>
  <c r="AG146" i="14" s="1"/>
  <c r="AW53" i="14"/>
  <c r="AR180" i="14"/>
  <c r="AT180" i="14" s="1"/>
  <c r="AV180" i="14" s="1"/>
  <c r="AX180" i="14" s="1"/>
  <c r="AW112" i="14"/>
  <c r="AR17" i="15"/>
  <c r="AR168" i="15"/>
  <c r="BF23" i="14"/>
  <c r="AJ147" i="14"/>
  <c r="AL147" i="14" s="1"/>
  <c r="AM147" i="14" s="1"/>
  <c r="AR153" i="14"/>
  <c r="AT153" i="14" s="1"/>
  <c r="BA154" i="14" s="1"/>
  <c r="BC154" i="14" s="1"/>
  <c r="AM179" i="14"/>
  <c r="BF13" i="14"/>
  <c r="BF144" i="14"/>
  <c r="AR71" i="15"/>
  <c r="AR105" i="15"/>
  <c r="AR51" i="15"/>
  <c r="AQ95" i="13"/>
  <c r="AS95" i="13" s="1"/>
  <c r="AG87" i="13"/>
  <c r="AR130" i="12"/>
  <c r="AT130" i="12" s="1"/>
  <c r="BA131" i="12" s="1"/>
  <c r="BC131" i="12" s="1"/>
  <c r="AW62" i="12"/>
  <c r="AN128" i="12"/>
  <c r="AO128" i="12" s="1"/>
  <c r="AW65" i="12"/>
  <c r="AI95" i="13"/>
  <c r="AH88" i="13"/>
  <c r="AJ88" i="13" s="1"/>
  <c r="BA179" i="12"/>
  <c r="AU178" i="12"/>
  <c r="AW178" i="12"/>
  <c r="Z87" i="13"/>
  <c r="AH117" i="13"/>
  <c r="AJ117" i="13" s="1"/>
  <c r="AG117" i="13"/>
  <c r="AM118" i="13"/>
  <c r="AO118" i="13" s="1"/>
  <c r="AQ118" i="13" s="1"/>
  <c r="AS118" i="13" s="1"/>
  <c r="P172" i="13"/>
  <c r="Q172" i="13" s="1"/>
  <c r="O172" i="13"/>
  <c r="BE178" i="12"/>
  <c r="BG178" i="12" s="1"/>
  <c r="BD178" i="12"/>
  <c r="H124" i="13"/>
  <c r="G124" i="13"/>
  <c r="AP124" i="13"/>
  <c r="AQ124" i="13"/>
  <c r="AS124" i="13" s="1"/>
  <c r="AD146" i="13"/>
  <c r="AF146" i="13" s="1"/>
  <c r="W144" i="13"/>
  <c r="Y144" i="13"/>
  <c r="AA144" i="13" s="1"/>
  <c r="X144" i="13"/>
  <c r="AD147" i="13"/>
  <c r="AF147" i="13" s="1"/>
  <c r="H139" i="13"/>
  <c r="G139" i="13"/>
  <c r="H170" i="13"/>
  <c r="G170" i="13"/>
  <c r="BA97" i="12"/>
  <c r="BC97" i="12" s="1"/>
  <c r="AU96" i="12"/>
  <c r="AV96" i="12"/>
  <c r="AA57" i="13"/>
  <c r="Z57" i="13"/>
  <c r="AG60" i="13"/>
  <c r="AH60" i="13"/>
  <c r="AJ60" i="13" s="1"/>
  <c r="AR179" i="12"/>
  <c r="AM178" i="12"/>
  <c r="AN178" i="12"/>
  <c r="AO178" i="12" s="1"/>
  <c r="AJ179" i="12"/>
  <c r="AM125" i="13"/>
  <c r="AH124" i="13"/>
  <c r="AJ124" i="13" s="1"/>
  <c r="AG124" i="13"/>
  <c r="AG118" i="13"/>
  <c r="AH118" i="13"/>
  <c r="X143" i="13"/>
  <c r="W143" i="13"/>
  <c r="Y143" i="13"/>
  <c r="AA143" i="13" s="1"/>
  <c r="AD145" i="13"/>
  <c r="AF145" i="13" s="1"/>
  <c r="AX144" i="12"/>
  <c r="AW144" i="12"/>
  <c r="H169" i="13"/>
  <c r="G169" i="13"/>
  <c r="AM89" i="13"/>
  <c r="AO89" i="13" s="1"/>
  <c r="AQ89" i="13" s="1"/>
  <c r="AS89" i="13" s="1"/>
  <c r="AN153" i="13"/>
  <c r="AO153" i="13" s="1"/>
  <c r="U153" i="13"/>
  <c r="V153" i="13" s="1"/>
  <c r="M153" i="13"/>
  <c r="N153" i="13" s="1"/>
  <c r="AE153" i="13"/>
  <c r="AF153" i="13" s="1"/>
  <c r="Y124" i="13"/>
  <c r="AA124" i="13" s="1"/>
  <c r="AD125" i="13"/>
  <c r="W124" i="13"/>
  <c r="X124" i="13"/>
  <c r="AJ58" i="13"/>
  <c r="AI58" i="13"/>
  <c r="T172" i="13"/>
  <c r="V172" i="13" s="1"/>
  <c r="P170" i="13"/>
  <c r="Q170" i="13" s="1"/>
  <c r="O170" i="13"/>
  <c r="E153" i="13"/>
  <c r="L154" i="13" s="1"/>
  <c r="F153" i="13"/>
  <c r="P171" i="13"/>
  <c r="Q171" i="13" s="1"/>
  <c r="O171" i="13"/>
  <c r="T173" i="13"/>
  <c r="V173" i="13" s="1"/>
  <c r="T174" i="13"/>
  <c r="V174" i="13" s="1"/>
  <c r="AH89" i="13"/>
  <c r="AJ89" i="13" s="1"/>
  <c r="AG89" i="13"/>
  <c r="AA58" i="13"/>
  <c r="Z58" i="13"/>
  <c r="Z114" i="13"/>
  <c r="AA116" i="13"/>
  <c r="Z116" i="13"/>
  <c r="AM60" i="13"/>
  <c r="AO60" i="13" s="1"/>
  <c r="AH59" i="13"/>
  <c r="AG59" i="13"/>
  <c r="AA85" i="13"/>
  <c r="Z85" i="13"/>
  <c r="P124" i="13"/>
  <c r="Q124" i="13" s="1"/>
  <c r="T125" i="13"/>
  <c r="O124" i="13"/>
  <c r="AA86" i="13"/>
  <c r="Z86" i="13"/>
  <c r="AA115" i="13"/>
  <c r="Z115" i="13"/>
  <c r="AQ59" i="13"/>
  <c r="AS59" i="13" s="1"/>
  <c r="AP59" i="13"/>
  <c r="X145" i="13"/>
  <c r="Y145" i="13"/>
  <c r="AA145" i="13" s="1"/>
  <c r="W145" i="13"/>
  <c r="AR163" i="10"/>
  <c r="AP170" i="10"/>
  <c r="AP107" i="10"/>
  <c r="AI165" i="10"/>
  <c r="AQ139" i="10"/>
  <c r="AS139" i="10" s="1"/>
  <c r="AQ80" i="10"/>
  <c r="AS80" i="10" s="1"/>
  <c r="AP67" i="10"/>
  <c r="AI82" i="10"/>
  <c r="AP108" i="10"/>
  <c r="AQ133" i="10"/>
  <c r="AS133" i="10" s="1"/>
  <c r="AI70" i="10"/>
  <c r="AW82" i="1"/>
  <c r="BE84" i="1"/>
  <c r="BG84" i="1" s="1"/>
  <c r="AW83" i="1"/>
  <c r="AW192" i="1"/>
  <c r="AJ135" i="10"/>
  <c r="AQ137" i="10"/>
  <c r="AS137" i="10" s="1"/>
  <c r="AW90" i="1"/>
  <c r="AW147" i="1"/>
  <c r="AI132" i="10"/>
  <c r="AI164" i="10"/>
  <c r="AI76" i="10"/>
  <c r="AR131" i="10"/>
  <c r="BE161" i="1"/>
  <c r="BF161" i="1" s="1"/>
  <c r="BD91" i="1"/>
  <c r="AP50" i="10"/>
  <c r="AI75" i="10"/>
  <c r="AI130" i="10"/>
  <c r="Z171" i="10"/>
  <c r="BE83" i="1"/>
  <c r="BF83" i="1" s="1"/>
  <c r="AR50" i="10"/>
  <c r="BE88" i="1"/>
  <c r="BG88" i="1" s="1"/>
  <c r="BE160" i="1"/>
  <c r="BG160" i="1" s="1"/>
  <c r="AW96" i="1"/>
  <c r="Z96" i="10"/>
  <c r="AW122" i="1"/>
  <c r="AW80" i="1"/>
  <c r="AW84" i="1"/>
  <c r="AP163" i="10"/>
  <c r="AJ162" i="10"/>
  <c r="AI162" i="10"/>
  <c r="AI142" i="10"/>
  <c r="AH141" i="10"/>
  <c r="AJ141" i="10" s="1"/>
  <c r="AI133" i="10"/>
  <c r="AI66" i="10"/>
  <c r="AR102" i="10"/>
  <c r="BE151" i="1"/>
  <c r="BF151" i="1" s="1"/>
  <c r="AQ81" i="10"/>
  <c r="AS81" i="10" s="1"/>
  <c r="AW88" i="1"/>
  <c r="BE124" i="1"/>
  <c r="BG124" i="1" s="1"/>
  <c r="AW87" i="1"/>
  <c r="Z140" i="10"/>
  <c r="AW92" i="1"/>
  <c r="AW158" i="1"/>
  <c r="AW85" i="1"/>
  <c r="AW160" i="1"/>
  <c r="AI87" i="10"/>
  <c r="BE193" i="1"/>
  <c r="BG193" i="1" s="1"/>
  <c r="BE80" i="1"/>
  <c r="BG80" i="1" s="1"/>
  <c r="AW121" i="1"/>
  <c r="AW181" i="1"/>
  <c r="AM142" i="10"/>
  <c r="AO142" i="10" s="1"/>
  <c r="AQ142" i="10" s="1"/>
  <c r="AS142" i="10" s="1"/>
  <c r="AQ82" i="10"/>
  <c r="AS82" i="10" s="1"/>
  <c r="AR106" i="10"/>
  <c r="AQ175" i="10"/>
  <c r="AR175" i="10" s="1"/>
  <c r="AW123" i="1"/>
  <c r="BG45" i="1"/>
  <c r="AP132" i="10"/>
  <c r="AI136" i="10"/>
  <c r="AW130" i="1"/>
  <c r="AR132" i="10"/>
  <c r="AW97" i="1"/>
  <c r="AR76" i="10"/>
  <c r="BE89" i="1"/>
  <c r="BG89" i="1" s="1"/>
  <c r="AJ58" i="10"/>
  <c r="AI175" i="10"/>
  <c r="AQ72" i="10"/>
  <c r="AS72" i="10" s="1"/>
  <c r="AP51" i="10"/>
  <c r="AG118" i="10"/>
  <c r="AH117" i="10"/>
  <c r="AI117" i="10" s="1"/>
  <c r="Z94" i="10"/>
  <c r="AP142" i="10"/>
  <c r="AW124" i="1"/>
  <c r="AP59" i="10"/>
  <c r="AP110" i="10"/>
  <c r="AW183" i="1"/>
  <c r="AW119" i="1"/>
  <c r="AI40" i="10"/>
  <c r="AI50" i="10"/>
  <c r="BD82" i="1"/>
  <c r="AW91" i="1"/>
  <c r="AI81" i="10"/>
  <c r="AQ176" i="10"/>
  <c r="AS176" i="10" s="1"/>
  <c r="AP172" i="10"/>
  <c r="AR140" i="10"/>
  <c r="AW44" i="1"/>
  <c r="AI39" i="10"/>
  <c r="BE121" i="1"/>
  <c r="BG121" i="1" s="1"/>
  <c r="AP74" i="10"/>
  <c r="AI145" i="10"/>
  <c r="AR73" i="10"/>
  <c r="AW79" i="1"/>
  <c r="BD181" i="1"/>
  <c r="AI109" i="10"/>
  <c r="AP140" i="10"/>
  <c r="AA115" i="10"/>
  <c r="AI156" i="10"/>
  <c r="AU35" i="1"/>
  <c r="AV35" i="1"/>
  <c r="AX35" i="1" s="1"/>
  <c r="AR111" i="10"/>
  <c r="Z82" i="10"/>
  <c r="BD36" i="1"/>
  <c r="BE36" i="1"/>
  <c r="BG36" i="1" s="1"/>
  <c r="AI43" i="10"/>
  <c r="AI169" i="10"/>
  <c r="AR40" i="10"/>
  <c r="AM118" i="10"/>
  <c r="AO118" i="10" s="1"/>
  <c r="AQ118" i="10" s="1"/>
  <c r="AS118" i="10" s="1"/>
  <c r="AQ105" i="10"/>
  <c r="Z145" i="10"/>
  <c r="AH170" i="10"/>
  <c r="AJ170" i="10" s="1"/>
  <c r="AM171" i="10"/>
  <c r="AO171" i="10" s="1"/>
  <c r="AG170" i="10"/>
  <c r="AW151" i="1"/>
  <c r="AQ157" i="10"/>
  <c r="AS157" i="10" s="1"/>
  <c r="AQ44" i="10"/>
  <c r="AP44" i="10"/>
  <c r="AM85" i="10"/>
  <c r="AO85" i="10" s="1"/>
  <c r="AG84" i="10"/>
  <c r="Z169" i="10"/>
  <c r="AM84" i="10"/>
  <c r="AO84" i="10" s="1"/>
  <c r="AG83" i="10"/>
  <c r="AH83" i="10"/>
  <c r="AW126" i="1"/>
  <c r="AP52" i="10"/>
  <c r="AQ52" i="10"/>
  <c r="AI51" i="10"/>
  <c r="Z113" i="10"/>
  <c r="Z116" i="10"/>
  <c r="AA53" i="10"/>
  <c r="Z53" i="10"/>
  <c r="AS130" i="10"/>
  <c r="AR130" i="10"/>
  <c r="AR54" i="10"/>
  <c r="AR103" i="10"/>
  <c r="AH55" i="10"/>
  <c r="AM56" i="10"/>
  <c r="AO56" i="10" s="1"/>
  <c r="AG55" i="10"/>
  <c r="AJ53" i="10"/>
  <c r="AI53" i="10"/>
  <c r="AI84" i="10"/>
  <c r="AI74" i="10"/>
  <c r="AP103" i="10"/>
  <c r="Z112" i="10"/>
  <c r="Z55" i="10"/>
  <c r="AH54" i="10"/>
  <c r="AM55" i="10"/>
  <c r="AO55" i="10" s="1"/>
  <c r="AG54" i="10"/>
  <c r="AG56" i="10"/>
  <c r="AM57" i="10"/>
  <c r="AO57" i="10" s="1"/>
  <c r="AH56" i="10"/>
  <c r="AJ102" i="10"/>
  <c r="AI102" i="10"/>
  <c r="Z153" i="10"/>
  <c r="Z84" i="10"/>
  <c r="AH147" i="10"/>
  <c r="AG147" i="10"/>
  <c r="AH152" i="10"/>
  <c r="AJ152" i="10" s="1"/>
  <c r="AO152" i="10"/>
  <c r="AG152" i="10"/>
  <c r="AM153" i="10"/>
  <c r="AO153" i="10" s="1"/>
  <c r="AG59" i="10"/>
  <c r="AH59" i="10"/>
  <c r="AM60" i="10"/>
  <c r="AO60" i="10" s="1"/>
  <c r="AG89" i="10"/>
  <c r="AH89" i="10"/>
  <c r="AA124" i="10"/>
  <c r="Z124" i="10"/>
  <c r="AH172" i="10"/>
  <c r="AG172" i="10"/>
  <c r="AM173" i="10"/>
  <c r="AO173" i="10" s="1"/>
  <c r="AM125" i="10"/>
  <c r="AO125" i="10" s="1"/>
  <c r="AG124" i="10"/>
  <c r="AH124" i="10"/>
  <c r="AH126" i="10"/>
  <c r="AM127" i="10"/>
  <c r="AO127" i="10" s="1"/>
  <c r="AG126" i="10"/>
  <c r="AG57" i="10"/>
  <c r="AH57" i="10"/>
  <c r="AM58" i="10"/>
  <c r="AO58" i="10" s="1"/>
  <c r="AM156" i="10"/>
  <c r="AO156" i="10" s="1"/>
  <c r="AH155" i="10"/>
  <c r="AG155" i="10"/>
  <c r="Z36" i="10"/>
  <c r="AA144" i="10"/>
  <c r="Z144" i="10"/>
  <c r="AM39" i="10"/>
  <c r="AO39" i="10" s="1"/>
  <c r="AH38" i="10"/>
  <c r="AJ38" i="10" s="1"/>
  <c r="AG38" i="10"/>
  <c r="AH60" i="10"/>
  <c r="AG60" i="10"/>
  <c r="AM116" i="10"/>
  <c r="AO116" i="10" s="1"/>
  <c r="AH115" i="10"/>
  <c r="AJ115" i="10" s="1"/>
  <c r="AG115" i="10"/>
  <c r="AA58" i="10"/>
  <c r="Z58" i="10"/>
  <c r="AA95" i="10"/>
  <c r="Z95" i="10"/>
  <c r="AO123" i="10"/>
  <c r="AG123" i="10"/>
  <c r="AM124" i="10"/>
  <c r="AO124" i="10" s="1"/>
  <c r="AH123" i="10"/>
  <c r="AA123" i="10"/>
  <c r="Z123" i="10"/>
  <c r="AM114" i="10"/>
  <c r="AO114" i="10" s="1"/>
  <c r="AH113" i="10"/>
  <c r="AJ113" i="10" s="1"/>
  <c r="AG113" i="10"/>
  <c r="AA125" i="10"/>
  <c r="Z125" i="10"/>
  <c r="AW75" i="1"/>
  <c r="AH154" i="10"/>
  <c r="AJ154" i="10" s="1"/>
  <c r="AM155" i="10"/>
  <c r="AO155" i="10" s="1"/>
  <c r="AG154" i="10"/>
  <c r="Z142" i="10"/>
  <c r="AG97" i="10"/>
  <c r="AM98" i="10"/>
  <c r="AO98" i="10" s="1"/>
  <c r="AH97" i="10"/>
  <c r="AG37" i="10"/>
  <c r="AM38" i="10"/>
  <c r="AO38" i="10" s="1"/>
  <c r="AH37" i="10"/>
  <c r="AG114" i="10"/>
  <c r="AH114" i="10"/>
  <c r="AJ114" i="10" s="1"/>
  <c r="AM115" i="10"/>
  <c r="AO115" i="10" s="1"/>
  <c r="Z37" i="10"/>
  <c r="Z152" i="10"/>
  <c r="AA57" i="10"/>
  <c r="Z57" i="10"/>
  <c r="AH88" i="10"/>
  <c r="AJ88" i="10" s="1"/>
  <c r="AM89" i="10"/>
  <c r="AO89" i="10" s="1"/>
  <c r="AG88" i="10"/>
  <c r="AO94" i="10"/>
  <c r="AH94" i="10"/>
  <c r="AJ94" i="10" s="1"/>
  <c r="AM95" i="10"/>
  <c r="AO95" i="10" s="1"/>
  <c r="AG94" i="10"/>
  <c r="AA170" i="10"/>
  <c r="Z170" i="10"/>
  <c r="Z87" i="10"/>
  <c r="AG112" i="10"/>
  <c r="AM113" i="10"/>
  <c r="AO113" i="10" s="1"/>
  <c r="AH112" i="10"/>
  <c r="AJ112" i="10" s="1"/>
  <c r="AA154" i="10"/>
  <c r="Z154" i="10"/>
  <c r="AM145" i="10"/>
  <c r="AO145" i="10" s="1"/>
  <c r="AH144" i="10"/>
  <c r="AG144" i="10"/>
  <c r="AO36" i="10"/>
  <c r="AH36" i="10"/>
  <c r="AJ36" i="10" s="1"/>
  <c r="AM37" i="10"/>
  <c r="AO37" i="10" s="1"/>
  <c r="AG36" i="10"/>
  <c r="AM147" i="10"/>
  <c r="AO147" i="10" s="1"/>
  <c r="AG146" i="10"/>
  <c r="AH146" i="10"/>
  <c r="AG86" i="10"/>
  <c r="AH86" i="10"/>
  <c r="AM87" i="10"/>
  <c r="AO87" i="10" s="1"/>
  <c r="AG153" i="10"/>
  <c r="AM154" i="10"/>
  <c r="AO154" i="10" s="1"/>
  <c r="AH153" i="10"/>
  <c r="AJ153" i="10" s="1"/>
  <c r="AA86" i="10"/>
  <c r="Z86" i="10"/>
  <c r="AH95" i="10"/>
  <c r="AJ95" i="10" s="1"/>
  <c r="AM96" i="10"/>
  <c r="AO96" i="10" s="1"/>
  <c r="AG95" i="10"/>
  <c r="AG125" i="10"/>
  <c r="AH125" i="10"/>
  <c r="AM126" i="10"/>
  <c r="AO126" i="10" s="1"/>
  <c r="AH173" i="10"/>
  <c r="AJ173" i="10" s="1"/>
  <c r="AG173" i="10"/>
  <c r="AM174" i="10"/>
  <c r="AO174" i="10" s="1"/>
  <c r="AM97" i="10"/>
  <c r="AO97" i="10" s="1"/>
  <c r="AH96" i="10"/>
  <c r="AG96" i="10"/>
  <c r="AA111" i="10"/>
  <c r="Z111" i="10"/>
  <c r="AS104" i="10"/>
  <c r="AR104" i="10"/>
  <c r="AJ118" i="10"/>
  <c r="AI118" i="10"/>
  <c r="AI141" i="10"/>
  <c r="AW78" i="1"/>
  <c r="AI116" i="10"/>
  <c r="BD196" i="1"/>
  <c r="AR146" i="10"/>
  <c r="AR99" i="10"/>
  <c r="AS110" i="10"/>
  <c r="AR110" i="10"/>
  <c r="AS59" i="10"/>
  <c r="AR59" i="10"/>
  <c r="AW111" i="1"/>
  <c r="AS74" i="10"/>
  <c r="AR74" i="10"/>
  <c r="AR164" i="17"/>
  <c r="AI174" i="17"/>
  <c r="AR108" i="17"/>
  <c r="AI82" i="17"/>
  <c r="AI24" i="17"/>
  <c r="AR21" i="17"/>
  <c r="AI169" i="15"/>
  <c r="AR143" i="15"/>
  <c r="AI112" i="15"/>
  <c r="AR111" i="15"/>
  <c r="AR80" i="15"/>
  <c r="AR86" i="15"/>
  <c r="AR65" i="15"/>
  <c r="AR73" i="15"/>
  <c r="AQ88" i="15"/>
  <c r="AS88" i="15" s="1"/>
  <c r="AR47" i="15"/>
  <c r="AR74" i="17"/>
  <c r="AR7" i="17"/>
  <c r="AR98" i="17"/>
  <c r="AR31" i="17"/>
  <c r="AR173" i="17"/>
  <c r="AI115" i="17"/>
  <c r="AR17" i="17"/>
  <c r="AR169" i="17"/>
  <c r="AR47" i="17"/>
  <c r="AR152" i="17"/>
  <c r="AI141" i="17"/>
  <c r="AR129" i="17"/>
  <c r="AI146" i="17"/>
  <c r="AR15" i="17"/>
  <c r="AR174" i="17"/>
  <c r="BF47" i="16"/>
  <c r="BF185" i="16"/>
  <c r="BF20" i="16"/>
  <c r="BF53" i="16"/>
  <c r="BF63" i="16"/>
  <c r="BF97" i="16"/>
  <c r="BF162" i="16"/>
  <c r="BF189" i="16"/>
  <c r="AR114" i="15"/>
  <c r="AR140" i="15"/>
  <c r="AI53" i="15"/>
  <c r="AR172" i="15"/>
  <c r="AR43" i="15"/>
  <c r="AR126" i="15"/>
  <c r="AR138" i="15"/>
  <c r="AR53" i="15"/>
  <c r="AR157" i="15"/>
  <c r="AV127" i="14"/>
  <c r="AX127" i="14" s="1"/>
  <c r="AE179" i="14"/>
  <c r="BA128" i="14"/>
  <c r="BC128" i="14" s="1"/>
  <c r="BD128" i="14" s="1"/>
  <c r="BF143" i="14"/>
  <c r="AW145" i="14"/>
  <c r="AF152" i="14"/>
  <c r="AG152" i="14" s="1"/>
  <c r="BF28" i="14"/>
  <c r="AW57" i="14"/>
  <c r="BF51" i="14"/>
  <c r="BF95" i="14"/>
  <c r="BF99" i="12"/>
  <c r="AW112" i="1"/>
  <c r="AW177" i="1"/>
  <c r="BD75" i="1"/>
  <c r="BE75" i="1"/>
  <c r="BF75" i="1" s="1"/>
  <c r="BE143" i="1"/>
  <c r="BF143" i="1" s="1"/>
  <c r="BD143" i="1"/>
  <c r="AW113" i="1"/>
  <c r="AW129" i="1"/>
  <c r="AW128" i="1"/>
  <c r="AW109" i="1"/>
  <c r="BD177" i="1"/>
  <c r="BE177" i="1"/>
  <c r="BG177" i="1" s="1"/>
  <c r="BD109" i="1"/>
  <c r="BE109" i="1"/>
  <c r="BF109" i="1" s="1"/>
  <c r="BD41" i="1"/>
  <c r="BE41" i="1"/>
  <c r="BF41" i="1" s="1"/>
  <c r="AW76" i="1"/>
  <c r="AW178" i="1"/>
  <c r="AW143" i="1"/>
  <c r="AW41" i="1"/>
  <c r="AR154" i="17"/>
  <c r="AI169" i="17"/>
  <c r="AR162" i="17"/>
  <c r="AR163" i="17"/>
  <c r="AR157" i="17"/>
  <c r="AR159" i="17"/>
  <c r="AR172" i="17"/>
  <c r="AI175" i="17"/>
  <c r="AR168" i="17"/>
  <c r="AR145" i="17"/>
  <c r="AR134" i="17"/>
  <c r="AR144" i="17"/>
  <c r="AI145" i="17"/>
  <c r="AR130" i="17"/>
  <c r="AR104" i="17"/>
  <c r="AR103" i="17"/>
  <c r="AR110" i="17"/>
  <c r="AR101" i="17"/>
  <c r="AR77" i="17"/>
  <c r="AR78" i="17"/>
  <c r="AR67" i="17"/>
  <c r="AR68" i="17"/>
  <c r="AI54" i="17"/>
  <c r="AR44" i="17"/>
  <c r="AR52" i="17"/>
  <c r="AI53" i="17"/>
  <c r="AR45" i="17"/>
  <c r="AR41" i="17"/>
  <c r="AR46" i="17"/>
  <c r="AR12" i="17"/>
  <c r="AR30" i="17"/>
  <c r="AR19" i="17"/>
  <c r="AR10" i="17"/>
  <c r="AR9" i="17"/>
  <c r="AP54" i="17"/>
  <c r="AQ54" i="17"/>
  <c r="AS54" i="17" s="1"/>
  <c r="AQ170" i="17"/>
  <c r="AS170" i="17" s="1"/>
  <c r="AP170" i="17"/>
  <c r="AQ59" i="17"/>
  <c r="AS59" i="17" s="1"/>
  <c r="AP59" i="17"/>
  <c r="AP141" i="17"/>
  <c r="AQ141" i="17"/>
  <c r="AS141" i="17" s="1"/>
  <c r="AR113" i="17"/>
  <c r="AP112" i="17"/>
  <c r="AQ112" i="17"/>
  <c r="AS112" i="17" s="1"/>
  <c r="AR40" i="17"/>
  <c r="AP118" i="17"/>
  <c r="AQ118" i="17"/>
  <c r="AS118" i="17" s="1"/>
  <c r="AQ25" i="17"/>
  <c r="AS25" i="17" s="1"/>
  <c r="AP25" i="17"/>
  <c r="AP142" i="17"/>
  <c r="AQ142" i="17"/>
  <c r="AS142" i="17" s="1"/>
  <c r="AI88" i="17"/>
  <c r="AR65" i="17"/>
  <c r="AR156" i="17"/>
  <c r="AR136" i="17"/>
  <c r="AR117" i="17"/>
  <c r="AR82" i="17"/>
  <c r="AP88" i="17"/>
  <c r="AQ88" i="17"/>
  <c r="AS88" i="17" s="1"/>
  <c r="AQ146" i="17"/>
  <c r="AS146" i="17" s="1"/>
  <c r="AP146" i="17"/>
  <c r="AR87" i="17"/>
  <c r="AR161" i="17"/>
  <c r="AP55" i="17"/>
  <c r="AQ55" i="17"/>
  <c r="AS55" i="17" s="1"/>
  <c r="AP171" i="17"/>
  <c r="AQ171" i="17"/>
  <c r="AS171" i="17" s="1"/>
  <c r="AI60" i="17"/>
  <c r="AP83" i="17"/>
  <c r="AQ83" i="17"/>
  <c r="AS83" i="17" s="1"/>
  <c r="AR42" i="17"/>
  <c r="AP175" i="17"/>
  <c r="AQ175" i="17"/>
  <c r="AS175" i="17" s="1"/>
  <c r="AR139" i="17"/>
  <c r="AP84" i="17"/>
  <c r="AQ84" i="17"/>
  <c r="AS84" i="17" s="1"/>
  <c r="AR18" i="17"/>
  <c r="AP89" i="17"/>
  <c r="AQ147" i="17"/>
  <c r="AS147" i="17" s="1"/>
  <c r="AP147" i="17"/>
  <c r="AR22" i="17"/>
  <c r="AQ26" i="17"/>
  <c r="AS26" i="17" s="1"/>
  <c r="AP26" i="17"/>
  <c r="AR153" i="17"/>
  <c r="AR167" i="17"/>
  <c r="AI58" i="17"/>
  <c r="AR24" i="17"/>
  <c r="AR131" i="17"/>
  <c r="AR166" i="17"/>
  <c r="AG59" i="17"/>
  <c r="AH59" i="17"/>
  <c r="AJ59" i="17" s="1"/>
  <c r="AM60" i="17"/>
  <c r="AO60" i="17" s="1"/>
  <c r="AR20" i="17"/>
  <c r="AR114" i="17"/>
  <c r="AR107" i="17"/>
  <c r="AR155" i="17"/>
  <c r="AR137" i="17"/>
  <c r="AR11" i="17"/>
  <c r="AR81" i="17"/>
  <c r="AI117" i="17"/>
  <c r="AR66" i="17"/>
  <c r="AR23" i="17"/>
  <c r="AR135" i="17"/>
  <c r="AI83" i="17"/>
  <c r="AR50" i="17"/>
  <c r="AR8" i="17"/>
  <c r="AR57" i="17"/>
  <c r="AR138" i="17"/>
  <c r="AR14" i="17"/>
  <c r="AR58" i="17"/>
  <c r="AI140" i="17"/>
  <c r="AR127" i="17"/>
  <c r="AR69" i="17"/>
  <c r="AI25" i="17"/>
  <c r="AR16" i="17"/>
  <c r="AQ176" i="17"/>
  <c r="AS176" i="17" s="1"/>
  <c r="AP176" i="17"/>
  <c r="AR48" i="17"/>
  <c r="AP116" i="17"/>
  <c r="AQ116" i="17"/>
  <c r="AS116" i="17" s="1"/>
  <c r="AR70" i="17"/>
  <c r="AR99" i="17"/>
  <c r="AR72" i="17"/>
  <c r="AI87" i="17"/>
  <c r="AI170" i="17"/>
  <c r="AR56" i="17"/>
  <c r="AR165" i="17"/>
  <c r="AR140" i="17"/>
  <c r="AR53" i="17"/>
  <c r="AR111" i="17"/>
  <c r="BF31" i="16"/>
  <c r="BF49" i="16"/>
  <c r="BF82" i="16"/>
  <c r="BF84" i="16"/>
  <c r="BF28" i="16"/>
  <c r="BF99" i="16"/>
  <c r="BF90" i="16"/>
  <c r="BF60" i="16"/>
  <c r="BF181" i="16"/>
  <c r="BF152" i="16"/>
  <c r="BF196" i="16"/>
  <c r="BF191" i="16"/>
  <c r="BF150" i="16"/>
  <c r="BF193" i="16"/>
  <c r="BF199" i="16"/>
  <c r="BF187" i="16"/>
  <c r="BF18" i="16"/>
  <c r="BF27" i="16"/>
  <c r="BF26" i="16"/>
  <c r="BF158" i="16"/>
  <c r="AR166" i="15"/>
  <c r="AR169" i="15"/>
  <c r="AR133" i="15"/>
  <c r="AR146" i="15"/>
  <c r="AR137" i="15"/>
  <c r="AR135" i="15"/>
  <c r="AR128" i="15"/>
  <c r="AI141" i="15"/>
  <c r="AR132" i="15"/>
  <c r="AR102" i="15"/>
  <c r="AR116" i="15"/>
  <c r="AR101" i="15"/>
  <c r="AI111" i="15"/>
  <c r="AI117" i="15"/>
  <c r="AR69" i="15"/>
  <c r="AR85" i="15"/>
  <c r="AI82" i="15"/>
  <c r="AS66" i="15"/>
  <c r="AR66" i="15"/>
  <c r="AR67" i="15"/>
  <c r="AR70" i="15"/>
  <c r="AR82" i="15"/>
  <c r="AR39" i="15"/>
  <c r="AI59" i="15"/>
  <c r="AR49" i="15"/>
  <c r="AR21" i="15"/>
  <c r="AR15" i="15"/>
  <c r="AR30" i="15"/>
  <c r="AR24" i="15"/>
  <c r="AR27" i="15"/>
  <c r="AR11" i="15"/>
  <c r="AP170" i="15"/>
  <c r="AQ170" i="15"/>
  <c r="AS170" i="15" s="1"/>
  <c r="AG175" i="15"/>
  <c r="AH175" i="15"/>
  <c r="AJ175" i="15" s="1"/>
  <c r="AM176" i="15"/>
  <c r="AO176" i="15" s="1"/>
  <c r="AP59" i="15"/>
  <c r="AQ59" i="15"/>
  <c r="AS59" i="15" s="1"/>
  <c r="AP147" i="15"/>
  <c r="AQ147" i="15"/>
  <c r="AS147" i="15" s="1"/>
  <c r="AQ83" i="15"/>
  <c r="AS83" i="15" s="1"/>
  <c r="AP83" i="15"/>
  <c r="AP174" i="15"/>
  <c r="AQ174" i="15"/>
  <c r="AS174" i="15" s="1"/>
  <c r="AQ175" i="15"/>
  <c r="AS175" i="15" s="1"/>
  <c r="AP175" i="15"/>
  <c r="AR129" i="15"/>
  <c r="AR56" i="15"/>
  <c r="AR134" i="15"/>
  <c r="AQ26" i="15"/>
  <c r="AS26" i="15" s="1"/>
  <c r="AP26" i="15"/>
  <c r="AR28" i="15"/>
  <c r="AR98" i="15"/>
  <c r="AR110" i="15"/>
  <c r="AI30" i="15"/>
  <c r="AI146" i="15"/>
  <c r="AR74" i="15"/>
  <c r="AI83" i="15"/>
  <c r="AP141" i="15"/>
  <c r="AQ141" i="15"/>
  <c r="AS141" i="15" s="1"/>
  <c r="AR139" i="15"/>
  <c r="AR99" i="15"/>
  <c r="AR162" i="15"/>
  <c r="AR164" i="15"/>
  <c r="AR127" i="15"/>
  <c r="AR131" i="15"/>
  <c r="AR173" i="15"/>
  <c r="AR144" i="15"/>
  <c r="AR106" i="15"/>
  <c r="AR40" i="15"/>
  <c r="AQ54" i="15"/>
  <c r="AS54" i="15" s="1"/>
  <c r="AP54" i="15"/>
  <c r="AR57" i="15"/>
  <c r="AI25" i="15"/>
  <c r="AR29" i="15"/>
  <c r="AR103" i="15"/>
  <c r="AI173" i="15"/>
  <c r="AR76" i="15"/>
  <c r="AI54" i="15"/>
  <c r="AP113" i="15"/>
  <c r="AQ113" i="15"/>
  <c r="AS113" i="15" s="1"/>
  <c r="AR115" i="15"/>
  <c r="AQ25" i="15"/>
  <c r="AS25" i="15" s="1"/>
  <c r="AP25" i="15"/>
  <c r="AQ118" i="15"/>
  <c r="AS118" i="15" s="1"/>
  <c r="AP118" i="15"/>
  <c r="AR89" i="15"/>
  <c r="AI176" i="15"/>
  <c r="AR156" i="15"/>
  <c r="AQ31" i="15"/>
  <c r="AS31" i="15" s="1"/>
  <c r="AP31" i="15"/>
  <c r="AP142" i="15"/>
  <c r="AQ142" i="15"/>
  <c r="AS142" i="15" s="1"/>
  <c r="AP171" i="15"/>
  <c r="AQ171" i="15"/>
  <c r="AS171" i="15" s="1"/>
  <c r="AR79" i="15"/>
  <c r="AR100" i="15"/>
  <c r="AI58" i="15"/>
  <c r="AR19" i="15"/>
  <c r="AR163" i="15"/>
  <c r="AQ84" i="15"/>
  <c r="AS84" i="15" s="1"/>
  <c r="AP84" i="15"/>
  <c r="AI140" i="15"/>
  <c r="AR109" i="15"/>
  <c r="AR48" i="15"/>
  <c r="AR13" i="15"/>
  <c r="AP117" i="15"/>
  <c r="AQ117" i="15"/>
  <c r="AS117" i="15" s="1"/>
  <c r="AR36" i="15"/>
  <c r="AR22" i="15"/>
  <c r="AP60" i="15"/>
  <c r="AQ60" i="15"/>
  <c r="AS60" i="15" s="1"/>
  <c r="AI174" i="15"/>
  <c r="AR104" i="15"/>
  <c r="AR160" i="15"/>
  <c r="AR38" i="15"/>
  <c r="AP112" i="15"/>
  <c r="AQ112" i="15"/>
  <c r="AS112" i="15" s="1"/>
  <c r="AR23" i="15"/>
  <c r="AI170" i="15"/>
  <c r="AR108" i="15"/>
  <c r="AP55" i="15"/>
  <c r="AQ55" i="15"/>
  <c r="AS55" i="15" s="1"/>
  <c r="AI24" i="15"/>
  <c r="AR58" i="15"/>
  <c r="BF24" i="14"/>
  <c r="BF45" i="14"/>
  <c r="BF29" i="14"/>
  <c r="AF179" i="14"/>
  <c r="AG179" i="14" s="1"/>
  <c r="AW84" i="14"/>
  <c r="BF27" i="14"/>
  <c r="BF177" i="14"/>
  <c r="AE152" i="14"/>
  <c r="BF41" i="14"/>
  <c r="AW78" i="14"/>
  <c r="BF44" i="14"/>
  <c r="AW90" i="14"/>
  <c r="BF47" i="14"/>
  <c r="BF42" i="14"/>
  <c r="AW80" i="14"/>
  <c r="BF52" i="14"/>
  <c r="AD186" i="14"/>
  <c r="AF186" i="14" s="1"/>
  <c r="AG186" i="14" s="1"/>
  <c r="BF60" i="14"/>
  <c r="AW47" i="14"/>
  <c r="BF77" i="14"/>
  <c r="AL196" i="14"/>
  <c r="AN196" i="14" s="1"/>
  <c r="AO196" i="14" s="1"/>
  <c r="AW63" i="14"/>
  <c r="BF57" i="14"/>
  <c r="AM163" i="14"/>
  <c r="AR165" i="14"/>
  <c r="AN163" i="14"/>
  <c r="AO163" i="14" s="1"/>
  <c r="AM146" i="14"/>
  <c r="AR147" i="14"/>
  <c r="AT147" i="14" s="1"/>
  <c r="AN146" i="14"/>
  <c r="AO146" i="14" s="1"/>
  <c r="AJ165" i="14"/>
  <c r="AL165" i="14" s="1"/>
  <c r="AR168" i="14" s="1"/>
  <c r="AE162" i="14"/>
  <c r="AF162" i="14"/>
  <c r="AG162" i="14" s="1"/>
  <c r="AJ164" i="14"/>
  <c r="AL164" i="14" s="1"/>
  <c r="AE163" i="14"/>
  <c r="AF163" i="14"/>
  <c r="AG163" i="14" s="1"/>
  <c r="BD179" i="14"/>
  <c r="BE179" i="14"/>
  <c r="BG179" i="14" s="1"/>
  <c r="AJ148" i="14"/>
  <c r="AL148" i="14" s="1"/>
  <c r="AF147" i="14"/>
  <c r="AG147" i="14" s="1"/>
  <c r="AE147" i="14"/>
  <c r="AV146" i="14"/>
  <c r="AX146" i="14" s="1"/>
  <c r="AU146" i="14"/>
  <c r="BA147" i="14"/>
  <c r="BC147" i="14" s="1"/>
  <c r="AF185" i="14"/>
  <c r="AG185" i="14" s="1"/>
  <c r="AE185" i="14"/>
  <c r="AJ186" i="14"/>
  <c r="AL186" i="14" s="1"/>
  <c r="AJ149" i="14"/>
  <c r="AL149" i="14" s="1"/>
  <c r="AE148" i="14"/>
  <c r="AF148" i="14"/>
  <c r="AG148" i="14" s="1"/>
  <c r="BD58" i="14"/>
  <c r="BE58" i="14"/>
  <c r="BG58" i="14" s="1"/>
  <c r="AS198" i="14"/>
  <c r="AN114" i="14"/>
  <c r="AO114" i="14" s="1"/>
  <c r="AR115" i="14"/>
  <c r="AT115" i="14" s="1"/>
  <c r="AM114" i="14"/>
  <c r="AB189" i="14"/>
  <c r="AD189" i="14" s="1"/>
  <c r="BA92" i="14"/>
  <c r="BC92" i="14" s="1"/>
  <c r="AU91" i="14"/>
  <c r="AV91" i="14"/>
  <c r="AX91" i="14" s="1"/>
  <c r="AE157" i="14"/>
  <c r="AF157" i="14"/>
  <c r="AG157" i="14" s="1"/>
  <c r="AJ158" i="14"/>
  <c r="AL158" i="14" s="1"/>
  <c r="BE64" i="14"/>
  <c r="BG64" i="14" s="1"/>
  <c r="BD64" i="14"/>
  <c r="AS165" i="14"/>
  <c r="AN125" i="14"/>
  <c r="AO125" i="14" s="1"/>
  <c r="AR126" i="14"/>
  <c r="AT126" i="14" s="1"/>
  <c r="AM125" i="14"/>
  <c r="BD85" i="14"/>
  <c r="BE85" i="14"/>
  <c r="BG85" i="14" s="1"/>
  <c r="AV82" i="14"/>
  <c r="AX82" i="14" s="1"/>
  <c r="AU82" i="14"/>
  <c r="BA83" i="14"/>
  <c r="BC83" i="14" s="1"/>
  <c r="BE129" i="14"/>
  <c r="BG129" i="14" s="1"/>
  <c r="BD129" i="14"/>
  <c r="BB165" i="14"/>
  <c r="AR125" i="14"/>
  <c r="AT125" i="14" s="1"/>
  <c r="AM124" i="14"/>
  <c r="AN124" i="14"/>
  <c r="AO124" i="14" s="1"/>
  <c r="AU119" i="14"/>
  <c r="BA120" i="14"/>
  <c r="BC120" i="14" s="1"/>
  <c r="AV119" i="14"/>
  <c r="AX119" i="14" s="1"/>
  <c r="AM195" i="14"/>
  <c r="AR197" i="14"/>
  <c r="AT197" i="14" s="1"/>
  <c r="AN195" i="14"/>
  <c r="AO195" i="14" s="1"/>
  <c r="AV179" i="14"/>
  <c r="AX179" i="14" s="1"/>
  <c r="BA180" i="14"/>
  <c r="BC180" i="14" s="1"/>
  <c r="AU179" i="14"/>
  <c r="BF21" i="14"/>
  <c r="AR148" i="14"/>
  <c r="AT148" i="14" s="1"/>
  <c r="BF110" i="14"/>
  <c r="AS195" i="14"/>
  <c r="AV120" i="14"/>
  <c r="AX120" i="14" s="1"/>
  <c r="AU120" i="14"/>
  <c r="BA121" i="14"/>
  <c r="BC121" i="14" s="1"/>
  <c r="BF20" i="14"/>
  <c r="BF96" i="14"/>
  <c r="AV130" i="14"/>
  <c r="AX130" i="14" s="1"/>
  <c r="AU130" i="14"/>
  <c r="BA131" i="14"/>
  <c r="BC131" i="14" s="1"/>
  <c r="AB187" i="14"/>
  <c r="AD187" i="14" s="1"/>
  <c r="AR154" i="14"/>
  <c r="AT154" i="14" s="1"/>
  <c r="AN153" i="14"/>
  <c r="AO153" i="14" s="1"/>
  <c r="AM153" i="14"/>
  <c r="AU88" i="14"/>
  <c r="AV88" i="14"/>
  <c r="AX88" i="14" s="1"/>
  <c r="BA89" i="14"/>
  <c r="BC89" i="14" s="1"/>
  <c r="BF15" i="14"/>
  <c r="BE81" i="14"/>
  <c r="BG81" i="14" s="1"/>
  <c r="BD81" i="14"/>
  <c r="BD48" i="14"/>
  <c r="BE48" i="14"/>
  <c r="BG48" i="14" s="1"/>
  <c r="AM151" i="14"/>
  <c r="AR152" i="14"/>
  <c r="AT152" i="14" s="1"/>
  <c r="AN151" i="14"/>
  <c r="AO151" i="14" s="1"/>
  <c r="AV89" i="14"/>
  <c r="AX89" i="14" s="1"/>
  <c r="BA90" i="14"/>
  <c r="BC90" i="14" s="1"/>
  <c r="AU89" i="14"/>
  <c r="BA163" i="14"/>
  <c r="BC163" i="14" s="1"/>
  <c r="AU162" i="14"/>
  <c r="AV162" i="14"/>
  <c r="AX162" i="14" s="1"/>
  <c r="BF12" i="14"/>
  <c r="AN122" i="14"/>
  <c r="AO122" i="14" s="1"/>
  <c r="AR123" i="14"/>
  <c r="AT123" i="14" s="1"/>
  <c r="AM122" i="14"/>
  <c r="BB198" i="14"/>
  <c r="AB197" i="14"/>
  <c r="AD197" i="14" s="1"/>
  <c r="AJ200" i="14" s="1"/>
  <c r="AL200" i="14" s="1"/>
  <c r="AB196" i="14"/>
  <c r="AD196" i="14" s="1"/>
  <c r="AT98" i="14"/>
  <c r="BF26" i="14"/>
  <c r="BB195" i="14"/>
  <c r="BF31" i="14"/>
  <c r="BF75" i="14"/>
  <c r="BF14" i="14"/>
  <c r="AW54" i="14"/>
  <c r="BA84" i="14"/>
  <c r="BC84" i="14" s="1"/>
  <c r="AV83" i="14"/>
  <c r="AX83" i="14" s="1"/>
  <c r="AU83" i="14"/>
  <c r="AU163" i="14"/>
  <c r="AV163" i="14"/>
  <c r="AX163" i="14" s="1"/>
  <c r="BA164" i="14"/>
  <c r="BC164" i="14" s="1"/>
  <c r="AB183" i="14"/>
  <c r="AD183" i="14" s="1"/>
  <c r="BE49" i="14"/>
  <c r="BG49" i="14" s="1"/>
  <c r="BD49" i="14"/>
  <c r="AV81" i="14"/>
  <c r="AX81" i="14" s="1"/>
  <c r="AU81" i="14"/>
  <c r="BA82" i="14"/>
  <c r="BC82" i="14" s="1"/>
  <c r="BE86" i="14"/>
  <c r="BG86" i="14" s="1"/>
  <c r="BD86" i="14"/>
  <c r="BD56" i="14"/>
  <c r="BE56" i="14"/>
  <c r="BG56" i="14" s="1"/>
  <c r="AB181" i="14"/>
  <c r="AD181" i="14" s="1"/>
  <c r="AR116" i="14"/>
  <c r="AT116" i="14" s="1"/>
  <c r="AM115" i="14"/>
  <c r="AN115" i="14"/>
  <c r="AO115" i="14" s="1"/>
  <c r="AN131" i="14"/>
  <c r="AO131" i="14" s="1"/>
  <c r="AM131" i="14"/>
  <c r="AF190" i="14"/>
  <c r="AG190" i="14" s="1"/>
  <c r="AE190" i="14"/>
  <c r="AJ191" i="14"/>
  <c r="AL191" i="14" s="1"/>
  <c r="AN116" i="14"/>
  <c r="AO116" i="14" s="1"/>
  <c r="AM116" i="14"/>
  <c r="AR117" i="14"/>
  <c r="AT117" i="14" s="1"/>
  <c r="BF63" i="14"/>
  <c r="AM162" i="14"/>
  <c r="AR164" i="14"/>
  <c r="AT164" i="14" s="1"/>
  <c r="AN162" i="14"/>
  <c r="AO162" i="14" s="1"/>
  <c r="BF145" i="14"/>
  <c r="AS132" i="14"/>
  <c r="AT131" i="14"/>
  <c r="AV99" i="14"/>
  <c r="AX99" i="14" s="1"/>
  <c r="BF111" i="14"/>
  <c r="BF109" i="14"/>
  <c r="AF158" i="14"/>
  <c r="AG158" i="14" s="1"/>
  <c r="AJ159" i="14"/>
  <c r="AL159" i="14" s="1"/>
  <c r="AE158" i="14"/>
  <c r="BF46" i="14"/>
  <c r="AU64" i="14"/>
  <c r="AV64" i="14"/>
  <c r="AX64" i="14" s="1"/>
  <c r="BA65" i="14"/>
  <c r="BC65" i="14" s="1"/>
  <c r="BF18" i="14"/>
  <c r="AJ197" i="14"/>
  <c r="AL197" i="14" s="1"/>
  <c r="AE195" i="14"/>
  <c r="AF195" i="14"/>
  <c r="AG195" i="14" s="1"/>
  <c r="AV97" i="14"/>
  <c r="AX97" i="14" s="1"/>
  <c r="AU97" i="14"/>
  <c r="BA98" i="14"/>
  <c r="BC98" i="14" s="1"/>
  <c r="BF62" i="14"/>
  <c r="BE80" i="14"/>
  <c r="BG80" i="14" s="1"/>
  <c r="BD80" i="14"/>
  <c r="BF53" i="14"/>
  <c r="BF76" i="14"/>
  <c r="AU86" i="14"/>
  <c r="BA87" i="14"/>
  <c r="BC87" i="14" s="1"/>
  <c r="AV86" i="14"/>
  <c r="AX86" i="14" s="1"/>
  <c r="AT161" i="14"/>
  <c r="AW48" i="14"/>
  <c r="BE146" i="14"/>
  <c r="BG146" i="14" s="1"/>
  <c r="BD146" i="14"/>
  <c r="BD130" i="14"/>
  <c r="BE130" i="14"/>
  <c r="BG130" i="14" s="1"/>
  <c r="BD94" i="14"/>
  <c r="BE94" i="14"/>
  <c r="BG94" i="14" s="1"/>
  <c r="BF78" i="14"/>
  <c r="BF112" i="14"/>
  <c r="BD97" i="14"/>
  <c r="BE97" i="14"/>
  <c r="BG97" i="14" s="1"/>
  <c r="AE149" i="14"/>
  <c r="AF149" i="14"/>
  <c r="AG149" i="14" s="1"/>
  <c r="AJ150" i="14"/>
  <c r="AL150" i="14" s="1"/>
  <c r="AL180" i="14"/>
  <c r="AE153" i="14"/>
  <c r="AJ154" i="14"/>
  <c r="AL154" i="14" s="1"/>
  <c r="AF153" i="14"/>
  <c r="AG153" i="14" s="1"/>
  <c r="AW49" i="14"/>
  <c r="AR196" i="14"/>
  <c r="AT196" i="14" s="1"/>
  <c r="AN194" i="14"/>
  <c r="AO194" i="14" s="1"/>
  <c r="AR195" i="14"/>
  <c r="AM194" i="14"/>
  <c r="AW129" i="14"/>
  <c r="AW96" i="14"/>
  <c r="AB191" i="14"/>
  <c r="AD191" i="14" s="1"/>
  <c r="AV122" i="14"/>
  <c r="AX122" i="14" s="1"/>
  <c r="AU122" i="14"/>
  <c r="AB192" i="14"/>
  <c r="AD192" i="14" s="1"/>
  <c r="BF43" i="14"/>
  <c r="BF178" i="14"/>
  <c r="BD79" i="14"/>
  <c r="BE79" i="14"/>
  <c r="BG79" i="14" s="1"/>
  <c r="BD91" i="14"/>
  <c r="BE91" i="14"/>
  <c r="BG91" i="14" s="1"/>
  <c r="AJ185" i="14"/>
  <c r="AL185" i="14" s="1"/>
  <c r="AF184" i="14"/>
  <c r="AG184" i="14" s="1"/>
  <c r="AE184" i="14"/>
  <c r="AB182" i="14"/>
  <c r="AD182" i="14" s="1"/>
  <c r="AR158" i="14"/>
  <c r="AT158" i="14" s="1"/>
  <c r="AM157" i="14"/>
  <c r="AN157" i="14"/>
  <c r="AO157" i="14" s="1"/>
  <c r="AW65" i="14"/>
  <c r="AW79" i="14"/>
  <c r="AJ156" i="14"/>
  <c r="AL156" i="14" s="1"/>
  <c r="AF155" i="14"/>
  <c r="AG155" i="14" s="1"/>
  <c r="AE155" i="14"/>
  <c r="AD188" i="14"/>
  <c r="BE55" i="14"/>
  <c r="BG55" i="14" s="1"/>
  <c r="BD55" i="14"/>
  <c r="BA114" i="14"/>
  <c r="BC114" i="14" s="1"/>
  <c r="AV113" i="14"/>
  <c r="AX113" i="14" s="1"/>
  <c r="AU113" i="14"/>
  <c r="BB132" i="14"/>
  <c r="BA88" i="14"/>
  <c r="BC88" i="14" s="1"/>
  <c r="AV87" i="14"/>
  <c r="AX87" i="14" s="1"/>
  <c r="AU87" i="14"/>
  <c r="BE54" i="14"/>
  <c r="BG54" i="14" s="1"/>
  <c r="BD54" i="14"/>
  <c r="AW93" i="14"/>
  <c r="AV124" i="14"/>
  <c r="AX124" i="14" s="1"/>
  <c r="BA125" i="14"/>
  <c r="BC125" i="14" s="1"/>
  <c r="AU124" i="14"/>
  <c r="AW128" i="14"/>
  <c r="BE113" i="14"/>
  <c r="BG113" i="14" s="1"/>
  <c r="BD113" i="14"/>
  <c r="AM120" i="14"/>
  <c r="AN120" i="14"/>
  <c r="AO120" i="14" s="1"/>
  <c r="AR121" i="14"/>
  <c r="AT121" i="14" s="1"/>
  <c r="BA119" i="14"/>
  <c r="BC119" i="14" s="1"/>
  <c r="AU118" i="14"/>
  <c r="AV118" i="14"/>
  <c r="AX118" i="14" s="1"/>
  <c r="AW55" i="14"/>
  <c r="AU92" i="14"/>
  <c r="AV92" i="14"/>
  <c r="AX92" i="14" s="1"/>
  <c r="BA93" i="14"/>
  <c r="BC93" i="14" s="1"/>
  <c r="AD180" i="14"/>
  <c r="BF61" i="14"/>
  <c r="BD50" i="14"/>
  <c r="BE50" i="14"/>
  <c r="BG50" i="14" s="1"/>
  <c r="BA115" i="14"/>
  <c r="BC115" i="14" s="1"/>
  <c r="AV114" i="14"/>
  <c r="AX114" i="14" s="1"/>
  <c r="AU114" i="14"/>
  <c r="AR133" i="14"/>
  <c r="AR132" i="14"/>
  <c r="AM130" i="14"/>
  <c r="AN130" i="14"/>
  <c r="AO130" i="14" s="1"/>
  <c r="AI87" i="13"/>
  <c r="AP31" i="13"/>
  <c r="AQ31" i="13"/>
  <c r="AS31" i="13" s="1"/>
  <c r="AQ30" i="13"/>
  <c r="AS30" i="13" s="1"/>
  <c r="AP30" i="13"/>
  <c r="AR94" i="13"/>
  <c r="AI29" i="13"/>
  <c r="AI30" i="13"/>
  <c r="AI116" i="13"/>
  <c r="AJ199" i="12"/>
  <c r="AL199" i="12" s="1"/>
  <c r="AJ198" i="12"/>
  <c r="AL198" i="12" s="1"/>
  <c r="AR164" i="12"/>
  <c r="AT164" i="12" s="1"/>
  <c r="AN162" i="12"/>
  <c r="AO162" i="12" s="1"/>
  <c r="AM162" i="12"/>
  <c r="AV133" i="12"/>
  <c r="AX133" i="12" s="1"/>
  <c r="AU133" i="12"/>
  <c r="AM165" i="12"/>
  <c r="AN165" i="12"/>
  <c r="AO165" i="12" s="1"/>
  <c r="BE63" i="12"/>
  <c r="BG63" i="12" s="1"/>
  <c r="BD63" i="12"/>
  <c r="F168" i="13"/>
  <c r="AV132" i="12"/>
  <c r="AX132" i="12" s="1"/>
  <c r="BA133" i="12"/>
  <c r="BC133" i="12" s="1"/>
  <c r="AU132" i="12"/>
  <c r="BF30" i="12"/>
  <c r="BF109" i="12"/>
  <c r="BF110" i="12"/>
  <c r="AM164" i="12"/>
  <c r="AR166" i="12"/>
  <c r="AT166" i="12" s="1"/>
  <c r="AN164" i="12"/>
  <c r="AO164" i="12" s="1"/>
  <c r="AR167" i="12"/>
  <c r="AT167" i="12" s="1"/>
  <c r="AU97" i="12"/>
  <c r="AV97" i="12"/>
  <c r="AX97" i="12" s="1"/>
  <c r="BA98" i="12"/>
  <c r="BC98" i="12" s="1"/>
  <c r="AJ163" i="12"/>
  <c r="AL163" i="12" s="1"/>
  <c r="AN129" i="12"/>
  <c r="AO129" i="12" s="1"/>
  <c r="AM129" i="12"/>
  <c r="AR131" i="12"/>
  <c r="AT131" i="12" s="1"/>
  <c r="BF8" i="12"/>
  <c r="BF41" i="12"/>
  <c r="BF42" i="12"/>
  <c r="BF7" i="12"/>
  <c r="AR165" i="10"/>
  <c r="AR67" i="10"/>
  <c r="AR101" i="10"/>
  <c r="AR69" i="10"/>
  <c r="AR51" i="10"/>
  <c r="AR169" i="10"/>
  <c r="AR170" i="10"/>
  <c r="AR108" i="10"/>
  <c r="BE178" i="1"/>
  <c r="BF178" i="1" s="1"/>
  <c r="BD178" i="1"/>
  <c r="BE144" i="1"/>
  <c r="BF144" i="1" s="1"/>
  <c r="BD144" i="1"/>
  <c r="BF123" i="1"/>
  <c r="BD110" i="1"/>
  <c r="BE110" i="1"/>
  <c r="BF110" i="1" s="1"/>
  <c r="BE76" i="1"/>
  <c r="BG76" i="1" s="1"/>
  <c r="BD76" i="1"/>
  <c r="BE42" i="1"/>
  <c r="BF42" i="1" s="1"/>
  <c r="BD42" i="1"/>
  <c r="BD179" i="1"/>
  <c r="BE179" i="1"/>
  <c r="BE145" i="1"/>
  <c r="BD145" i="1"/>
  <c r="AW156" i="1"/>
  <c r="AW144" i="1"/>
  <c r="BE111" i="1"/>
  <c r="BG111" i="1" s="1"/>
  <c r="BD111" i="1"/>
  <c r="AW117" i="1"/>
  <c r="BF131" i="1"/>
  <c r="AW110" i="1"/>
  <c r="BF98" i="1"/>
  <c r="AW99" i="1"/>
  <c r="AW77" i="1"/>
  <c r="BE77" i="1"/>
  <c r="BD77" i="1"/>
  <c r="AW42" i="1"/>
  <c r="BE43" i="1"/>
  <c r="BG43" i="1" s="1"/>
  <c r="BD43" i="1"/>
  <c r="BE180" i="1"/>
  <c r="BD180" i="1"/>
  <c r="AW196" i="1"/>
  <c r="AW201" i="1"/>
  <c r="AW189" i="1"/>
  <c r="AW190" i="1"/>
  <c r="AW179" i="1"/>
  <c r="BE146" i="1"/>
  <c r="BG146" i="1" s="1"/>
  <c r="BD146" i="1"/>
  <c r="BF154" i="1"/>
  <c r="AW154" i="1"/>
  <c r="AW155" i="1"/>
  <c r="AW145" i="1"/>
  <c r="BG118" i="1"/>
  <c r="AW114" i="1"/>
  <c r="AW132" i="1"/>
  <c r="AW127" i="1"/>
  <c r="BE112" i="1"/>
  <c r="BD112" i="1"/>
  <c r="AW86" i="1"/>
  <c r="BD78" i="1"/>
  <c r="BE78" i="1"/>
  <c r="BG78" i="1" s="1"/>
  <c r="BE44" i="1"/>
  <c r="BD44" i="1"/>
  <c r="AW54" i="1"/>
  <c r="AW49" i="1"/>
  <c r="AW46" i="1"/>
  <c r="AW55" i="1"/>
  <c r="AW51" i="1"/>
  <c r="AW59" i="1"/>
  <c r="AW43" i="1"/>
  <c r="BF186" i="1"/>
  <c r="BG186" i="1"/>
  <c r="BF200" i="1"/>
  <c r="BG200" i="1"/>
  <c r="BF182" i="1"/>
  <c r="BG182" i="1"/>
  <c r="BF192" i="1"/>
  <c r="BG192" i="1"/>
  <c r="BD201" i="1"/>
  <c r="BE201" i="1"/>
  <c r="BD195" i="1"/>
  <c r="BE195" i="1"/>
  <c r="BF199" i="1"/>
  <c r="BG199" i="1"/>
  <c r="BD197" i="1"/>
  <c r="BE197" i="1"/>
  <c r="AW193" i="1"/>
  <c r="BD191" i="1"/>
  <c r="BE191" i="1"/>
  <c r="BD189" i="1"/>
  <c r="BE189" i="1"/>
  <c r="BE198" i="1"/>
  <c r="BD198" i="1"/>
  <c r="BF188" i="1"/>
  <c r="BG188" i="1"/>
  <c r="BF185" i="1"/>
  <c r="BG185" i="1"/>
  <c r="BE194" i="1"/>
  <c r="BD194" i="1"/>
  <c r="BG184" i="1"/>
  <c r="BF196" i="1"/>
  <c r="BG196" i="1"/>
  <c r="BG187" i="1"/>
  <c r="BF181" i="1"/>
  <c r="BG181" i="1"/>
  <c r="AW200" i="1"/>
  <c r="BE190" i="1"/>
  <c r="BD190" i="1"/>
  <c r="AW194" i="1"/>
  <c r="BF147" i="1"/>
  <c r="BG147" i="1"/>
  <c r="BD162" i="1"/>
  <c r="BE162" i="1"/>
  <c r="BG162" i="1" s="1"/>
  <c r="BD167" i="1"/>
  <c r="BE167" i="1"/>
  <c r="BD163" i="1"/>
  <c r="BE163" i="1"/>
  <c r="BD149" i="1"/>
  <c r="BE149" i="1"/>
  <c r="BF149" i="1" s="1"/>
  <c r="BD150" i="1"/>
  <c r="BE150" i="1"/>
  <c r="BG150" i="1" s="1"/>
  <c r="BD157" i="1"/>
  <c r="BE157" i="1"/>
  <c r="BG159" i="1"/>
  <c r="BD158" i="1"/>
  <c r="BE158" i="1"/>
  <c r="BG158" i="1" s="1"/>
  <c r="BF152" i="1"/>
  <c r="BE156" i="1"/>
  <c r="BG156" i="1" s="1"/>
  <c r="BD156" i="1"/>
  <c r="AW161" i="1"/>
  <c r="BF148" i="1"/>
  <c r="AW166" i="1"/>
  <c r="AW163" i="1"/>
  <c r="BD155" i="1"/>
  <c r="BE155" i="1"/>
  <c r="AW162" i="1"/>
  <c r="AW149" i="1"/>
  <c r="AW148" i="1"/>
  <c r="AW157" i="1"/>
  <c r="BE164" i="1"/>
  <c r="BG164" i="1" s="1"/>
  <c r="BD164" i="1"/>
  <c r="BD116" i="1"/>
  <c r="BE116" i="1"/>
  <c r="BD117" i="1"/>
  <c r="BE117" i="1"/>
  <c r="BG117" i="1" s="1"/>
  <c r="BE130" i="1"/>
  <c r="BD130" i="1"/>
  <c r="BF120" i="1"/>
  <c r="BE115" i="1"/>
  <c r="BG115" i="1" s="1"/>
  <c r="BD115" i="1"/>
  <c r="AW118" i="1"/>
  <c r="BE128" i="1"/>
  <c r="BD128" i="1"/>
  <c r="BE114" i="1"/>
  <c r="BD114" i="1"/>
  <c r="BD113" i="1"/>
  <c r="BE113" i="1"/>
  <c r="BG113" i="1" s="1"/>
  <c r="BD119" i="1"/>
  <c r="BE119" i="1"/>
  <c r="BG119" i="1" s="1"/>
  <c r="BF127" i="1"/>
  <c r="AW116" i="1"/>
  <c r="BF122" i="1"/>
  <c r="BG122" i="1"/>
  <c r="BD126" i="1"/>
  <c r="BE126" i="1"/>
  <c r="AW115" i="1"/>
  <c r="BD129" i="1"/>
  <c r="BE129" i="1"/>
  <c r="BG129" i="1" s="1"/>
  <c r="BF125" i="1"/>
  <c r="BD133" i="1"/>
  <c r="BE133" i="1"/>
  <c r="BG133" i="1" s="1"/>
  <c r="AW98" i="1"/>
  <c r="BF79" i="1"/>
  <c r="BG79" i="1"/>
  <c r="BD87" i="1"/>
  <c r="BE87" i="1"/>
  <c r="BF91" i="1"/>
  <c r="BG91" i="1"/>
  <c r="BF85" i="1"/>
  <c r="BG85" i="1"/>
  <c r="BE96" i="1"/>
  <c r="BG96" i="1" s="1"/>
  <c r="BD96" i="1"/>
  <c r="BD95" i="1"/>
  <c r="BE95" i="1"/>
  <c r="BF95" i="1" s="1"/>
  <c r="BF86" i="1"/>
  <c r="BD94" i="1"/>
  <c r="BE94" i="1"/>
  <c r="BG94" i="1" s="1"/>
  <c r="BD99" i="1"/>
  <c r="BE99" i="1"/>
  <c r="BF92" i="1"/>
  <c r="BF90" i="1"/>
  <c r="BF93" i="1"/>
  <c r="BG93" i="1"/>
  <c r="BF82" i="1"/>
  <c r="BF97" i="1"/>
  <c r="BG97" i="1"/>
  <c r="AW94" i="1"/>
  <c r="BF81" i="1"/>
  <c r="BG81" i="1"/>
  <c r="BD57" i="1"/>
  <c r="BE57" i="1"/>
  <c r="BG57" i="1" s="1"/>
  <c r="AW61" i="1"/>
  <c r="BE59" i="1"/>
  <c r="BG59" i="1" s="1"/>
  <c r="BD59" i="1"/>
  <c r="BD65" i="1"/>
  <c r="BE65" i="1"/>
  <c r="BG65" i="1" s="1"/>
  <c r="BE55" i="1"/>
  <c r="BG55" i="1" s="1"/>
  <c r="BD55" i="1"/>
  <c r="BD62" i="1"/>
  <c r="BE62" i="1"/>
  <c r="BE52" i="1"/>
  <c r="BD52" i="1"/>
  <c r="AW50" i="1"/>
  <c r="AW47" i="1"/>
  <c r="BD56" i="1"/>
  <c r="BE56" i="1"/>
  <c r="AW63" i="1"/>
  <c r="AW57" i="1"/>
  <c r="BD50" i="1"/>
  <c r="BE50" i="1"/>
  <c r="AW48" i="1"/>
  <c r="BE60" i="1"/>
  <c r="BD60" i="1"/>
  <c r="BE47" i="1"/>
  <c r="BG47" i="1" s="1"/>
  <c r="BD47" i="1"/>
  <c r="AW62" i="1"/>
  <c r="BE53" i="1"/>
  <c r="BG53" i="1" s="1"/>
  <c r="BD53" i="1"/>
  <c r="BE64" i="1"/>
  <c r="BD64" i="1"/>
  <c r="BD54" i="1"/>
  <c r="BE54" i="1"/>
  <c r="AW60" i="1"/>
  <c r="BD46" i="1"/>
  <c r="BE46" i="1"/>
  <c r="BD61" i="1"/>
  <c r="BE61" i="1"/>
  <c r="BG61" i="1" s="1"/>
  <c r="AW52" i="1"/>
  <c r="BD48" i="1"/>
  <c r="BE48" i="1"/>
  <c r="AW56" i="1"/>
  <c r="BD58" i="1"/>
  <c r="BE58" i="1"/>
  <c r="AW58" i="1"/>
  <c r="BD49" i="1"/>
  <c r="BE49" i="1"/>
  <c r="BG49" i="1" s="1"/>
  <c r="AW53" i="1"/>
  <c r="BE51" i="1"/>
  <c r="BG51" i="1" s="1"/>
  <c r="BD51" i="1"/>
  <c r="AW64" i="1"/>
  <c r="BE63" i="1"/>
  <c r="BG63" i="1" s="1"/>
  <c r="BD63" i="1"/>
  <c r="AR135" i="10"/>
  <c r="AR79" i="10"/>
  <c r="AR70" i="10"/>
  <c r="AR77" i="10"/>
  <c r="AR71" i="10"/>
  <c r="AR68" i="10"/>
  <c r="AR45" i="10"/>
  <c r="AR47" i="10"/>
  <c r="AR53" i="10"/>
  <c r="AR43" i="10"/>
  <c r="AR65" i="10"/>
  <c r="AR158" i="10"/>
  <c r="AR86" i="10"/>
  <c r="AR164" i="10"/>
  <c r="AR78" i="10"/>
  <c r="AR160" i="10"/>
  <c r="AR141" i="10"/>
  <c r="AR172" i="10"/>
  <c r="AR49" i="10"/>
  <c r="AR107" i="10"/>
  <c r="AR144" i="10"/>
  <c r="AR134" i="10"/>
  <c r="AR162" i="10"/>
  <c r="AR41" i="10"/>
  <c r="AR167" i="10"/>
  <c r="AR100" i="10"/>
  <c r="AR117" i="10"/>
  <c r="AR66" i="10"/>
  <c r="AR109" i="10"/>
  <c r="AR143" i="10"/>
  <c r="BF102" i="1" l="1"/>
  <c r="AM196" i="14"/>
  <c r="AR203" i="14"/>
  <c r="AN200" i="14"/>
  <c r="AO200" i="14" s="1"/>
  <c r="AM200" i="14"/>
  <c r="AR156" i="14"/>
  <c r="AT156" i="14" s="1"/>
  <c r="BA157" i="14" s="1"/>
  <c r="BC157" i="14" s="1"/>
  <c r="BC170" i="14"/>
  <c r="AT169" i="14"/>
  <c r="AN155" i="14"/>
  <c r="AO155" i="14" s="1"/>
  <c r="BC169" i="14"/>
  <c r="AT168" i="14"/>
  <c r="AV135" i="14"/>
  <c r="AX135" i="14" s="1"/>
  <c r="AU135" i="14"/>
  <c r="AT133" i="14"/>
  <c r="AV133" i="14" s="1"/>
  <c r="AX133" i="14" s="1"/>
  <c r="BC134" i="14"/>
  <c r="BE135" i="14"/>
  <c r="BG135" i="14" s="1"/>
  <c r="BD135" i="14"/>
  <c r="BE136" i="14"/>
  <c r="BG136" i="14" s="1"/>
  <c r="BD136" i="14"/>
  <c r="AV134" i="14"/>
  <c r="AX134" i="14" s="1"/>
  <c r="AU134" i="14"/>
  <c r="BF101" i="14"/>
  <c r="AW100" i="14"/>
  <c r="AW101" i="14"/>
  <c r="BF102" i="14"/>
  <c r="BE100" i="14"/>
  <c r="BG100" i="14" s="1"/>
  <c r="BD100" i="14"/>
  <c r="BF66" i="14"/>
  <c r="BF65" i="12"/>
  <c r="Z95" i="13"/>
  <c r="AQ117" i="13"/>
  <c r="AS117" i="13" s="1"/>
  <c r="AP88" i="13"/>
  <c r="AP118" i="13"/>
  <c r="Z37" i="13"/>
  <c r="AV130" i="12"/>
  <c r="AX130" i="12" s="1"/>
  <c r="AP89" i="13"/>
  <c r="AI117" i="13"/>
  <c r="BF178" i="12"/>
  <c r="AR8" i="13"/>
  <c r="AJ146" i="12"/>
  <c r="AU130" i="12"/>
  <c r="AI8" i="13"/>
  <c r="AP67" i="13"/>
  <c r="AQ67" i="13"/>
  <c r="AS67" i="13" s="1"/>
  <c r="AV9" i="12"/>
  <c r="AX9" i="12" s="1"/>
  <c r="BA10" i="12"/>
  <c r="AU9" i="12"/>
  <c r="BA44" i="12"/>
  <c r="AU43" i="12"/>
  <c r="AV43" i="12"/>
  <c r="AX43" i="12" s="1"/>
  <c r="AV111" i="12"/>
  <c r="AX111" i="12" s="1"/>
  <c r="AU111" i="12"/>
  <c r="BA112" i="12"/>
  <c r="BE111" i="12"/>
  <c r="BG111" i="12" s="1"/>
  <c r="BD111" i="12"/>
  <c r="T68" i="13"/>
  <c r="P67" i="13"/>
  <c r="Q67" i="13" s="1"/>
  <c r="O67" i="13"/>
  <c r="BB145" i="12"/>
  <c r="BC145" i="12" s="1"/>
  <c r="AK145" i="12"/>
  <c r="AL145" i="12" s="1"/>
  <c r="AS145" i="12"/>
  <c r="AT145" i="12" s="1"/>
  <c r="D125" i="13"/>
  <c r="AR44" i="12"/>
  <c r="AN43" i="12"/>
  <c r="AO43" i="12" s="1"/>
  <c r="AM43" i="12"/>
  <c r="AR10" i="12"/>
  <c r="AN9" i="12"/>
  <c r="AO9" i="12" s="1"/>
  <c r="AM9" i="12"/>
  <c r="AS78" i="12"/>
  <c r="AK78" i="12"/>
  <c r="AL78" i="12" s="1"/>
  <c r="BB78" i="12"/>
  <c r="D68" i="13"/>
  <c r="AS37" i="13"/>
  <c r="AR37" i="13"/>
  <c r="BC78" i="12"/>
  <c r="AR95" i="13"/>
  <c r="AI88" i="13"/>
  <c r="BD43" i="12"/>
  <c r="BE43" i="12"/>
  <c r="H67" i="13"/>
  <c r="G67" i="13"/>
  <c r="AI37" i="13"/>
  <c r="F96" i="13"/>
  <c r="E96" i="13"/>
  <c r="L97" i="13" s="1"/>
  <c r="AJ10" i="12"/>
  <c r="AJ112" i="12"/>
  <c r="AD68" i="13"/>
  <c r="W67" i="13"/>
  <c r="Y67" i="13"/>
  <c r="X67" i="13"/>
  <c r="F38" i="13"/>
  <c r="E38" i="13"/>
  <c r="L39" i="13" s="1"/>
  <c r="M9" i="13"/>
  <c r="N9" i="13" s="1"/>
  <c r="U9" i="13"/>
  <c r="V9" i="13" s="1"/>
  <c r="AN9" i="13"/>
  <c r="AO9" i="13" s="1"/>
  <c r="AE9" i="13"/>
  <c r="AF9" i="13" s="1"/>
  <c r="AT78" i="12"/>
  <c r="AX77" i="12"/>
  <c r="AW77" i="12"/>
  <c r="AN111" i="12"/>
  <c r="AO111" i="12" s="1"/>
  <c r="AR112" i="12"/>
  <c r="AM111" i="12"/>
  <c r="Z8" i="13"/>
  <c r="AM68" i="13"/>
  <c r="AG67" i="13"/>
  <c r="AH67" i="13"/>
  <c r="AE38" i="13"/>
  <c r="AF38" i="13" s="1"/>
  <c r="AN38" i="13"/>
  <c r="AO38" i="13" s="1"/>
  <c r="M38" i="13"/>
  <c r="N38" i="13" s="1"/>
  <c r="U38" i="13"/>
  <c r="V38" i="13" s="1"/>
  <c r="BE9" i="12"/>
  <c r="BD9" i="12"/>
  <c r="F9" i="13"/>
  <c r="E9" i="13"/>
  <c r="L10" i="13" s="1"/>
  <c r="AJ79" i="12"/>
  <c r="AJ44" i="12"/>
  <c r="AN96" i="13"/>
  <c r="AO96" i="13" s="1"/>
  <c r="U96" i="13"/>
  <c r="V96" i="13" s="1"/>
  <c r="AE96" i="13"/>
  <c r="AF96" i="13" s="1"/>
  <c r="M96" i="13"/>
  <c r="N96" i="13" s="1"/>
  <c r="AQ129" i="10"/>
  <c r="AP129" i="10"/>
  <c r="BF168" i="1"/>
  <c r="BG161" i="1"/>
  <c r="BF170" i="1"/>
  <c r="AW167" i="1"/>
  <c r="BF169" i="1"/>
  <c r="AW168" i="1"/>
  <c r="BG151" i="1"/>
  <c r="BF166" i="1"/>
  <c r="BF160" i="1"/>
  <c r="AW169" i="1"/>
  <c r="AW133" i="1"/>
  <c r="AW134" i="1"/>
  <c r="BF136" i="1"/>
  <c r="BG132" i="1"/>
  <c r="BF134" i="1"/>
  <c r="BF135" i="1"/>
  <c r="AW135" i="1"/>
  <c r="BF100" i="1"/>
  <c r="BF101" i="1"/>
  <c r="BF68" i="1"/>
  <c r="BF66" i="1"/>
  <c r="AW65" i="1"/>
  <c r="BF67" i="1"/>
  <c r="BF124" i="1"/>
  <c r="AR82" i="10"/>
  <c r="BF84" i="1"/>
  <c r="AR28" i="17"/>
  <c r="AR54" i="17"/>
  <c r="AW120" i="14"/>
  <c r="AR83" i="15"/>
  <c r="AR59" i="15"/>
  <c r="BA181" i="14"/>
  <c r="BC181" i="14" s="1"/>
  <c r="BE181" i="14" s="1"/>
  <c r="BG181" i="14" s="1"/>
  <c r="AE186" i="14"/>
  <c r="AW127" i="14"/>
  <c r="AR88" i="15"/>
  <c r="AR142" i="15"/>
  <c r="AN147" i="14"/>
  <c r="AO147" i="14" s="1"/>
  <c r="AV153" i="14"/>
  <c r="AW88" i="14"/>
  <c r="AU180" i="14"/>
  <c r="AU153" i="14"/>
  <c r="BF179" i="14"/>
  <c r="BF81" i="14"/>
  <c r="AW146" i="14"/>
  <c r="BF50" i="14"/>
  <c r="AW81" i="14"/>
  <c r="AR112" i="15"/>
  <c r="AR147" i="15"/>
  <c r="AR59" i="13"/>
  <c r="Z143" i="13"/>
  <c r="AI124" i="13"/>
  <c r="AJ196" i="12"/>
  <c r="AL196" i="12" s="1"/>
  <c r="AN196" i="12" s="1"/>
  <c r="AO196" i="12" s="1"/>
  <c r="Z145" i="13"/>
  <c r="O153" i="13"/>
  <c r="T154" i="13"/>
  <c r="P153" i="13"/>
  <c r="Q153" i="13" s="1"/>
  <c r="AI60" i="13"/>
  <c r="Z144" i="13"/>
  <c r="X174" i="13"/>
  <c r="W174" i="13"/>
  <c r="Y174" i="13"/>
  <c r="AA174" i="13" s="1"/>
  <c r="Y153" i="13"/>
  <c r="AA153" i="13" s="1"/>
  <c r="W153" i="13"/>
  <c r="AD154" i="13"/>
  <c r="X153" i="13"/>
  <c r="AM146" i="13"/>
  <c r="AO146" i="13" s="1"/>
  <c r="AG145" i="13"/>
  <c r="AH145" i="13"/>
  <c r="AX96" i="12"/>
  <c r="AW96" i="12"/>
  <c r="AG147" i="13"/>
  <c r="AH147" i="13"/>
  <c r="AJ147" i="13" s="1"/>
  <c r="AM147" i="13"/>
  <c r="AO147" i="13" s="1"/>
  <c r="AH146" i="13"/>
  <c r="AG146" i="13"/>
  <c r="AR31" i="13"/>
  <c r="AJ59" i="13"/>
  <c r="AI59" i="13"/>
  <c r="X173" i="13"/>
  <c r="AD176" i="13"/>
  <c r="AF176" i="13" s="1"/>
  <c r="Y173" i="13"/>
  <c r="AA173" i="13" s="1"/>
  <c r="W173" i="13"/>
  <c r="AD175" i="13"/>
  <c r="AF175" i="13" s="1"/>
  <c r="AQ153" i="13"/>
  <c r="AS153" i="13" s="1"/>
  <c r="AP153" i="13"/>
  <c r="AI89" i="13"/>
  <c r="H168" i="13"/>
  <c r="G168" i="13"/>
  <c r="AR89" i="13"/>
  <c r="AQ60" i="13"/>
  <c r="AP60" i="13"/>
  <c r="H153" i="13"/>
  <c r="G153" i="13"/>
  <c r="W172" i="13"/>
  <c r="AD174" i="13"/>
  <c r="AF174" i="13" s="1"/>
  <c r="X172" i="13"/>
  <c r="Y172" i="13"/>
  <c r="AA172" i="13" s="1"/>
  <c r="Z124" i="13"/>
  <c r="AM154" i="13"/>
  <c r="AH153" i="13"/>
  <c r="AJ153" i="13" s="1"/>
  <c r="AG153" i="13"/>
  <c r="AJ118" i="13"/>
  <c r="AI118" i="13"/>
  <c r="BD97" i="12"/>
  <c r="BE97" i="12"/>
  <c r="AR124" i="13"/>
  <c r="AR80" i="10"/>
  <c r="AR139" i="10"/>
  <c r="BF88" i="1"/>
  <c r="AR137" i="10"/>
  <c r="AR133" i="10"/>
  <c r="AJ117" i="10"/>
  <c r="BG83" i="1"/>
  <c r="BF193" i="1"/>
  <c r="AS175" i="10"/>
  <c r="AR81" i="10"/>
  <c r="AR142" i="10"/>
  <c r="BF80" i="1"/>
  <c r="BF121" i="1"/>
  <c r="BF89" i="1"/>
  <c r="AR72" i="10"/>
  <c r="AR176" i="10"/>
  <c r="BG109" i="1"/>
  <c r="AI152" i="10"/>
  <c r="BG143" i="1"/>
  <c r="BF36" i="1"/>
  <c r="BF177" i="1"/>
  <c r="AW35" i="1"/>
  <c r="BG41" i="1"/>
  <c r="AP118" i="10"/>
  <c r="AI153" i="10"/>
  <c r="AI112" i="10"/>
  <c r="AI36" i="10"/>
  <c r="AS105" i="10"/>
  <c r="AR105" i="10"/>
  <c r="AJ83" i="10"/>
  <c r="AI83" i="10"/>
  <c r="AR157" i="10"/>
  <c r="AQ85" i="10"/>
  <c r="AP85" i="10"/>
  <c r="AP84" i="10"/>
  <c r="AQ84" i="10"/>
  <c r="AI170" i="10"/>
  <c r="AS44" i="10"/>
  <c r="AR44" i="10"/>
  <c r="AP171" i="10"/>
  <c r="AQ171" i="10"/>
  <c r="AS52" i="10"/>
  <c r="AR52" i="10"/>
  <c r="AI113" i="10"/>
  <c r="AI154" i="10"/>
  <c r="AJ55" i="10"/>
  <c r="AI55" i="10"/>
  <c r="AJ56" i="10"/>
  <c r="AI56" i="10"/>
  <c r="AP55" i="10"/>
  <c r="AQ55" i="10"/>
  <c r="AP57" i="10"/>
  <c r="AQ57" i="10"/>
  <c r="AJ54" i="10"/>
  <c r="AI54" i="10"/>
  <c r="AI95" i="10"/>
  <c r="AQ56" i="10"/>
  <c r="AP56" i="10"/>
  <c r="AI173" i="10"/>
  <c r="AQ97" i="10"/>
  <c r="AS97" i="10" s="1"/>
  <c r="AP97" i="10"/>
  <c r="AP154" i="10"/>
  <c r="AQ154" i="10"/>
  <c r="AS154" i="10" s="1"/>
  <c r="AQ36" i="10"/>
  <c r="AS36" i="10" s="1"/>
  <c r="AP36" i="10"/>
  <c r="AP113" i="10"/>
  <c r="AQ113" i="10"/>
  <c r="AS113" i="10" s="1"/>
  <c r="AQ89" i="10"/>
  <c r="AS89" i="10" s="1"/>
  <c r="AP89" i="10"/>
  <c r="AJ155" i="10"/>
  <c r="AI155" i="10"/>
  <c r="AJ124" i="10"/>
  <c r="AI124" i="10"/>
  <c r="AJ89" i="10"/>
  <c r="AI89" i="10"/>
  <c r="AQ152" i="10"/>
  <c r="AS152" i="10" s="1"/>
  <c r="AP152" i="10"/>
  <c r="AQ126" i="10"/>
  <c r="AP126" i="10"/>
  <c r="AJ146" i="10"/>
  <c r="AI146" i="10"/>
  <c r="AP94" i="10"/>
  <c r="AQ94" i="10"/>
  <c r="AS94" i="10" s="1"/>
  <c r="AJ97" i="10"/>
  <c r="AI97" i="10"/>
  <c r="AP123" i="10"/>
  <c r="AQ123" i="10"/>
  <c r="AP116" i="10"/>
  <c r="AQ116" i="10"/>
  <c r="AS116" i="10" s="1"/>
  <c r="AP156" i="10"/>
  <c r="AQ156" i="10"/>
  <c r="AJ172" i="10"/>
  <c r="AI172" i="10"/>
  <c r="AP174" i="10"/>
  <c r="AQ174" i="10"/>
  <c r="AS174" i="10" s="1"/>
  <c r="AJ125" i="10"/>
  <c r="AI125" i="10"/>
  <c r="AP96" i="10"/>
  <c r="AQ96" i="10"/>
  <c r="AS96" i="10" s="1"/>
  <c r="AP87" i="10"/>
  <c r="AQ87" i="10"/>
  <c r="AS87" i="10" s="1"/>
  <c r="AP37" i="10"/>
  <c r="AQ37" i="10"/>
  <c r="AJ144" i="10"/>
  <c r="AI144" i="10"/>
  <c r="AQ95" i="10"/>
  <c r="AS95" i="10" s="1"/>
  <c r="AP95" i="10"/>
  <c r="AI88" i="10"/>
  <c r="AI114" i="10"/>
  <c r="AJ37" i="10"/>
  <c r="AI37" i="10"/>
  <c r="AP98" i="10"/>
  <c r="AQ98" i="10"/>
  <c r="AS98" i="10" s="1"/>
  <c r="AJ123" i="10"/>
  <c r="AI123" i="10"/>
  <c r="AI38" i="10"/>
  <c r="AQ58" i="10"/>
  <c r="AS58" i="10" s="1"/>
  <c r="AP58" i="10"/>
  <c r="AP127" i="10"/>
  <c r="AQ127" i="10"/>
  <c r="AP125" i="10"/>
  <c r="AQ125" i="10"/>
  <c r="AQ60" i="10"/>
  <c r="AP60" i="10"/>
  <c r="AP153" i="10"/>
  <c r="AQ153" i="10"/>
  <c r="AS153" i="10" s="1"/>
  <c r="AJ96" i="10"/>
  <c r="AI96" i="10"/>
  <c r="AJ86" i="10"/>
  <c r="AI86" i="10"/>
  <c r="AQ147" i="10"/>
  <c r="AP147" i="10"/>
  <c r="AQ145" i="10"/>
  <c r="AP145" i="10"/>
  <c r="AI94" i="10"/>
  <c r="AP115" i="10"/>
  <c r="AQ115" i="10"/>
  <c r="AS115" i="10" s="1"/>
  <c r="AP38" i="10"/>
  <c r="AQ38" i="10"/>
  <c r="AQ155" i="10"/>
  <c r="AS155" i="10" s="1"/>
  <c r="AP155" i="10"/>
  <c r="AP114" i="10"/>
  <c r="AQ114" i="10"/>
  <c r="AS114" i="10" s="1"/>
  <c r="AP124" i="10"/>
  <c r="AQ124" i="10"/>
  <c r="AI115" i="10"/>
  <c r="AJ60" i="10"/>
  <c r="AI60" i="10"/>
  <c r="AQ39" i="10"/>
  <c r="AS39" i="10" s="1"/>
  <c r="AP39" i="10"/>
  <c r="AJ57" i="10"/>
  <c r="AI57" i="10"/>
  <c r="AJ126" i="10"/>
  <c r="AI126" i="10"/>
  <c r="AP173" i="10"/>
  <c r="AQ173" i="10"/>
  <c r="AJ59" i="10"/>
  <c r="AI59" i="10"/>
  <c r="AJ147" i="10"/>
  <c r="AI147" i="10"/>
  <c r="AR118" i="10"/>
  <c r="BG144" i="1"/>
  <c r="BF119" i="1"/>
  <c r="AR176" i="17"/>
  <c r="AR118" i="15"/>
  <c r="AR117" i="15"/>
  <c r="AR84" i="15"/>
  <c r="AR141" i="15"/>
  <c r="AR175" i="15"/>
  <c r="AW97" i="14"/>
  <c r="BF91" i="14"/>
  <c r="AW122" i="14"/>
  <c r="BF97" i="14"/>
  <c r="AW163" i="14"/>
  <c r="AW179" i="14"/>
  <c r="BE128" i="14"/>
  <c r="BG128" i="14" s="1"/>
  <c r="BF130" i="14"/>
  <c r="BF80" i="14"/>
  <c r="AW99" i="14"/>
  <c r="AR117" i="13"/>
  <c r="AW97" i="12"/>
  <c r="AW133" i="12"/>
  <c r="BF43" i="1"/>
  <c r="BF76" i="1"/>
  <c r="BG178" i="1"/>
  <c r="BG42" i="1"/>
  <c r="BG75" i="1"/>
  <c r="BF111" i="1"/>
  <c r="AR141" i="17"/>
  <c r="AR146" i="17"/>
  <c r="AR116" i="17"/>
  <c r="AI59" i="17"/>
  <c r="AR26" i="17"/>
  <c r="AR147" i="17"/>
  <c r="AR89" i="17"/>
  <c r="AR84" i="17"/>
  <c r="AR83" i="17"/>
  <c r="AR171" i="17"/>
  <c r="AR118" i="17"/>
  <c r="AR112" i="17"/>
  <c r="AR59" i="17"/>
  <c r="AR170" i="17"/>
  <c r="AP60" i="17"/>
  <c r="AQ60" i="17"/>
  <c r="AS60" i="17" s="1"/>
  <c r="AR55" i="17"/>
  <c r="AR88" i="17"/>
  <c r="AR25" i="17"/>
  <c r="AR175" i="17"/>
  <c r="AR142" i="17"/>
  <c r="AR174" i="15"/>
  <c r="AI175" i="15"/>
  <c r="AR113" i="15"/>
  <c r="AR60" i="15"/>
  <c r="AR31" i="15"/>
  <c r="AR55" i="15"/>
  <c r="AR171" i="15"/>
  <c r="AR25" i="15"/>
  <c r="AR26" i="15"/>
  <c r="AP176" i="15"/>
  <c r="AQ176" i="15"/>
  <c r="AS176" i="15" s="1"/>
  <c r="AR170" i="15"/>
  <c r="AR54" i="15"/>
  <c r="AW114" i="14"/>
  <c r="BF55" i="14"/>
  <c r="AR198" i="14"/>
  <c r="AT198" i="14" s="1"/>
  <c r="AW113" i="14"/>
  <c r="AW119" i="14"/>
  <c r="BF129" i="14"/>
  <c r="AW82" i="14"/>
  <c r="BF58" i="14"/>
  <c r="AJ187" i="14"/>
  <c r="AL187" i="14" s="1"/>
  <c r="AN187" i="14" s="1"/>
  <c r="AO187" i="14" s="1"/>
  <c r="BF79" i="14"/>
  <c r="BF146" i="14"/>
  <c r="AT195" i="14"/>
  <c r="AU195" i="14" s="1"/>
  <c r="AW91" i="14"/>
  <c r="BD98" i="14"/>
  <c r="BE98" i="14"/>
  <c r="BG98" i="14" s="1"/>
  <c r="BE164" i="14"/>
  <c r="BG164" i="14" s="1"/>
  <c r="BD164" i="14"/>
  <c r="AF197" i="14"/>
  <c r="AG197" i="14" s="1"/>
  <c r="AE197" i="14"/>
  <c r="AM191" i="14"/>
  <c r="AN191" i="14"/>
  <c r="AO191" i="14" s="1"/>
  <c r="AR192" i="14"/>
  <c r="AT192" i="14" s="1"/>
  <c r="BE131" i="14"/>
  <c r="BG131" i="14" s="1"/>
  <c r="BD131" i="14"/>
  <c r="BD181" i="14"/>
  <c r="AU164" i="14"/>
  <c r="AV164" i="14"/>
  <c r="AX164" i="14" s="1"/>
  <c r="BA165" i="14"/>
  <c r="BC165" i="14" s="1"/>
  <c r="BE180" i="14"/>
  <c r="BG180" i="14" s="1"/>
  <c r="BD180" i="14"/>
  <c r="BA198" i="14"/>
  <c r="BC198" i="14" s="1"/>
  <c r="AU197" i="14"/>
  <c r="AV197" i="14"/>
  <c r="AX197" i="14" s="1"/>
  <c r="AR187" i="14"/>
  <c r="AT187" i="14" s="1"/>
  <c r="AN186" i="14"/>
  <c r="AO186" i="14" s="1"/>
  <c r="AM186" i="14"/>
  <c r="BD125" i="14"/>
  <c r="BE125" i="14"/>
  <c r="BG125" i="14" s="1"/>
  <c r="AV158" i="14"/>
  <c r="AX158" i="14" s="1"/>
  <c r="AU158" i="14"/>
  <c r="BA159" i="14"/>
  <c r="BC159" i="14" s="1"/>
  <c r="AU196" i="14"/>
  <c r="BA197" i="14"/>
  <c r="BC197" i="14" s="1"/>
  <c r="AV196" i="14"/>
  <c r="AX196" i="14" s="1"/>
  <c r="AR155" i="14"/>
  <c r="AT155" i="14" s="1"/>
  <c r="AN154" i="14"/>
  <c r="AO154" i="14" s="1"/>
  <c r="AM154" i="14"/>
  <c r="BE65" i="14"/>
  <c r="BG65" i="14" s="1"/>
  <c r="BD65" i="14"/>
  <c r="AV131" i="14"/>
  <c r="AX131" i="14" s="1"/>
  <c r="BA132" i="14"/>
  <c r="BC132" i="14" s="1"/>
  <c r="AU131" i="14"/>
  <c r="BA99" i="14"/>
  <c r="BC99" i="14" s="1"/>
  <c r="AU98" i="14"/>
  <c r="AV98" i="14"/>
  <c r="AX98" i="14" s="1"/>
  <c r="AU123" i="14"/>
  <c r="AV123" i="14"/>
  <c r="AX123" i="14" s="1"/>
  <c r="BA124" i="14"/>
  <c r="BC124" i="14" s="1"/>
  <c r="AV154" i="14"/>
  <c r="AX154" i="14" s="1"/>
  <c r="BA155" i="14"/>
  <c r="BC155" i="14" s="1"/>
  <c r="AU154" i="14"/>
  <c r="AJ192" i="14"/>
  <c r="AL192" i="14" s="1"/>
  <c r="AF191" i="14"/>
  <c r="AG191" i="14" s="1"/>
  <c r="AE191" i="14"/>
  <c r="BE120" i="14"/>
  <c r="BG120" i="14" s="1"/>
  <c r="BD120" i="14"/>
  <c r="BD83" i="14"/>
  <c r="BE83" i="14"/>
  <c r="BG83" i="14" s="1"/>
  <c r="BD154" i="14"/>
  <c r="BE154" i="14"/>
  <c r="BG154" i="14" s="1"/>
  <c r="AE182" i="14"/>
  <c r="AF182" i="14"/>
  <c r="AG182" i="14" s="1"/>
  <c r="AJ183" i="14"/>
  <c r="AL183" i="14" s="1"/>
  <c r="AS166" i="14"/>
  <c r="AT165" i="14"/>
  <c r="AN158" i="14"/>
  <c r="AO158" i="14" s="1"/>
  <c r="AM158" i="14"/>
  <c r="AR159" i="14"/>
  <c r="AT159" i="14" s="1"/>
  <c r="AU115" i="14"/>
  <c r="BA116" i="14"/>
  <c r="BC116" i="14" s="1"/>
  <c r="AV115" i="14"/>
  <c r="AX115" i="14" s="1"/>
  <c r="AM197" i="14"/>
  <c r="AR199" i="14"/>
  <c r="AN197" i="14"/>
  <c r="AO197" i="14" s="1"/>
  <c r="AR150" i="14"/>
  <c r="AT150" i="14" s="1"/>
  <c r="AM149" i="14"/>
  <c r="AN149" i="14"/>
  <c r="AO149" i="14" s="1"/>
  <c r="BD147" i="14"/>
  <c r="BE147" i="14"/>
  <c r="BG147" i="14" s="1"/>
  <c r="BE115" i="14"/>
  <c r="BG115" i="14" s="1"/>
  <c r="BD115" i="14"/>
  <c r="AJ181" i="14"/>
  <c r="AL181" i="14" s="1"/>
  <c r="AF180" i="14"/>
  <c r="AG180" i="14" s="1"/>
  <c r="AE180" i="14"/>
  <c r="AW118" i="14"/>
  <c r="BF54" i="14"/>
  <c r="BE88" i="14"/>
  <c r="BG88" i="14" s="1"/>
  <c r="BD88" i="14"/>
  <c r="AE196" i="14"/>
  <c r="AF196" i="14"/>
  <c r="AG196" i="14" s="1"/>
  <c r="AJ198" i="14"/>
  <c r="AL198" i="14" s="1"/>
  <c r="AJ199" i="14"/>
  <c r="AL199" i="14" s="1"/>
  <c r="AR202" i="14" s="1"/>
  <c r="AE192" i="14"/>
  <c r="AJ193" i="14"/>
  <c r="AL193" i="14" s="1"/>
  <c r="AF192" i="14"/>
  <c r="AG192" i="14" s="1"/>
  <c r="BD87" i="14"/>
  <c r="BE87" i="14"/>
  <c r="BG87" i="14" s="1"/>
  <c r="AT132" i="14"/>
  <c r="AV117" i="14"/>
  <c r="AX117" i="14" s="1"/>
  <c r="AU117" i="14"/>
  <c r="BA118" i="14"/>
  <c r="BC118" i="14" s="1"/>
  <c r="BB199" i="14"/>
  <c r="AW89" i="14"/>
  <c r="BA153" i="14"/>
  <c r="BC153" i="14" s="1"/>
  <c r="AU152" i="14"/>
  <c r="AV152" i="14"/>
  <c r="AX152" i="14" s="1"/>
  <c r="BA126" i="14"/>
  <c r="BC126" i="14" s="1"/>
  <c r="AV125" i="14"/>
  <c r="AX125" i="14" s="1"/>
  <c r="AU125" i="14"/>
  <c r="AW180" i="14"/>
  <c r="AU126" i="14"/>
  <c r="BA127" i="14"/>
  <c r="BC127" i="14" s="1"/>
  <c r="AV126" i="14"/>
  <c r="AX126" i="14" s="1"/>
  <c r="AM165" i="14"/>
  <c r="AN165" i="14"/>
  <c r="AO165" i="14" s="1"/>
  <c r="BD93" i="14"/>
  <c r="BE93" i="14"/>
  <c r="BG93" i="14" s="1"/>
  <c r="BE119" i="14"/>
  <c r="BG119" i="14" s="1"/>
  <c r="BD119" i="14"/>
  <c r="BF113" i="14"/>
  <c r="AW124" i="14"/>
  <c r="AW87" i="14"/>
  <c r="AN185" i="14"/>
  <c r="AO185" i="14" s="1"/>
  <c r="AR186" i="14"/>
  <c r="AT186" i="14" s="1"/>
  <c r="AM185" i="14"/>
  <c r="AM180" i="14"/>
  <c r="AN180" i="14"/>
  <c r="AO180" i="14" s="1"/>
  <c r="AR181" i="14"/>
  <c r="AT181" i="14" s="1"/>
  <c r="AU161" i="14"/>
  <c r="BA162" i="14"/>
  <c r="BC162" i="14" s="1"/>
  <c r="AV161" i="14"/>
  <c r="AX161" i="14" s="1"/>
  <c r="AW64" i="14"/>
  <c r="AM159" i="14"/>
  <c r="AR160" i="14"/>
  <c r="AT160" i="14" s="1"/>
  <c r="AN159" i="14"/>
  <c r="AO159" i="14" s="1"/>
  <c r="BF56" i="14"/>
  <c r="BF86" i="14"/>
  <c r="AW83" i="14"/>
  <c r="AW162" i="14"/>
  <c r="BD90" i="14"/>
  <c r="BE90" i="14"/>
  <c r="BG90" i="14" s="1"/>
  <c r="BE89" i="14"/>
  <c r="BG89" i="14" s="1"/>
  <c r="BD89" i="14"/>
  <c r="AW130" i="14"/>
  <c r="BE121" i="14"/>
  <c r="BG121" i="14" s="1"/>
  <c r="BD121" i="14"/>
  <c r="BA149" i="14"/>
  <c r="BC149" i="14" s="1"/>
  <c r="AV148" i="14"/>
  <c r="AX148" i="14" s="1"/>
  <c r="AU148" i="14"/>
  <c r="BF85" i="14"/>
  <c r="BF64" i="14"/>
  <c r="BE92" i="14"/>
  <c r="BG92" i="14" s="1"/>
  <c r="BD92" i="14"/>
  <c r="AE189" i="14"/>
  <c r="AJ190" i="14"/>
  <c r="AL190" i="14" s="1"/>
  <c r="AF189" i="14"/>
  <c r="AG189" i="14" s="1"/>
  <c r="AN148" i="14"/>
  <c r="AO148" i="14" s="1"/>
  <c r="AR149" i="14"/>
  <c r="AT149" i="14" s="1"/>
  <c r="AM148" i="14"/>
  <c r="AN164" i="14"/>
  <c r="AO164" i="14" s="1"/>
  <c r="AR166" i="14"/>
  <c r="AM164" i="14"/>
  <c r="AR167" i="14"/>
  <c r="AF188" i="14"/>
  <c r="AG188" i="14" s="1"/>
  <c r="AJ189" i="14"/>
  <c r="AL189" i="14" s="1"/>
  <c r="AE188" i="14"/>
  <c r="AW92" i="14"/>
  <c r="AU121" i="14"/>
  <c r="AV121" i="14"/>
  <c r="AX121" i="14" s="1"/>
  <c r="BA122" i="14"/>
  <c r="BC122" i="14" s="1"/>
  <c r="BD114" i="14"/>
  <c r="BE114" i="14"/>
  <c r="BG114" i="14" s="1"/>
  <c r="AN156" i="14"/>
  <c r="AO156" i="14" s="1"/>
  <c r="AM156" i="14"/>
  <c r="AR157" i="14"/>
  <c r="AT157" i="14" s="1"/>
  <c r="BE123" i="14"/>
  <c r="BG123" i="14" s="1"/>
  <c r="BD123" i="14"/>
  <c r="AN150" i="14"/>
  <c r="AO150" i="14" s="1"/>
  <c r="AM150" i="14"/>
  <c r="AR151" i="14"/>
  <c r="AT151" i="14" s="1"/>
  <c r="BF94" i="14"/>
  <c r="AW86" i="14"/>
  <c r="AV116" i="14"/>
  <c r="AX116" i="14" s="1"/>
  <c r="AU116" i="14"/>
  <c r="BA117" i="14"/>
  <c r="BC117" i="14" s="1"/>
  <c r="BD82" i="14"/>
  <c r="BE82" i="14"/>
  <c r="BG82" i="14" s="1"/>
  <c r="AU156" i="14"/>
  <c r="BF49" i="14"/>
  <c r="AF183" i="14"/>
  <c r="AG183" i="14" s="1"/>
  <c r="AJ184" i="14"/>
  <c r="AL184" i="14" s="1"/>
  <c r="AE183" i="14"/>
  <c r="BE84" i="14"/>
  <c r="BG84" i="14" s="1"/>
  <c r="BD84" i="14"/>
  <c r="AE181" i="14"/>
  <c r="AJ182" i="14"/>
  <c r="AL182" i="14" s="1"/>
  <c r="AF181" i="14"/>
  <c r="AG181" i="14" s="1"/>
  <c r="BE163" i="14"/>
  <c r="BG163" i="14" s="1"/>
  <c r="BD163" i="14"/>
  <c r="BF48" i="14"/>
  <c r="AF187" i="14"/>
  <c r="AG187" i="14" s="1"/>
  <c r="AE187" i="14"/>
  <c r="AJ188" i="14"/>
  <c r="AL188" i="14" s="1"/>
  <c r="BB166" i="14"/>
  <c r="AS199" i="14"/>
  <c r="AU147" i="14"/>
  <c r="BA148" i="14"/>
  <c r="BC148" i="14" s="1"/>
  <c r="AV147" i="14"/>
  <c r="AX147" i="14" s="1"/>
  <c r="AR118" i="13"/>
  <c r="AR88" i="13"/>
  <c r="AR30" i="13"/>
  <c r="BE133" i="12"/>
  <c r="BG133" i="12" s="1"/>
  <c r="BD133" i="12"/>
  <c r="AM196" i="12"/>
  <c r="BA132" i="12"/>
  <c r="BC132" i="12" s="1"/>
  <c r="AV131" i="12"/>
  <c r="AX131" i="12" s="1"/>
  <c r="AU131" i="12"/>
  <c r="BD98" i="12"/>
  <c r="BE98" i="12"/>
  <c r="BA167" i="12"/>
  <c r="BC167" i="12" s="1"/>
  <c r="AV166" i="12"/>
  <c r="AX166" i="12" s="1"/>
  <c r="AU166" i="12"/>
  <c r="BF63" i="12"/>
  <c r="AN198" i="12"/>
  <c r="AO198" i="12" s="1"/>
  <c r="AR200" i="12"/>
  <c r="AT200" i="12" s="1"/>
  <c r="AM198" i="12"/>
  <c r="AR201" i="12"/>
  <c r="AT201" i="12" s="1"/>
  <c r="AU167" i="12"/>
  <c r="AV167" i="12"/>
  <c r="AX167" i="12" s="1"/>
  <c r="AJ197" i="12"/>
  <c r="AL197" i="12" s="1"/>
  <c r="AU164" i="12"/>
  <c r="BA165" i="12"/>
  <c r="BC165" i="12" s="1"/>
  <c r="AV164" i="12"/>
  <c r="AX164" i="12" s="1"/>
  <c r="AR165" i="12"/>
  <c r="AT165" i="12" s="1"/>
  <c r="AN163" i="12"/>
  <c r="AO163" i="12" s="1"/>
  <c r="AM163" i="12"/>
  <c r="BE131" i="12"/>
  <c r="BD131" i="12"/>
  <c r="AW132" i="12"/>
  <c r="AN199" i="12"/>
  <c r="AO199" i="12" s="1"/>
  <c r="AM199" i="12"/>
  <c r="BG110" i="1"/>
  <c r="BF179" i="1"/>
  <c r="BG179" i="1"/>
  <c r="BF145" i="1"/>
  <c r="BG145" i="1"/>
  <c r="BF77" i="1"/>
  <c r="BG77" i="1"/>
  <c r="BF53" i="1"/>
  <c r="BF47" i="1"/>
  <c r="BF180" i="1"/>
  <c r="BG180" i="1"/>
  <c r="BF146" i="1"/>
  <c r="BG149" i="1"/>
  <c r="BF156" i="1"/>
  <c r="BF129" i="1"/>
  <c r="BF115" i="1"/>
  <c r="BF117" i="1"/>
  <c r="BF112" i="1"/>
  <c r="BG112" i="1"/>
  <c r="BG95" i="1"/>
  <c r="BF78" i="1"/>
  <c r="BF44" i="1"/>
  <c r="BG44" i="1"/>
  <c r="BF63" i="1"/>
  <c r="BF51" i="1"/>
  <c r="BF65" i="1"/>
  <c r="BF189" i="1"/>
  <c r="BG189" i="1"/>
  <c r="BF197" i="1"/>
  <c r="BG197" i="1"/>
  <c r="BF195" i="1"/>
  <c r="BG195" i="1"/>
  <c r="BF190" i="1"/>
  <c r="BG190" i="1"/>
  <c r="BF191" i="1"/>
  <c r="BG191" i="1"/>
  <c r="BF194" i="1"/>
  <c r="BG194" i="1"/>
  <c r="BF198" i="1"/>
  <c r="BG198" i="1"/>
  <c r="BF201" i="1"/>
  <c r="BG201" i="1"/>
  <c r="BF167" i="1"/>
  <c r="BG167" i="1"/>
  <c r="BF155" i="1"/>
  <c r="BG155" i="1"/>
  <c r="BF162" i="1"/>
  <c r="BF164" i="1"/>
  <c r="BF158" i="1"/>
  <c r="BF157" i="1"/>
  <c r="BG157" i="1"/>
  <c r="BF150" i="1"/>
  <c r="BF163" i="1"/>
  <c r="BG163" i="1"/>
  <c r="BF114" i="1"/>
  <c r="BG114" i="1"/>
  <c r="BF128" i="1"/>
  <c r="BG128" i="1"/>
  <c r="BF130" i="1"/>
  <c r="BG130" i="1"/>
  <c r="BF116" i="1"/>
  <c r="BG116" i="1"/>
  <c r="BF133" i="1"/>
  <c r="BF126" i="1"/>
  <c r="BG126" i="1"/>
  <c r="BF113" i="1"/>
  <c r="BF99" i="1"/>
  <c r="BG99" i="1"/>
  <c r="BF96" i="1"/>
  <c r="BF94" i="1"/>
  <c r="BF87" i="1"/>
  <c r="BG87" i="1"/>
  <c r="BF58" i="1"/>
  <c r="BG58" i="1"/>
  <c r="BF52" i="1"/>
  <c r="BG52" i="1"/>
  <c r="BF49" i="1"/>
  <c r="BF50" i="1"/>
  <c r="BG50" i="1"/>
  <c r="BF54" i="1"/>
  <c r="BG54" i="1"/>
  <c r="BF60" i="1"/>
  <c r="BG60" i="1"/>
  <c r="BF46" i="1"/>
  <c r="BG46" i="1"/>
  <c r="BF62" i="1"/>
  <c r="BG62" i="1"/>
  <c r="BF48" i="1"/>
  <c r="BG48" i="1"/>
  <c r="BF61" i="1"/>
  <c r="BF64" i="1"/>
  <c r="BG64" i="1"/>
  <c r="BF56" i="1"/>
  <c r="BG56" i="1"/>
  <c r="BF55" i="1"/>
  <c r="BF59" i="1"/>
  <c r="BF57" i="1"/>
  <c r="U9" i="1"/>
  <c r="U10" i="1"/>
  <c r="U11" i="1"/>
  <c r="U12" i="1"/>
  <c r="U13" i="1"/>
  <c r="U14" i="1"/>
  <c r="U15" i="1"/>
  <c r="U16" i="1"/>
  <c r="U17" i="1"/>
  <c r="U18" i="1"/>
  <c r="U19" i="1"/>
  <c r="U20" i="1"/>
  <c r="V20" i="1" s="1"/>
  <c r="U21" i="1"/>
  <c r="U22" i="1"/>
  <c r="U23" i="1"/>
  <c r="U24" i="1"/>
  <c r="U25" i="1"/>
  <c r="V25" i="1" s="1"/>
  <c r="U8" i="1"/>
  <c r="U7" i="1"/>
  <c r="AT203" i="14" l="1"/>
  <c r="BC204" i="14"/>
  <c r="BC203" i="14"/>
  <c r="AT202" i="14"/>
  <c r="AT167" i="14"/>
  <c r="AU167" i="14" s="1"/>
  <c r="BC168" i="14"/>
  <c r="AV168" i="14"/>
  <c r="AX168" i="14" s="1"/>
  <c r="AU168" i="14"/>
  <c r="BE170" i="14"/>
  <c r="BG170" i="14" s="1"/>
  <c r="BD170" i="14"/>
  <c r="BE169" i="14"/>
  <c r="BG169" i="14" s="1"/>
  <c r="BD169" i="14"/>
  <c r="AV156" i="14"/>
  <c r="AX156" i="14" s="1"/>
  <c r="AV169" i="14"/>
  <c r="AX169" i="14" s="1"/>
  <c r="AU169" i="14"/>
  <c r="BF135" i="14"/>
  <c r="BF136" i="14"/>
  <c r="AU133" i="14"/>
  <c r="AW135" i="14"/>
  <c r="AW134" i="14"/>
  <c r="BD134" i="14"/>
  <c r="BE134" i="14"/>
  <c r="BG134" i="14" s="1"/>
  <c r="BF100" i="14"/>
  <c r="AW130" i="12"/>
  <c r="AR198" i="12"/>
  <c r="AT198" i="12" s="1"/>
  <c r="AU198" i="12" s="1"/>
  <c r="BF111" i="12"/>
  <c r="AW111" i="12"/>
  <c r="AQ38" i="13"/>
  <c r="AS38" i="13" s="1"/>
  <c r="AP38" i="13"/>
  <c r="AM39" i="13"/>
  <c r="AG38" i="13"/>
  <c r="AH38" i="13"/>
  <c r="AJ38" i="13" s="1"/>
  <c r="AQ9" i="13"/>
  <c r="AS9" i="13" s="1"/>
  <c r="AP9" i="13"/>
  <c r="X38" i="13"/>
  <c r="AD39" i="13"/>
  <c r="W38" i="13"/>
  <c r="Y38" i="13"/>
  <c r="AA38" i="13" s="1"/>
  <c r="W9" i="13"/>
  <c r="X9" i="13"/>
  <c r="AD10" i="13"/>
  <c r="Y9" i="13"/>
  <c r="AA9" i="13" s="1"/>
  <c r="AG96" i="13"/>
  <c r="AM97" i="13"/>
  <c r="AH96" i="13"/>
  <c r="AJ96" i="13" s="1"/>
  <c r="D154" i="13"/>
  <c r="AK179" i="12"/>
  <c r="AL179" i="12" s="1"/>
  <c r="BB179" i="12"/>
  <c r="BC179" i="12" s="1"/>
  <c r="AS179" i="12"/>
  <c r="AT179" i="12" s="1"/>
  <c r="BG43" i="12"/>
  <c r="BF43" i="12"/>
  <c r="AH9" i="13"/>
  <c r="AJ9" i="13" s="1"/>
  <c r="AM10" i="13"/>
  <c r="AG9" i="13"/>
  <c r="AE68" i="13"/>
  <c r="AF68" i="13" s="1"/>
  <c r="AN68" i="13"/>
  <c r="AO68" i="13" s="1"/>
  <c r="U68" i="13"/>
  <c r="V68" i="13" s="1"/>
  <c r="M68" i="13"/>
  <c r="N68" i="13" s="1"/>
  <c r="F68" i="13"/>
  <c r="E68" i="13"/>
  <c r="L69" i="13" s="1"/>
  <c r="AV145" i="12"/>
  <c r="BA146" i="12"/>
  <c r="AU145" i="12"/>
  <c r="AD97" i="13"/>
  <c r="Y96" i="13"/>
  <c r="AA96" i="13" s="1"/>
  <c r="X96" i="13"/>
  <c r="W96" i="13"/>
  <c r="BG9" i="12"/>
  <c r="BF9" i="12"/>
  <c r="H38" i="13"/>
  <c r="G38" i="13"/>
  <c r="AA67" i="13"/>
  <c r="Z67" i="13"/>
  <c r="AJ180" i="12"/>
  <c r="BE78" i="12"/>
  <c r="BG78" i="12" s="1"/>
  <c r="BD78" i="12"/>
  <c r="AR146" i="12"/>
  <c r="AN145" i="12"/>
  <c r="AO145" i="12" s="1"/>
  <c r="AM145" i="12"/>
  <c r="AQ96" i="13"/>
  <c r="AS96" i="13" s="1"/>
  <c r="AP96" i="13"/>
  <c r="AJ67" i="13"/>
  <c r="AI67" i="13"/>
  <c r="AV78" i="12"/>
  <c r="AX78" i="12" s="1"/>
  <c r="AU78" i="12"/>
  <c r="BA79" i="12"/>
  <c r="O9" i="13"/>
  <c r="P9" i="13"/>
  <c r="Q9" i="13" s="1"/>
  <c r="T10" i="13"/>
  <c r="H96" i="13"/>
  <c r="G96" i="13"/>
  <c r="AM78" i="12"/>
  <c r="AN78" i="12"/>
  <c r="AO78" i="12" s="1"/>
  <c r="AR79" i="12"/>
  <c r="BE145" i="12"/>
  <c r="BD145" i="12"/>
  <c r="O96" i="13"/>
  <c r="P96" i="13"/>
  <c r="Q96" i="13" s="1"/>
  <c r="T97" i="13"/>
  <c r="H9" i="13"/>
  <c r="G9" i="13"/>
  <c r="T39" i="13"/>
  <c r="P38" i="13"/>
  <c r="Q38" i="13" s="1"/>
  <c r="O38" i="13"/>
  <c r="M125" i="13"/>
  <c r="N125" i="13" s="1"/>
  <c r="U125" i="13"/>
  <c r="V125" i="13" s="1"/>
  <c r="AN125" i="13"/>
  <c r="AO125" i="13" s="1"/>
  <c r="AE125" i="13"/>
  <c r="AF125" i="13" s="1"/>
  <c r="F125" i="13"/>
  <c r="E125" i="13"/>
  <c r="L126" i="13" s="1"/>
  <c r="AW43" i="12"/>
  <c r="AW9" i="12"/>
  <c r="AR67" i="13"/>
  <c r="AS129" i="10"/>
  <c r="AR129" i="10"/>
  <c r="E7" i="10"/>
  <c r="V7" i="1"/>
  <c r="E8" i="10"/>
  <c r="L9" i="10" s="1"/>
  <c r="N9" i="10" s="1"/>
  <c r="T10" i="10" s="1"/>
  <c r="V10" i="10" s="1"/>
  <c r="V8" i="1"/>
  <c r="E24" i="10"/>
  <c r="L27" i="10" s="1"/>
  <c r="N27" i="10" s="1"/>
  <c r="V24" i="1"/>
  <c r="F24" i="10" s="1"/>
  <c r="E22" i="10"/>
  <c r="L24" i="10" s="1"/>
  <c r="N24" i="10" s="1"/>
  <c r="V22" i="1"/>
  <c r="F22" i="10" s="1"/>
  <c r="E18" i="10"/>
  <c r="L19" i="10" s="1"/>
  <c r="N19" i="10" s="1"/>
  <c r="T20" i="10" s="1"/>
  <c r="V20" i="10" s="1"/>
  <c r="V18" i="1"/>
  <c r="F18" i="10" s="1"/>
  <c r="E14" i="10"/>
  <c r="L15" i="10" s="1"/>
  <c r="N15" i="10" s="1"/>
  <c r="O15" i="10" s="1"/>
  <c r="V14" i="1"/>
  <c r="F14" i="10" s="1"/>
  <c r="E10" i="10"/>
  <c r="L11" i="10" s="1"/>
  <c r="N11" i="10" s="1"/>
  <c r="P11" i="10" s="1"/>
  <c r="Q11" i="10" s="1"/>
  <c r="V10" i="1"/>
  <c r="F10" i="10" s="1"/>
  <c r="E21" i="10"/>
  <c r="L22" i="10" s="1"/>
  <c r="N22" i="10" s="1"/>
  <c r="O22" i="10" s="1"/>
  <c r="V21" i="1"/>
  <c r="F21" i="10" s="1"/>
  <c r="E17" i="10"/>
  <c r="L18" i="10" s="1"/>
  <c r="N18" i="10" s="1"/>
  <c r="P18" i="10" s="1"/>
  <c r="Q18" i="10" s="1"/>
  <c r="V17" i="1"/>
  <c r="F17" i="10" s="1"/>
  <c r="E13" i="10"/>
  <c r="L14" i="10" s="1"/>
  <c r="N14" i="10" s="1"/>
  <c r="T15" i="10" s="1"/>
  <c r="V15" i="10" s="1"/>
  <c r="V13" i="1"/>
  <c r="F13" i="10" s="1"/>
  <c r="E9" i="10"/>
  <c r="L10" i="10" s="1"/>
  <c r="N10" i="10" s="1"/>
  <c r="O10" i="10" s="1"/>
  <c r="V9" i="1"/>
  <c r="F9" i="10" s="1"/>
  <c r="E16" i="10"/>
  <c r="L17" i="10" s="1"/>
  <c r="N17" i="10" s="1"/>
  <c r="T18" i="10" s="1"/>
  <c r="V18" i="10" s="1"/>
  <c r="V16" i="1"/>
  <c r="F16" i="10" s="1"/>
  <c r="E12" i="10"/>
  <c r="L13" i="10" s="1"/>
  <c r="N13" i="10" s="1"/>
  <c r="P13" i="10" s="1"/>
  <c r="Q13" i="10" s="1"/>
  <c r="V12" i="1"/>
  <c r="F12" i="10" s="1"/>
  <c r="E23" i="10"/>
  <c r="L25" i="10" s="1"/>
  <c r="N25" i="10" s="1"/>
  <c r="P25" i="10" s="1"/>
  <c r="Q25" i="10" s="1"/>
  <c r="V23" i="1"/>
  <c r="F23" i="10" s="1"/>
  <c r="E19" i="10"/>
  <c r="L20" i="10" s="1"/>
  <c r="N20" i="10" s="1"/>
  <c r="P20" i="10" s="1"/>
  <c r="Q20" i="10" s="1"/>
  <c r="V19" i="1"/>
  <c r="F19" i="10" s="1"/>
  <c r="E15" i="10"/>
  <c r="L16" i="10" s="1"/>
  <c r="N16" i="10" s="1"/>
  <c r="P16" i="10" s="1"/>
  <c r="Q16" i="10" s="1"/>
  <c r="V15" i="1"/>
  <c r="F15" i="10" s="1"/>
  <c r="E11" i="10"/>
  <c r="L12" i="10" s="1"/>
  <c r="N12" i="10" s="1"/>
  <c r="O12" i="10" s="1"/>
  <c r="V11" i="1"/>
  <c r="F11" i="10" s="1"/>
  <c r="BF119" i="14"/>
  <c r="AR188" i="14"/>
  <c r="AT188" i="14" s="1"/>
  <c r="AV188" i="14" s="1"/>
  <c r="AX188" i="14" s="1"/>
  <c r="BF180" i="14"/>
  <c r="BF98" i="14"/>
  <c r="BF92" i="14"/>
  <c r="AW126" i="14"/>
  <c r="AX153" i="14"/>
  <c r="AW153" i="14"/>
  <c r="AW196" i="14"/>
  <c r="AM187" i="14"/>
  <c r="AV195" i="14"/>
  <c r="AX195" i="14" s="1"/>
  <c r="AW197" i="14"/>
  <c r="AW131" i="12"/>
  <c r="BF133" i="12"/>
  <c r="Z172" i="13"/>
  <c r="Z174" i="13"/>
  <c r="AR153" i="13"/>
  <c r="AI147" i="13"/>
  <c r="Z153" i="13"/>
  <c r="AM175" i="13"/>
  <c r="AO175" i="13" s="1"/>
  <c r="AH174" i="13"/>
  <c r="AJ174" i="13" s="1"/>
  <c r="AG174" i="13"/>
  <c r="Z173" i="13"/>
  <c r="AP147" i="13"/>
  <c r="AQ147" i="13"/>
  <c r="BG97" i="12"/>
  <c r="BF97" i="12"/>
  <c r="AH175" i="13"/>
  <c r="AJ175" i="13" s="1"/>
  <c r="AM176" i="13"/>
  <c r="AO176" i="13" s="1"/>
  <c r="AG175" i="13"/>
  <c r="AG176" i="13"/>
  <c r="AH176" i="13"/>
  <c r="AJ176" i="13" s="1"/>
  <c r="AQ146" i="13"/>
  <c r="AP146" i="13"/>
  <c r="AS60" i="13"/>
  <c r="AR60" i="13"/>
  <c r="AI153" i="13"/>
  <c r="AJ146" i="13"/>
  <c r="AI146" i="13"/>
  <c r="AJ145" i="13"/>
  <c r="AI145" i="13"/>
  <c r="E25" i="10"/>
  <c r="AB28" i="1"/>
  <c r="AD28" i="1" s="1"/>
  <c r="AS171" i="10"/>
  <c r="AR171" i="10"/>
  <c r="AS84" i="10"/>
  <c r="AR84" i="10"/>
  <c r="AS85" i="10"/>
  <c r="AR85" i="10"/>
  <c r="AR152" i="10"/>
  <c r="AR154" i="10"/>
  <c r="AS56" i="10"/>
  <c r="AR56" i="10"/>
  <c r="AS57" i="10"/>
  <c r="AR57" i="10"/>
  <c r="AR155" i="10"/>
  <c r="AS55" i="10"/>
  <c r="AR55" i="10"/>
  <c r="AR98" i="10"/>
  <c r="AR95" i="10"/>
  <c r="AR97" i="10"/>
  <c r="AR94" i="10"/>
  <c r="AR89" i="10"/>
  <c r="AS173" i="10"/>
  <c r="AR173" i="10"/>
  <c r="AS124" i="10"/>
  <c r="AR124" i="10"/>
  <c r="AS38" i="10"/>
  <c r="AR38" i="10"/>
  <c r="AS156" i="10"/>
  <c r="AR156" i="10"/>
  <c r="AR113" i="10"/>
  <c r="AS147" i="10"/>
  <c r="AR147" i="10"/>
  <c r="AS127" i="10"/>
  <c r="AR127" i="10"/>
  <c r="AS37" i="10"/>
  <c r="AR37" i="10"/>
  <c r="AS123" i="10"/>
  <c r="AR123" i="10"/>
  <c r="P9" i="10"/>
  <c r="Q9" i="10" s="1"/>
  <c r="O9" i="10"/>
  <c r="AR39" i="10"/>
  <c r="AR114" i="10"/>
  <c r="AR115" i="10"/>
  <c r="AR153" i="10"/>
  <c r="AS60" i="10"/>
  <c r="AR60" i="10"/>
  <c r="AR96" i="10"/>
  <c r="AR116" i="10"/>
  <c r="L8" i="10"/>
  <c r="N8" i="10" s="1"/>
  <c r="N7" i="10"/>
  <c r="AS145" i="10"/>
  <c r="AR145" i="10"/>
  <c r="AS125" i="10"/>
  <c r="AR125" i="10"/>
  <c r="AR58" i="10"/>
  <c r="AR87" i="10"/>
  <c r="AR174" i="10"/>
  <c r="AS126" i="10"/>
  <c r="AR126" i="10"/>
  <c r="AR36" i="10"/>
  <c r="T19" i="10"/>
  <c r="V19" i="10" s="1"/>
  <c r="T11" i="10"/>
  <c r="V11" i="10" s="1"/>
  <c r="P10" i="10"/>
  <c r="Q10" i="10" s="1"/>
  <c r="L26" i="10"/>
  <c r="N26" i="10" s="1"/>
  <c r="P17" i="10"/>
  <c r="Q17" i="10" s="1"/>
  <c r="L23" i="10"/>
  <c r="N23" i="10" s="1"/>
  <c r="T12" i="10"/>
  <c r="V12" i="10" s="1"/>
  <c r="P22" i="10"/>
  <c r="Q22" i="10" s="1"/>
  <c r="P14" i="10"/>
  <c r="Q14" i="10" s="1"/>
  <c r="W20" i="1"/>
  <c r="E20" i="10"/>
  <c r="L21" i="10" s="1"/>
  <c r="N21" i="10" s="1"/>
  <c r="O25" i="10"/>
  <c r="T27" i="10"/>
  <c r="V27" i="10" s="1"/>
  <c r="AW121" i="14"/>
  <c r="AW148" i="14"/>
  <c r="BF121" i="14"/>
  <c r="BF90" i="14"/>
  <c r="BF84" i="14"/>
  <c r="BF88" i="14"/>
  <c r="BF115" i="14"/>
  <c r="AW133" i="14"/>
  <c r="BF147" i="14"/>
  <c r="BF128" i="14"/>
  <c r="AR60" i="17"/>
  <c r="AR176" i="15"/>
  <c r="AW152" i="14"/>
  <c r="BF120" i="14"/>
  <c r="BA196" i="14"/>
  <c r="BC196" i="14" s="1"/>
  <c r="BE196" i="14" s="1"/>
  <c r="BG196" i="14" s="1"/>
  <c r="BF93" i="14"/>
  <c r="AW147" i="14"/>
  <c r="AW115" i="14"/>
  <c r="AT166" i="14"/>
  <c r="AU166" i="14" s="1"/>
  <c r="AW154" i="14"/>
  <c r="BD165" i="14"/>
  <c r="BE165" i="14"/>
  <c r="BG165" i="14" s="1"/>
  <c r="AM184" i="14"/>
  <c r="AR185" i="14"/>
  <c r="AT185" i="14" s="1"/>
  <c r="AN184" i="14"/>
  <c r="AO184" i="14" s="1"/>
  <c r="BA152" i="14"/>
  <c r="BC152" i="14" s="1"/>
  <c r="AU151" i="14"/>
  <c r="AV151" i="14"/>
  <c r="AX151" i="14" s="1"/>
  <c r="BD132" i="14"/>
  <c r="BE132" i="14"/>
  <c r="BG132" i="14" s="1"/>
  <c r="BE162" i="14"/>
  <c r="BG162" i="14" s="1"/>
  <c r="BD162" i="14"/>
  <c r="BD127" i="14"/>
  <c r="BE127" i="14"/>
  <c r="BG127" i="14" s="1"/>
  <c r="BB200" i="14"/>
  <c r="AN181" i="14"/>
  <c r="AO181" i="14" s="1"/>
  <c r="AM181" i="14"/>
  <c r="AR182" i="14"/>
  <c r="AT182" i="14" s="1"/>
  <c r="AV150" i="14"/>
  <c r="AX150" i="14" s="1"/>
  <c r="BA151" i="14"/>
  <c r="BC151" i="14" s="1"/>
  <c r="AU150" i="14"/>
  <c r="AV159" i="14"/>
  <c r="AX159" i="14" s="1"/>
  <c r="AU159" i="14"/>
  <c r="BA160" i="14"/>
  <c r="BC160" i="14" s="1"/>
  <c r="BE124" i="14"/>
  <c r="BG124" i="14" s="1"/>
  <c r="BD124" i="14"/>
  <c r="BE197" i="14"/>
  <c r="BG197" i="14" s="1"/>
  <c r="BD197" i="14"/>
  <c r="BD159" i="14"/>
  <c r="BE159" i="14"/>
  <c r="BG159" i="14" s="1"/>
  <c r="AV187" i="14"/>
  <c r="AX187" i="14" s="1"/>
  <c r="BA188" i="14"/>
  <c r="BC188" i="14" s="1"/>
  <c r="AU187" i="14"/>
  <c r="BD122" i="14"/>
  <c r="BE122" i="14"/>
  <c r="BG122" i="14" s="1"/>
  <c r="AR191" i="14"/>
  <c r="AT191" i="14" s="1"/>
  <c r="AN190" i="14"/>
  <c r="AO190" i="14" s="1"/>
  <c r="AM190" i="14"/>
  <c r="AW125" i="14"/>
  <c r="BD198" i="14"/>
  <c r="BE198" i="14"/>
  <c r="BG198" i="14" s="1"/>
  <c r="AW117" i="14"/>
  <c r="AM199" i="14"/>
  <c r="AN199" i="14"/>
  <c r="AO199" i="14" s="1"/>
  <c r="AN183" i="14"/>
  <c r="AO183" i="14" s="1"/>
  <c r="AM183" i="14"/>
  <c r="AR184" i="14"/>
  <c r="AT184" i="14" s="1"/>
  <c r="BE155" i="14"/>
  <c r="BG155" i="14" s="1"/>
  <c r="BD155" i="14"/>
  <c r="AW131" i="14"/>
  <c r="BF181" i="14"/>
  <c r="BF131" i="14"/>
  <c r="AU198" i="14"/>
  <c r="BA199" i="14"/>
  <c r="BC199" i="14" s="1"/>
  <c r="AV198" i="14"/>
  <c r="AX198" i="14" s="1"/>
  <c r="AM188" i="14"/>
  <c r="AN188" i="14"/>
  <c r="AO188" i="14" s="1"/>
  <c r="AR189" i="14"/>
  <c r="AT189" i="14" s="1"/>
  <c r="BF163" i="14"/>
  <c r="AR183" i="14"/>
  <c r="AT183" i="14" s="1"/>
  <c r="AM182" i="14"/>
  <c r="AN182" i="14"/>
  <c r="AO182" i="14" s="1"/>
  <c r="BE157" i="14"/>
  <c r="BG157" i="14" s="1"/>
  <c r="BD157" i="14"/>
  <c r="AW116" i="14"/>
  <c r="AU157" i="14"/>
  <c r="AV157" i="14"/>
  <c r="AX157" i="14" s="1"/>
  <c r="BA158" i="14"/>
  <c r="BC158" i="14" s="1"/>
  <c r="BF114" i="14"/>
  <c r="AU149" i="14"/>
  <c r="AV149" i="14"/>
  <c r="AX149" i="14" s="1"/>
  <c r="BA150" i="14"/>
  <c r="BC150" i="14" s="1"/>
  <c r="BF89" i="14"/>
  <c r="BA182" i="14"/>
  <c r="BC182" i="14" s="1"/>
  <c r="AV181" i="14"/>
  <c r="AX181" i="14" s="1"/>
  <c r="AU181" i="14"/>
  <c r="AU186" i="14"/>
  <c r="BA187" i="14"/>
  <c r="BC187" i="14" s="1"/>
  <c r="AV186" i="14"/>
  <c r="AX186" i="14" s="1"/>
  <c r="BE126" i="14"/>
  <c r="BG126" i="14" s="1"/>
  <c r="BD126" i="14"/>
  <c r="BE153" i="14"/>
  <c r="BG153" i="14" s="1"/>
  <c r="BD153" i="14"/>
  <c r="BD118" i="14"/>
  <c r="BE118" i="14"/>
  <c r="BG118" i="14" s="1"/>
  <c r="AU132" i="14"/>
  <c r="BA133" i="14"/>
  <c r="BC133" i="14" s="1"/>
  <c r="AV132" i="14"/>
  <c r="AX132" i="14" s="1"/>
  <c r="AM198" i="14"/>
  <c r="AR200" i="14"/>
  <c r="AR201" i="14"/>
  <c r="AN198" i="14"/>
  <c r="AO198" i="14" s="1"/>
  <c r="BD116" i="14"/>
  <c r="BE116" i="14"/>
  <c r="BG116" i="14" s="1"/>
  <c r="BF154" i="14"/>
  <c r="AW123" i="14"/>
  <c r="AW98" i="14"/>
  <c r="BA156" i="14"/>
  <c r="BC156" i="14" s="1"/>
  <c r="AV155" i="14"/>
  <c r="AX155" i="14" s="1"/>
  <c r="AU155" i="14"/>
  <c r="BA193" i="14"/>
  <c r="BC193" i="14" s="1"/>
  <c r="AV192" i="14"/>
  <c r="AX192" i="14" s="1"/>
  <c r="AU192" i="14"/>
  <c r="BD148" i="14"/>
  <c r="BE148" i="14"/>
  <c r="BG148" i="14" s="1"/>
  <c r="AT199" i="14"/>
  <c r="AS200" i="14"/>
  <c r="BF82" i="14"/>
  <c r="BD117" i="14"/>
  <c r="BE117" i="14"/>
  <c r="BG117" i="14" s="1"/>
  <c r="BF123" i="14"/>
  <c r="AR190" i="14"/>
  <c r="AT190" i="14" s="1"/>
  <c r="AN189" i="14"/>
  <c r="AO189" i="14" s="1"/>
  <c r="AM189" i="14"/>
  <c r="BE149" i="14"/>
  <c r="BG149" i="14" s="1"/>
  <c r="BD149" i="14"/>
  <c r="BA161" i="14"/>
  <c r="BC161" i="14" s="1"/>
  <c r="AV160" i="14"/>
  <c r="AX160" i="14" s="1"/>
  <c r="AU160" i="14"/>
  <c r="AW161" i="14"/>
  <c r="BF87" i="14"/>
  <c r="AR194" i="14"/>
  <c r="AT194" i="14" s="1"/>
  <c r="AM193" i="14"/>
  <c r="AN193" i="14"/>
  <c r="AO193" i="14" s="1"/>
  <c r="BA166" i="14"/>
  <c r="BC166" i="14" s="1"/>
  <c r="AV165" i="14"/>
  <c r="AX165" i="14" s="1"/>
  <c r="AU165" i="14"/>
  <c r="BF83" i="14"/>
  <c r="AN192" i="14"/>
  <c r="AO192" i="14" s="1"/>
  <c r="AM192" i="14"/>
  <c r="AR193" i="14"/>
  <c r="AT193" i="14" s="1"/>
  <c r="BD99" i="14"/>
  <c r="BE99" i="14"/>
  <c r="BG99" i="14" s="1"/>
  <c r="BF65" i="14"/>
  <c r="AW158" i="14"/>
  <c r="BF125" i="14"/>
  <c r="AW164" i="14"/>
  <c r="BF164" i="14"/>
  <c r="AU201" i="12"/>
  <c r="AV201" i="12"/>
  <c r="AX201" i="12" s="1"/>
  <c r="AR199" i="12"/>
  <c r="AT199" i="12" s="1"/>
  <c r="AN197" i="12"/>
  <c r="AO197" i="12" s="1"/>
  <c r="AM197" i="12"/>
  <c r="BD132" i="12"/>
  <c r="BE132" i="12"/>
  <c r="BG132" i="12" s="1"/>
  <c r="BA166" i="12"/>
  <c r="BC166" i="12" s="1"/>
  <c r="AU165" i="12"/>
  <c r="AV165" i="12"/>
  <c r="AX165" i="12" s="1"/>
  <c r="AW164" i="12"/>
  <c r="AW167" i="12"/>
  <c r="BA201" i="12"/>
  <c r="BC201" i="12" s="1"/>
  <c r="AU200" i="12"/>
  <c r="AV200" i="12"/>
  <c r="AX200" i="12" s="1"/>
  <c r="AW166" i="12"/>
  <c r="BE167" i="12"/>
  <c r="BG167" i="12" s="1"/>
  <c r="BD167" i="12"/>
  <c r="BG131" i="12"/>
  <c r="BF131" i="12"/>
  <c r="BE165" i="12"/>
  <c r="BG165" i="12" s="1"/>
  <c r="BD165" i="12"/>
  <c r="BG98" i="12"/>
  <c r="BF98" i="12"/>
  <c r="AD7" i="1"/>
  <c r="AE7" i="1" s="1"/>
  <c r="AB8" i="1"/>
  <c r="AD8" i="1" s="1"/>
  <c r="AE8" i="1" s="1"/>
  <c r="F7" i="10"/>
  <c r="AB25" i="1"/>
  <c r="AD25" i="1" s="1"/>
  <c r="AE25" i="1" s="1"/>
  <c r="AB20" i="1"/>
  <c r="AD20" i="1" s="1"/>
  <c r="AE20" i="1" s="1"/>
  <c r="AB16" i="1"/>
  <c r="AD16" i="1" s="1"/>
  <c r="AE16" i="1" s="1"/>
  <c r="AB12" i="1"/>
  <c r="AD12" i="1" s="1"/>
  <c r="AE12" i="1" s="1"/>
  <c r="F8" i="10"/>
  <c r="AB9" i="1"/>
  <c r="AD9" i="1" s="1"/>
  <c r="AE9" i="1" s="1"/>
  <c r="W22" i="1"/>
  <c r="AB23" i="1"/>
  <c r="AD23" i="1" s="1"/>
  <c r="AE23" i="1" s="1"/>
  <c r="AB24" i="1"/>
  <c r="AD24" i="1" s="1"/>
  <c r="AE24" i="1" s="1"/>
  <c r="W18" i="1"/>
  <c r="AB19" i="1"/>
  <c r="AD19" i="1" s="1"/>
  <c r="AE19" i="1" s="1"/>
  <c r="W14" i="1"/>
  <c r="AB15" i="1"/>
  <c r="AD15" i="1" s="1"/>
  <c r="AE15" i="1" s="1"/>
  <c r="W10" i="1"/>
  <c r="AB11" i="1"/>
  <c r="AD11" i="1" s="1"/>
  <c r="AE11" i="1" s="1"/>
  <c r="W8" i="1"/>
  <c r="W25" i="1"/>
  <c r="F25" i="10"/>
  <c r="W21" i="1"/>
  <c r="AB22" i="1"/>
  <c r="AD22" i="1" s="1"/>
  <c r="AE22" i="1" s="1"/>
  <c r="W17" i="1"/>
  <c r="AB18" i="1"/>
  <c r="AD18" i="1" s="1"/>
  <c r="AE18" i="1" s="1"/>
  <c r="W13" i="1"/>
  <c r="AB14" i="1"/>
  <c r="AD14" i="1" s="1"/>
  <c r="AE14" i="1" s="1"/>
  <c r="AB10" i="1"/>
  <c r="AD10" i="1" s="1"/>
  <c r="AE10" i="1" s="1"/>
  <c r="W9" i="1"/>
  <c r="W24" i="1"/>
  <c r="AB27" i="1"/>
  <c r="AB26" i="1"/>
  <c r="AD26" i="1" s="1"/>
  <c r="AE26" i="1" s="1"/>
  <c r="AB21" i="1"/>
  <c r="AD21" i="1" s="1"/>
  <c r="AE21" i="1" s="1"/>
  <c r="F20" i="10"/>
  <c r="W16" i="1"/>
  <c r="AB17" i="1"/>
  <c r="AD17" i="1" s="1"/>
  <c r="AE17" i="1" s="1"/>
  <c r="W12" i="1"/>
  <c r="AB13" i="1"/>
  <c r="AD13" i="1" s="1"/>
  <c r="AE13" i="1" s="1"/>
  <c r="W7" i="1"/>
  <c r="W23" i="1"/>
  <c r="W19" i="1"/>
  <c r="W15" i="1"/>
  <c r="W11" i="1"/>
  <c r="AU202" i="14" l="1"/>
  <c r="AV202" i="14"/>
  <c r="AX202" i="14" s="1"/>
  <c r="AT201" i="14"/>
  <c r="AV201" i="14" s="1"/>
  <c r="AX201" i="14" s="1"/>
  <c r="BC202" i="14"/>
  <c r="BE203" i="14"/>
  <c r="BG203" i="14" s="1"/>
  <c r="BD203" i="14"/>
  <c r="BD204" i="14"/>
  <c r="BE204" i="14"/>
  <c r="BG204" i="14" s="1"/>
  <c r="AV203" i="14"/>
  <c r="AX203" i="14" s="1"/>
  <c r="AU203" i="14"/>
  <c r="AW168" i="14"/>
  <c r="BA167" i="14"/>
  <c r="BC167" i="14" s="1"/>
  <c r="BD168" i="14"/>
  <c r="BE168" i="14"/>
  <c r="BG168" i="14" s="1"/>
  <c r="AV167" i="14"/>
  <c r="AX167" i="14" s="1"/>
  <c r="BF170" i="14"/>
  <c r="AV166" i="14"/>
  <c r="AX166" i="14" s="1"/>
  <c r="AW156" i="14"/>
  <c r="AW169" i="14"/>
  <c r="BF169" i="14"/>
  <c r="BF134" i="14"/>
  <c r="AV198" i="12"/>
  <c r="AX198" i="12" s="1"/>
  <c r="BA199" i="12"/>
  <c r="BC199" i="12" s="1"/>
  <c r="BD199" i="12" s="1"/>
  <c r="Z96" i="13"/>
  <c r="AI96" i="13"/>
  <c r="AJ113" i="12"/>
  <c r="AW198" i="14"/>
  <c r="AR96" i="13"/>
  <c r="AR9" i="13"/>
  <c r="Z9" i="13"/>
  <c r="H125" i="13"/>
  <c r="G125" i="13"/>
  <c r="AQ125" i="13"/>
  <c r="AS125" i="13" s="1"/>
  <c r="AP125" i="13"/>
  <c r="AM69" i="13"/>
  <c r="AH68" i="13"/>
  <c r="AJ68" i="13" s="1"/>
  <c r="AG68" i="13"/>
  <c r="D126" i="13"/>
  <c r="AS146" i="12"/>
  <c r="AT146" i="12" s="1"/>
  <c r="AK146" i="12"/>
  <c r="AL146" i="12" s="1"/>
  <c r="BB146" i="12"/>
  <c r="BC146" i="12" s="1"/>
  <c r="AX145" i="12"/>
  <c r="AW145" i="12"/>
  <c r="AV179" i="12"/>
  <c r="AX179" i="12" s="1"/>
  <c r="AU179" i="12"/>
  <c r="BA180" i="12"/>
  <c r="F154" i="13"/>
  <c r="E154" i="13"/>
  <c r="L155" i="13" s="1"/>
  <c r="AR125" i="13"/>
  <c r="Y125" i="13"/>
  <c r="X125" i="13"/>
  <c r="AD126" i="13"/>
  <c r="W125" i="13"/>
  <c r="AD69" i="13"/>
  <c r="X68" i="13"/>
  <c r="W68" i="13"/>
  <c r="Y68" i="13"/>
  <c r="AA68" i="13" s="1"/>
  <c r="AJ11" i="12"/>
  <c r="BB44" i="12"/>
  <c r="BC44" i="12" s="1"/>
  <c r="AS44" i="12"/>
  <c r="AT44" i="12" s="1"/>
  <c r="AK44" i="12"/>
  <c r="AL44" i="12" s="1"/>
  <c r="D39" i="13"/>
  <c r="P68" i="13"/>
  <c r="Q68" i="13" s="1"/>
  <c r="T69" i="13"/>
  <c r="O68" i="13"/>
  <c r="AI9" i="13"/>
  <c r="BE179" i="12"/>
  <c r="BG179" i="12" s="1"/>
  <c r="BD179" i="12"/>
  <c r="AP68" i="13"/>
  <c r="AQ68" i="13"/>
  <c r="AS68" i="13" s="1"/>
  <c r="P125" i="13"/>
  <c r="Q125" i="13" s="1"/>
  <c r="T126" i="13"/>
  <c r="O125" i="13"/>
  <c r="BB79" i="12"/>
  <c r="BC79" i="12" s="1"/>
  <c r="AS79" i="12"/>
  <c r="AT79" i="12" s="1"/>
  <c r="D69" i="13"/>
  <c r="AK79" i="12"/>
  <c r="AL79" i="12" s="1"/>
  <c r="BB10" i="12"/>
  <c r="BC10" i="12" s="1"/>
  <c r="AS10" i="12"/>
  <c r="AT10" i="12" s="1"/>
  <c r="D10" i="13"/>
  <c r="AK10" i="12"/>
  <c r="AL10" i="12" s="1"/>
  <c r="BF78" i="12"/>
  <c r="AJ45" i="12"/>
  <c r="AN179" i="12"/>
  <c r="AO179" i="12" s="1"/>
  <c r="AR180" i="12"/>
  <c r="AM179" i="12"/>
  <c r="AH125" i="13"/>
  <c r="AM126" i="13"/>
  <c r="AG125" i="13"/>
  <c r="BG145" i="12"/>
  <c r="BF145" i="12"/>
  <c r="AW78" i="12"/>
  <c r="D97" i="13"/>
  <c r="BB112" i="12"/>
  <c r="BC112" i="12" s="1"/>
  <c r="AK112" i="12"/>
  <c r="AL112" i="12" s="1"/>
  <c r="AS112" i="12"/>
  <c r="AT112" i="12" s="1"/>
  <c r="H68" i="13"/>
  <c r="G68" i="13"/>
  <c r="U154" i="13"/>
  <c r="V154" i="13" s="1"/>
  <c r="AE154" i="13"/>
  <c r="AF154" i="13" s="1"/>
  <c r="AN154" i="13"/>
  <c r="AO154" i="13" s="1"/>
  <c r="M154" i="13"/>
  <c r="N154" i="13" s="1"/>
  <c r="Z38" i="13"/>
  <c r="AI38" i="13"/>
  <c r="AR38" i="13"/>
  <c r="T17" i="10"/>
  <c r="V17" i="10" s="1"/>
  <c r="O14" i="10"/>
  <c r="T16" i="10"/>
  <c r="V16" i="10" s="1"/>
  <c r="Y16" i="10" s="1"/>
  <c r="AA16" i="10" s="1"/>
  <c r="O17" i="10"/>
  <c r="O16" i="10"/>
  <c r="T23" i="10"/>
  <c r="V23" i="10" s="1"/>
  <c r="P15" i="10"/>
  <c r="Q15" i="10" s="1"/>
  <c r="O11" i="10"/>
  <c r="O19" i="10"/>
  <c r="T13" i="10"/>
  <c r="V13" i="10" s="1"/>
  <c r="Y13" i="10" s="1"/>
  <c r="AA13" i="10" s="1"/>
  <c r="O20" i="10"/>
  <c r="T21" i="10"/>
  <c r="V21" i="10" s="1"/>
  <c r="AD22" i="10" s="1"/>
  <c r="AF22" i="10" s="1"/>
  <c r="T14" i="10"/>
  <c r="V14" i="10" s="1"/>
  <c r="O18" i="10"/>
  <c r="P12" i="10"/>
  <c r="Q12" i="10" s="1"/>
  <c r="O13" i="10"/>
  <c r="P19" i="10"/>
  <c r="Q19" i="10" s="1"/>
  <c r="AU188" i="14"/>
  <c r="BF118" i="14"/>
  <c r="BF153" i="14"/>
  <c r="BF157" i="14"/>
  <c r="BA189" i="14"/>
  <c r="BC189" i="14" s="1"/>
  <c r="BE189" i="14" s="1"/>
  <c r="BG189" i="14" s="1"/>
  <c r="BD196" i="14"/>
  <c r="AW151" i="14"/>
  <c r="AW195" i="14"/>
  <c r="BF132" i="14"/>
  <c r="BF165" i="12"/>
  <c r="AI176" i="13"/>
  <c r="AI175" i="13"/>
  <c r="AI174" i="13"/>
  <c r="AQ176" i="13"/>
  <c r="AS176" i="13" s="1"/>
  <c r="AP176" i="13"/>
  <c r="AS147" i="13"/>
  <c r="AR147" i="13"/>
  <c r="BF132" i="12"/>
  <c r="AS146" i="13"/>
  <c r="AR146" i="13"/>
  <c r="AP175" i="13"/>
  <c r="AQ175" i="13"/>
  <c r="AS175" i="13" s="1"/>
  <c r="AJ31" i="1"/>
  <c r="AL31" i="1" s="1"/>
  <c r="AE28" i="1"/>
  <c r="AF28" i="1"/>
  <c r="AG28" i="1" s="1"/>
  <c r="AD27" i="1"/>
  <c r="AF27" i="1" s="1"/>
  <c r="AG27" i="1" s="1"/>
  <c r="X7" i="1"/>
  <c r="H7" i="10" s="1"/>
  <c r="G7" i="10"/>
  <c r="V7" i="10"/>
  <c r="P7" i="10"/>
  <c r="Q7" i="10" s="1"/>
  <c r="T8" i="10"/>
  <c r="V8" i="10" s="1"/>
  <c r="O7" i="10"/>
  <c r="Y10" i="10"/>
  <c r="AA10" i="10" s="1"/>
  <c r="X10" i="10"/>
  <c r="AD11" i="10"/>
  <c r="AF11" i="10" s="1"/>
  <c r="W10" i="10"/>
  <c r="P8" i="10"/>
  <c r="Q8" i="10" s="1"/>
  <c r="O8" i="10"/>
  <c r="T9" i="10"/>
  <c r="V9" i="10" s="1"/>
  <c r="X13" i="1"/>
  <c r="H13" i="10" s="1"/>
  <c r="G13" i="10"/>
  <c r="X25" i="1"/>
  <c r="H25" i="10" s="1"/>
  <c r="G25" i="10"/>
  <c r="X10" i="1"/>
  <c r="H10" i="10" s="1"/>
  <c r="G10" i="10"/>
  <c r="Y27" i="10"/>
  <c r="AA27" i="10" s="1"/>
  <c r="AD29" i="10"/>
  <c r="AF29" i="10" s="1"/>
  <c r="X27" i="10"/>
  <c r="W27" i="10"/>
  <c r="O24" i="10"/>
  <c r="P24" i="10"/>
  <c r="Q24" i="10" s="1"/>
  <c r="T26" i="10"/>
  <c r="V26" i="10" s="1"/>
  <c r="P27" i="10"/>
  <c r="Q27" i="10" s="1"/>
  <c r="O27" i="10"/>
  <c r="X23" i="1"/>
  <c r="H23" i="10" s="1"/>
  <c r="G23" i="10"/>
  <c r="X12" i="1"/>
  <c r="H12" i="10" s="1"/>
  <c r="G12" i="10"/>
  <c r="X8" i="1"/>
  <c r="H8" i="10" s="1"/>
  <c r="G8" i="10"/>
  <c r="W15" i="10"/>
  <c r="Y15" i="10"/>
  <c r="AA15" i="10" s="1"/>
  <c r="AD16" i="10"/>
  <c r="AF16" i="10" s="1"/>
  <c r="X15" i="10"/>
  <c r="AD17" i="10"/>
  <c r="AF17" i="10" s="1"/>
  <c r="W16" i="10"/>
  <c r="W20" i="10"/>
  <c r="Y20" i="10"/>
  <c r="AA20" i="10" s="1"/>
  <c r="AD21" i="10"/>
  <c r="AF21" i="10" s="1"/>
  <c r="X20" i="10"/>
  <c r="T28" i="10"/>
  <c r="V28" i="10" s="1"/>
  <c r="P26" i="10"/>
  <c r="Q26" i="10" s="1"/>
  <c r="T29" i="10"/>
  <c r="V29" i="10" s="1"/>
  <c r="O26" i="10"/>
  <c r="X19" i="1"/>
  <c r="H19" i="10" s="1"/>
  <c r="G19" i="10"/>
  <c r="X16" i="1"/>
  <c r="H16" i="10" s="1"/>
  <c r="G16" i="10"/>
  <c r="X11" i="1"/>
  <c r="H11" i="10" s="1"/>
  <c r="G11" i="10"/>
  <c r="X24" i="1"/>
  <c r="H24" i="10" s="1"/>
  <c r="G24" i="10"/>
  <c r="X21" i="1"/>
  <c r="H21" i="10" s="1"/>
  <c r="G21" i="10"/>
  <c r="X18" i="1"/>
  <c r="H18" i="10" s="1"/>
  <c r="G18" i="10"/>
  <c r="X22" i="1"/>
  <c r="H22" i="10" s="1"/>
  <c r="G22" i="10"/>
  <c r="O21" i="10"/>
  <c r="T22" i="10"/>
  <c r="V22" i="10" s="1"/>
  <c r="P21" i="10"/>
  <c r="Q21" i="10" s="1"/>
  <c r="W12" i="10"/>
  <c r="Y12" i="10"/>
  <c r="AA12" i="10" s="1"/>
  <c r="X12" i="10"/>
  <c r="AD13" i="10"/>
  <c r="AF13" i="10" s="1"/>
  <c r="X15" i="1"/>
  <c r="H15" i="10" s="1"/>
  <c r="G15" i="10"/>
  <c r="X9" i="1"/>
  <c r="H9" i="10" s="1"/>
  <c r="G9" i="10"/>
  <c r="X17" i="1"/>
  <c r="H17" i="10" s="1"/>
  <c r="G17" i="10"/>
  <c r="X14" i="1"/>
  <c r="H14" i="10" s="1"/>
  <c r="G14" i="10"/>
  <c r="X13" i="10"/>
  <c r="W13" i="10"/>
  <c r="AD14" i="10"/>
  <c r="AF14" i="10" s="1"/>
  <c r="Y17" i="10"/>
  <c r="AA17" i="10" s="1"/>
  <c r="W17" i="10"/>
  <c r="AD18" i="10"/>
  <c r="AF18" i="10" s="1"/>
  <c r="X17" i="10"/>
  <c r="W21" i="10"/>
  <c r="Y14" i="10"/>
  <c r="AA14" i="10" s="1"/>
  <c r="X14" i="10"/>
  <c r="AD15" i="10"/>
  <c r="AF15" i="10" s="1"/>
  <c r="W14" i="10"/>
  <c r="X20" i="1"/>
  <c r="H20" i="10" s="1"/>
  <c r="G20" i="10"/>
  <c r="Y23" i="10"/>
  <c r="AA23" i="10" s="1"/>
  <c r="W23" i="10"/>
  <c r="AD24" i="10"/>
  <c r="AF24" i="10" s="1"/>
  <c r="X23" i="10"/>
  <c r="T25" i="10"/>
  <c r="V25" i="10" s="1"/>
  <c r="O23" i="10"/>
  <c r="T24" i="10"/>
  <c r="V24" i="10" s="1"/>
  <c r="P23" i="10"/>
  <c r="Q23" i="10" s="1"/>
  <c r="Y18" i="10"/>
  <c r="AA18" i="10" s="1"/>
  <c r="X18" i="10"/>
  <c r="AD19" i="10"/>
  <c r="AF19" i="10" s="1"/>
  <c r="W18" i="10"/>
  <c r="Y11" i="10"/>
  <c r="AA11" i="10" s="1"/>
  <c r="X11" i="10"/>
  <c r="W11" i="10"/>
  <c r="AD12" i="10"/>
  <c r="AF12" i="10" s="1"/>
  <c r="Y19" i="10"/>
  <c r="AA19" i="10" s="1"/>
  <c r="W19" i="10"/>
  <c r="AD20" i="10"/>
  <c r="AF20" i="10" s="1"/>
  <c r="X19" i="10"/>
  <c r="AT200" i="14"/>
  <c r="BA201" i="14" s="1"/>
  <c r="BC201" i="14" s="1"/>
  <c r="BF167" i="12"/>
  <c r="AW200" i="12"/>
  <c r="AW201" i="12"/>
  <c r="AW155" i="14"/>
  <c r="BF198" i="14"/>
  <c r="AW150" i="14"/>
  <c r="AW165" i="14"/>
  <c r="AW149" i="14"/>
  <c r="BF99" i="14"/>
  <c r="AW160" i="14"/>
  <c r="AW188" i="14"/>
  <c r="BE166" i="14"/>
  <c r="BG166" i="14" s="1"/>
  <c r="BD166" i="14"/>
  <c r="BE199" i="14"/>
  <c r="BG199" i="14" s="1"/>
  <c r="BD199" i="14"/>
  <c r="BD156" i="14"/>
  <c r="BE156" i="14"/>
  <c r="BG156" i="14" s="1"/>
  <c r="BE182" i="14"/>
  <c r="BG182" i="14" s="1"/>
  <c r="BD182" i="14"/>
  <c r="BD158" i="14"/>
  <c r="BE158" i="14"/>
  <c r="BG158" i="14" s="1"/>
  <c r="AV184" i="14"/>
  <c r="AX184" i="14" s="1"/>
  <c r="AU184" i="14"/>
  <c r="BA185" i="14"/>
  <c r="BC185" i="14" s="1"/>
  <c r="BE167" i="14"/>
  <c r="BG167" i="14" s="1"/>
  <c r="BD167" i="14"/>
  <c r="AU193" i="14"/>
  <c r="AV193" i="14"/>
  <c r="AX193" i="14" s="1"/>
  <c r="BA194" i="14"/>
  <c r="BC194" i="14" s="1"/>
  <c r="BD133" i="14"/>
  <c r="BE133" i="14"/>
  <c r="BG133" i="14" s="1"/>
  <c r="AV183" i="14"/>
  <c r="AX183" i="14" s="1"/>
  <c r="AU183" i="14"/>
  <c r="BA184" i="14"/>
  <c r="BC184" i="14" s="1"/>
  <c r="BF149" i="14"/>
  <c r="BF117" i="14"/>
  <c r="BA200" i="14"/>
  <c r="BC200" i="14" s="1"/>
  <c r="AU199" i="14"/>
  <c r="AV199" i="14"/>
  <c r="AX199" i="14" s="1"/>
  <c r="AW132" i="14"/>
  <c r="AW186" i="14"/>
  <c r="AW181" i="14"/>
  <c r="BE150" i="14"/>
  <c r="BG150" i="14" s="1"/>
  <c r="BD150" i="14"/>
  <c r="BF155" i="14"/>
  <c r="AW187" i="14"/>
  <c r="BF159" i="14"/>
  <c r="BF197" i="14"/>
  <c r="BF124" i="14"/>
  <c r="AW159" i="14"/>
  <c r="BF127" i="14"/>
  <c r="BA186" i="14"/>
  <c r="BC186" i="14" s="1"/>
  <c r="AV185" i="14"/>
  <c r="AX185" i="14" s="1"/>
  <c r="AU185" i="14"/>
  <c r="BF165" i="14"/>
  <c r="BA192" i="14"/>
  <c r="BC192" i="14" s="1"/>
  <c r="AV191" i="14"/>
  <c r="AX191" i="14" s="1"/>
  <c r="AU191" i="14"/>
  <c r="BE188" i="14"/>
  <c r="BG188" i="14" s="1"/>
  <c r="BD188" i="14"/>
  <c r="BE161" i="14"/>
  <c r="BG161" i="14" s="1"/>
  <c r="BD161" i="14"/>
  <c r="BE193" i="14"/>
  <c r="BG193" i="14" s="1"/>
  <c r="BD193" i="14"/>
  <c r="AU201" i="14"/>
  <c r="BF122" i="14"/>
  <c r="BD151" i="14"/>
  <c r="BE151" i="14"/>
  <c r="BG151" i="14" s="1"/>
  <c r="BF162" i="14"/>
  <c r="AV194" i="14"/>
  <c r="AX194" i="14" s="1"/>
  <c r="AU194" i="14"/>
  <c r="BA195" i="14"/>
  <c r="BC195" i="14" s="1"/>
  <c r="AV190" i="14"/>
  <c r="AX190" i="14" s="1"/>
  <c r="BA191" i="14"/>
  <c r="BC191" i="14" s="1"/>
  <c r="AU190" i="14"/>
  <c r="BF148" i="14"/>
  <c r="AW192" i="14"/>
  <c r="BF116" i="14"/>
  <c r="BF126" i="14"/>
  <c r="BD187" i="14"/>
  <c r="BE187" i="14"/>
  <c r="BG187" i="14" s="1"/>
  <c r="AW157" i="14"/>
  <c r="AU189" i="14"/>
  <c r="AV189" i="14"/>
  <c r="AX189" i="14" s="1"/>
  <c r="BA190" i="14"/>
  <c r="BC190" i="14" s="1"/>
  <c r="BF196" i="14"/>
  <c r="BD160" i="14"/>
  <c r="BE160" i="14"/>
  <c r="BG160" i="14" s="1"/>
  <c r="AU182" i="14"/>
  <c r="AV182" i="14"/>
  <c r="AX182" i="14" s="1"/>
  <c r="BA183" i="14"/>
  <c r="BC183" i="14" s="1"/>
  <c r="BD152" i="14"/>
  <c r="BE152" i="14"/>
  <c r="BG152" i="14" s="1"/>
  <c r="AW165" i="12"/>
  <c r="BA200" i="12"/>
  <c r="BC200" i="12" s="1"/>
  <c r="AV199" i="12"/>
  <c r="AX199" i="12" s="1"/>
  <c r="AU199" i="12"/>
  <c r="BE201" i="12"/>
  <c r="BG201" i="12" s="1"/>
  <c r="BD201" i="12"/>
  <c r="BD166" i="12"/>
  <c r="BE166" i="12"/>
  <c r="BG166" i="12" s="1"/>
  <c r="AJ29" i="1"/>
  <c r="AJ28" i="1"/>
  <c r="AL28" i="1" s="1"/>
  <c r="AM28" i="1" s="1"/>
  <c r="AF26" i="1"/>
  <c r="AG26" i="1" s="1"/>
  <c r="AF19" i="1"/>
  <c r="AG19" i="1" s="1"/>
  <c r="AJ20" i="1"/>
  <c r="AL20" i="1" s="1"/>
  <c r="AM20" i="1" s="1"/>
  <c r="AJ11" i="1"/>
  <c r="AL11" i="1" s="1"/>
  <c r="AM11" i="1" s="1"/>
  <c r="AF10" i="1"/>
  <c r="AG10" i="1" s="1"/>
  <c r="AF18" i="1"/>
  <c r="AG18" i="1" s="1"/>
  <c r="AJ19" i="1"/>
  <c r="AL19" i="1" s="1"/>
  <c r="AM19" i="1" s="1"/>
  <c r="AJ23" i="1"/>
  <c r="AL23" i="1" s="1"/>
  <c r="AM23" i="1" s="1"/>
  <c r="AF22" i="1"/>
  <c r="AG22" i="1" s="1"/>
  <c r="AJ24" i="1"/>
  <c r="AL24" i="1" s="1"/>
  <c r="AM24" i="1" s="1"/>
  <c r="AF23" i="1"/>
  <c r="AG23" i="1" s="1"/>
  <c r="AJ25" i="1"/>
  <c r="AL25" i="1" s="1"/>
  <c r="AM25" i="1" s="1"/>
  <c r="AF12" i="1"/>
  <c r="AG12" i="1" s="1"/>
  <c r="AJ13" i="1"/>
  <c r="AL13" i="1" s="1"/>
  <c r="AM13" i="1" s="1"/>
  <c r="AJ21" i="1"/>
  <c r="AL21" i="1" s="1"/>
  <c r="AM21" i="1" s="1"/>
  <c r="AF20" i="1"/>
  <c r="AG20" i="1" s="1"/>
  <c r="AF21" i="1"/>
  <c r="AG21" i="1" s="1"/>
  <c r="AJ22" i="1"/>
  <c r="AL22" i="1" s="1"/>
  <c r="AM22" i="1" s="1"/>
  <c r="AF14" i="1"/>
  <c r="AG14" i="1" s="1"/>
  <c r="AJ15" i="1"/>
  <c r="AL15" i="1" s="1"/>
  <c r="AM15" i="1" s="1"/>
  <c r="AF15" i="1"/>
  <c r="AG15" i="1" s="1"/>
  <c r="AJ16" i="1"/>
  <c r="AL16" i="1" s="1"/>
  <c r="AM16" i="1" s="1"/>
  <c r="AF8" i="1"/>
  <c r="AG8" i="1" s="1"/>
  <c r="AJ9" i="1"/>
  <c r="AL9" i="1" s="1"/>
  <c r="AM9" i="1" s="1"/>
  <c r="AJ14" i="1"/>
  <c r="AL14" i="1" s="1"/>
  <c r="AM14" i="1" s="1"/>
  <c r="AF13" i="1"/>
  <c r="AG13" i="1" s="1"/>
  <c r="AJ18" i="1"/>
  <c r="AL18" i="1" s="1"/>
  <c r="AM18" i="1" s="1"/>
  <c r="AF17" i="1"/>
  <c r="AG17" i="1" s="1"/>
  <c r="AJ12" i="1"/>
  <c r="AL12" i="1" s="1"/>
  <c r="AM12" i="1" s="1"/>
  <c r="AF11" i="1"/>
  <c r="AG11" i="1" s="1"/>
  <c r="AJ26" i="1"/>
  <c r="AL26" i="1" s="1"/>
  <c r="AM26" i="1" s="1"/>
  <c r="AF24" i="1"/>
  <c r="AG24" i="1" s="1"/>
  <c r="AJ10" i="1"/>
  <c r="AL10" i="1" s="1"/>
  <c r="AM10" i="1" s="1"/>
  <c r="AF9" i="1"/>
  <c r="AG9" i="1" s="1"/>
  <c r="AF16" i="1"/>
  <c r="AG16" i="1" s="1"/>
  <c r="AJ17" i="1"/>
  <c r="AL17" i="1" s="1"/>
  <c r="AM17" i="1" s="1"/>
  <c r="AJ27" i="1"/>
  <c r="AL27" i="1" s="1"/>
  <c r="AM27" i="1" s="1"/>
  <c r="AF25" i="1"/>
  <c r="AG25" i="1" s="1"/>
  <c r="AL7" i="1"/>
  <c r="AM7" i="1" s="1"/>
  <c r="AJ8" i="1"/>
  <c r="AL8" i="1" s="1"/>
  <c r="AM8" i="1" s="1"/>
  <c r="AF7" i="1"/>
  <c r="AG7" i="1" s="1"/>
  <c r="AU200" i="14" l="1"/>
  <c r="BF203" i="14"/>
  <c r="BF204" i="14"/>
  <c r="AW202" i="14"/>
  <c r="BD189" i="14"/>
  <c r="AW203" i="14"/>
  <c r="BD202" i="14"/>
  <c r="BE202" i="14"/>
  <c r="BG202" i="14" s="1"/>
  <c r="AW166" i="14"/>
  <c r="AW167" i="14"/>
  <c r="BF168" i="14"/>
  <c r="AV200" i="14"/>
  <c r="AX200" i="14" s="1"/>
  <c r="AW198" i="12"/>
  <c r="BE199" i="12"/>
  <c r="BG199" i="12" s="1"/>
  <c r="AW179" i="12"/>
  <c r="AR68" i="13"/>
  <c r="Z68" i="13"/>
  <c r="BF179" i="12"/>
  <c r="AU79" i="12"/>
  <c r="AV79" i="12"/>
  <c r="AX79" i="12" s="1"/>
  <c r="BA80" i="12"/>
  <c r="BD79" i="12"/>
  <c r="BE79" i="12"/>
  <c r="BG79" i="12" s="1"/>
  <c r="BD146" i="12"/>
  <c r="BE146" i="12"/>
  <c r="BG146" i="12" s="1"/>
  <c r="P154" i="13"/>
  <c r="Q154" i="13" s="1"/>
  <c r="O154" i="13"/>
  <c r="T155" i="13"/>
  <c r="AE97" i="13"/>
  <c r="AF97" i="13" s="1"/>
  <c r="U97" i="13"/>
  <c r="V97" i="13" s="1"/>
  <c r="AN97" i="13"/>
  <c r="AO97" i="13" s="1"/>
  <c r="M97" i="13"/>
  <c r="N97" i="13" s="1"/>
  <c r="U10" i="13"/>
  <c r="V10" i="13" s="1"/>
  <c r="AE10" i="13"/>
  <c r="AF10" i="13" s="1"/>
  <c r="M10" i="13"/>
  <c r="N10" i="13" s="1"/>
  <c r="AN10" i="13"/>
  <c r="AO10" i="13" s="1"/>
  <c r="AM79" i="12"/>
  <c r="AN79" i="12"/>
  <c r="AO79" i="12" s="1"/>
  <c r="AR80" i="12"/>
  <c r="F69" i="13"/>
  <c r="E69" i="13"/>
  <c r="L70" i="13" s="1"/>
  <c r="AR45" i="12"/>
  <c r="AN44" i="12"/>
  <c r="AO44" i="12" s="1"/>
  <c r="AM44" i="12"/>
  <c r="AJ181" i="12"/>
  <c r="M126" i="13"/>
  <c r="N126" i="13" s="1"/>
  <c r="U126" i="13"/>
  <c r="V126" i="13" s="1"/>
  <c r="AE126" i="13"/>
  <c r="AF126" i="13" s="1"/>
  <c r="AN126" i="13"/>
  <c r="AO126" i="13" s="1"/>
  <c r="AQ154" i="13"/>
  <c r="AP154" i="13"/>
  <c r="BA113" i="12"/>
  <c r="AV112" i="12"/>
  <c r="AX112" i="12" s="1"/>
  <c r="AU112" i="12"/>
  <c r="F97" i="13"/>
  <c r="E97" i="13"/>
  <c r="L98" i="13" s="1"/>
  <c r="AJ80" i="12"/>
  <c r="AJ125" i="13"/>
  <c r="AI125" i="13"/>
  <c r="AV10" i="12"/>
  <c r="AX10" i="12" s="1"/>
  <c r="AU10" i="12"/>
  <c r="BA11" i="12"/>
  <c r="U69" i="13"/>
  <c r="V69" i="13" s="1"/>
  <c r="AN69" i="13"/>
  <c r="AO69" i="13" s="1"/>
  <c r="AE69" i="13"/>
  <c r="AF69" i="13" s="1"/>
  <c r="M69" i="13"/>
  <c r="N69" i="13" s="1"/>
  <c r="AV44" i="12"/>
  <c r="AX44" i="12" s="1"/>
  <c r="BA45" i="12"/>
  <c r="AU44" i="12"/>
  <c r="D155" i="13"/>
  <c r="BB180" i="12"/>
  <c r="BC180" i="12" s="1"/>
  <c r="AS180" i="12"/>
  <c r="AT180" i="12" s="1"/>
  <c r="AK180" i="12"/>
  <c r="AL180" i="12" s="1"/>
  <c r="AA125" i="13"/>
  <c r="Z125" i="13"/>
  <c r="F126" i="13"/>
  <c r="E126" i="13"/>
  <c r="L127" i="13" s="1"/>
  <c r="AH154" i="13"/>
  <c r="AG154" i="13"/>
  <c r="AM155" i="13"/>
  <c r="AN112" i="12"/>
  <c r="AO112" i="12" s="1"/>
  <c r="AM112" i="12"/>
  <c r="AR113" i="12"/>
  <c r="BE10" i="12"/>
  <c r="BG10" i="12" s="1"/>
  <c r="BD10" i="12"/>
  <c r="BE44" i="12"/>
  <c r="BG44" i="12" s="1"/>
  <c r="BD44" i="12"/>
  <c r="AJ147" i="12"/>
  <c r="AM146" i="12"/>
  <c r="AN146" i="12"/>
  <c r="AO146" i="12" s="1"/>
  <c r="AR147" i="12"/>
  <c r="AI68" i="13"/>
  <c r="AD155" i="13"/>
  <c r="X154" i="13"/>
  <c r="W154" i="13"/>
  <c r="Y154" i="13"/>
  <c r="BE112" i="12"/>
  <c r="BG112" i="12" s="1"/>
  <c r="BD112" i="12"/>
  <c r="AN10" i="12"/>
  <c r="AO10" i="12" s="1"/>
  <c r="AM10" i="12"/>
  <c r="AR11" i="12"/>
  <c r="F10" i="13"/>
  <c r="E10" i="13"/>
  <c r="L11" i="13" s="1"/>
  <c r="U39" i="13"/>
  <c r="V39" i="13" s="1"/>
  <c r="AE39" i="13"/>
  <c r="AF39" i="13" s="1"/>
  <c r="AN39" i="13"/>
  <c r="AO39" i="13" s="1"/>
  <c r="M39" i="13"/>
  <c r="N39" i="13" s="1"/>
  <c r="F39" i="13"/>
  <c r="E39" i="13"/>
  <c r="L40" i="13" s="1"/>
  <c r="BA147" i="12"/>
  <c r="AV146" i="12"/>
  <c r="AX146" i="12" s="1"/>
  <c r="AU146" i="12"/>
  <c r="H154" i="13"/>
  <c r="G154" i="13"/>
  <c r="Z27" i="10"/>
  <c r="X16" i="10"/>
  <c r="Y21" i="10"/>
  <c r="AA21" i="10" s="1"/>
  <c r="X21" i="10"/>
  <c r="AW189" i="14"/>
  <c r="AW190" i="14"/>
  <c r="BF151" i="14"/>
  <c r="BF182" i="14"/>
  <c r="BF166" i="14"/>
  <c r="BF156" i="14"/>
  <c r="AR176" i="13"/>
  <c r="BF199" i="12"/>
  <c r="AR175" i="13"/>
  <c r="Z17" i="10"/>
  <c r="Z13" i="10"/>
  <c r="AE27" i="1"/>
  <c r="AJ30" i="1"/>
  <c r="AL30" i="1" s="1"/>
  <c r="AR33" i="1" s="1"/>
  <c r="BC34" i="1" s="1"/>
  <c r="AN31" i="1"/>
  <c r="AO31" i="1" s="1"/>
  <c r="AR34" i="1"/>
  <c r="AM31" i="1"/>
  <c r="Z10" i="10"/>
  <c r="AL29" i="1"/>
  <c r="AN29" i="1" s="1"/>
  <c r="AO29" i="1" s="1"/>
  <c r="X9" i="10"/>
  <c r="Y9" i="10"/>
  <c r="AA9" i="10" s="1"/>
  <c r="AD10" i="10"/>
  <c r="AF10" i="10" s="1"/>
  <c r="W9" i="10"/>
  <c r="AH11" i="10"/>
  <c r="AJ11" i="10" s="1"/>
  <c r="AM12" i="10"/>
  <c r="AO12" i="10" s="1"/>
  <c r="AG11" i="10"/>
  <c r="Y8" i="10"/>
  <c r="AA8" i="10" s="1"/>
  <c r="W8" i="10"/>
  <c r="AD9" i="10"/>
  <c r="AF9" i="10" s="1"/>
  <c r="X8" i="10"/>
  <c r="AD8" i="10"/>
  <c r="AF8" i="10" s="1"/>
  <c r="X7" i="10"/>
  <c r="AF7" i="10"/>
  <c r="Y7" i="10"/>
  <c r="AA7" i="10" s="1"/>
  <c r="W7" i="10"/>
  <c r="Z19" i="10"/>
  <c r="Z15" i="10"/>
  <c r="Z11" i="10"/>
  <c r="Z12" i="10"/>
  <c r="AH14" i="10"/>
  <c r="AJ14" i="10" s="1"/>
  <c r="AM15" i="10"/>
  <c r="AO15" i="10" s="1"/>
  <c r="AG14" i="10"/>
  <c r="Z18" i="10"/>
  <c r="Z14" i="10"/>
  <c r="AG13" i="10"/>
  <c r="AH13" i="10"/>
  <c r="AJ13" i="10" s="1"/>
  <c r="AM14" i="10"/>
  <c r="AO14" i="10" s="1"/>
  <c r="Y28" i="10"/>
  <c r="AA28" i="10" s="1"/>
  <c r="W28" i="10"/>
  <c r="X28" i="10"/>
  <c r="AD31" i="10"/>
  <c r="AF31" i="10" s="1"/>
  <c r="AD30" i="10"/>
  <c r="AF30" i="10" s="1"/>
  <c r="AH12" i="10"/>
  <c r="AJ12" i="10" s="1"/>
  <c r="AM13" i="10"/>
  <c r="AO13" i="10" s="1"/>
  <c r="AG12" i="10"/>
  <c r="AM25" i="10"/>
  <c r="AO25" i="10" s="1"/>
  <c r="AG24" i="10"/>
  <c r="AH24" i="10"/>
  <c r="AJ24" i="10" s="1"/>
  <c r="Y29" i="10"/>
  <c r="AA29" i="10" s="1"/>
  <c r="W29" i="10"/>
  <c r="X29" i="10"/>
  <c r="Z16" i="10"/>
  <c r="AM18" i="10"/>
  <c r="AO18" i="10" s="1"/>
  <c r="AH17" i="10"/>
  <c r="AJ17" i="10" s="1"/>
  <c r="AG17" i="10"/>
  <c r="AH29" i="10"/>
  <c r="AJ29" i="10" s="1"/>
  <c r="AM30" i="10"/>
  <c r="AO30" i="10" s="1"/>
  <c r="AG29" i="10"/>
  <c r="AM21" i="10"/>
  <c r="AO21" i="10" s="1"/>
  <c r="AG20" i="10"/>
  <c r="AH20" i="10"/>
  <c r="AJ20" i="10" s="1"/>
  <c r="AD27" i="10"/>
  <c r="AF27" i="10" s="1"/>
  <c r="W25" i="10"/>
  <c r="Y25" i="10"/>
  <c r="AA25" i="10" s="1"/>
  <c r="X25" i="10"/>
  <c r="AM19" i="10"/>
  <c r="AO19" i="10" s="1"/>
  <c r="AG18" i="10"/>
  <c r="AH18" i="10"/>
  <c r="AJ18" i="10" s="1"/>
  <c r="AG21" i="10"/>
  <c r="AM22" i="10"/>
  <c r="AO22" i="10" s="1"/>
  <c r="AH21" i="10"/>
  <c r="AJ21" i="10" s="1"/>
  <c r="AM23" i="10"/>
  <c r="AO23" i="10" s="1"/>
  <c r="AG22" i="10"/>
  <c r="AH22" i="10"/>
  <c r="AJ22" i="10" s="1"/>
  <c r="Y26" i="10"/>
  <c r="AA26" i="10" s="1"/>
  <c r="W26" i="10"/>
  <c r="X26" i="10"/>
  <c r="AD28" i="10"/>
  <c r="AF28" i="10" s="1"/>
  <c r="AM20" i="10"/>
  <c r="AO20" i="10" s="1"/>
  <c r="AG19" i="10"/>
  <c r="AH19" i="10"/>
  <c r="AJ19" i="10" s="1"/>
  <c r="AD26" i="10"/>
  <c r="AF26" i="10" s="1"/>
  <c r="X24" i="10"/>
  <c r="AD25" i="10"/>
  <c r="AF25" i="10" s="1"/>
  <c r="Y24" i="10"/>
  <c r="AA24" i="10" s="1"/>
  <c r="W24" i="10"/>
  <c r="Z23" i="10"/>
  <c r="AH15" i="10"/>
  <c r="AJ15" i="10" s="1"/>
  <c r="AM16" i="10"/>
  <c r="AO16" i="10" s="1"/>
  <c r="AG15" i="10"/>
  <c r="Y22" i="10"/>
  <c r="AA22" i="10" s="1"/>
  <c r="X22" i="10"/>
  <c r="AD23" i="10"/>
  <c r="AF23" i="10" s="1"/>
  <c r="W22" i="10"/>
  <c r="Z20" i="10"/>
  <c r="AM17" i="10"/>
  <c r="AO17" i="10" s="1"/>
  <c r="AG16" i="10"/>
  <c r="AH16" i="10"/>
  <c r="AJ16" i="10" s="1"/>
  <c r="BF152" i="14"/>
  <c r="BF167" i="14"/>
  <c r="AW184" i="14"/>
  <c r="BF133" i="14"/>
  <c r="BF160" i="14"/>
  <c r="BF161" i="14"/>
  <c r="BF189" i="14"/>
  <c r="BE191" i="14"/>
  <c r="BG191" i="14" s="1"/>
  <c r="BD191" i="14"/>
  <c r="BD195" i="14"/>
  <c r="BE195" i="14"/>
  <c r="BG195" i="14" s="1"/>
  <c r="BE200" i="14"/>
  <c r="BG200" i="14" s="1"/>
  <c r="BD200" i="14"/>
  <c r="BD184" i="14"/>
  <c r="BE184" i="14"/>
  <c r="BG184" i="14" s="1"/>
  <c r="AW182" i="14"/>
  <c r="BF187" i="14"/>
  <c r="AW201" i="14"/>
  <c r="BD192" i="14"/>
  <c r="BE192" i="14"/>
  <c r="BG192" i="14" s="1"/>
  <c r="BF150" i="14"/>
  <c r="BD185" i="14"/>
  <c r="BE185" i="14"/>
  <c r="BG185" i="14" s="1"/>
  <c r="BD183" i="14"/>
  <c r="BE183" i="14"/>
  <c r="BG183" i="14" s="1"/>
  <c r="BD190" i="14"/>
  <c r="BE190" i="14"/>
  <c r="BG190" i="14" s="1"/>
  <c r="AW194" i="14"/>
  <c r="BF188" i="14"/>
  <c r="AW191" i="14"/>
  <c r="AW185" i="14"/>
  <c r="AW193" i="14"/>
  <c r="BF199" i="14"/>
  <c r="BF193" i="14"/>
  <c r="BE201" i="14"/>
  <c r="BG201" i="14" s="1"/>
  <c r="BD201" i="14"/>
  <c r="BE186" i="14"/>
  <c r="BG186" i="14" s="1"/>
  <c r="BD186" i="14"/>
  <c r="AW199" i="14"/>
  <c r="AW183" i="14"/>
  <c r="BD194" i="14"/>
  <c r="BE194" i="14"/>
  <c r="BG194" i="14" s="1"/>
  <c r="BF158" i="14"/>
  <c r="BD200" i="12"/>
  <c r="BE200" i="12"/>
  <c r="BG200" i="12" s="1"/>
  <c r="BF201" i="12"/>
  <c r="AW199" i="12"/>
  <c r="BF166" i="12"/>
  <c r="AR10" i="1"/>
  <c r="AT10" i="1" s="1"/>
  <c r="AN9" i="1"/>
  <c r="AO9" i="1" s="1"/>
  <c r="AR9" i="1"/>
  <c r="AT9" i="1" s="1"/>
  <c r="AN8" i="1"/>
  <c r="AO8" i="1" s="1"/>
  <c r="AR13" i="1"/>
  <c r="AT13" i="1" s="1"/>
  <c r="AN12" i="1"/>
  <c r="AO12" i="1" s="1"/>
  <c r="AR19" i="1"/>
  <c r="AT19" i="1" s="1"/>
  <c r="AN18" i="1"/>
  <c r="AO18" i="1" s="1"/>
  <c r="AR17" i="1"/>
  <c r="AT17" i="1" s="1"/>
  <c r="AN16" i="1"/>
  <c r="AO16" i="1" s="1"/>
  <c r="AN23" i="1"/>
  <c r="AO23" i="1" s="1"/>
  <c r="AR24" i="1"/>
  <c r="AT24" i="1" s="1"/>
  <c r="AT7" i="1"/>
  <c r="AR8" i="1"/>
  <c r="AT8" i="1" s="1"/>
  <c r="AN7" i="1"/>
  <c r="AO7" i="1" s="1"/>
  <c r="AR29" i="1"/>
  <c r="AT29" i="1" s="1"/>
  <c r="AN27" i="1"/>
  <c r="AO27" i="1" s="1"/>
  <c r="AR28" i="1"/>
  <c r="AT28" i="1" s="1"/>
  <c r="AN26" i="1"/>
  <c r="AO26" i="1" s="1"/>
  <c r="AR26" i="1"/>
  <c r="AT26" i="1" s="1"/>
  <c r="AR25" i="1"/>
  <c r="AT25" i="1" s="1"/>
  <c r="AN24" i="1"/>
  <c r="AO24" i="1" s="1"/>
  <c r="AN19" i="1"/>
  <c r="AO19" i="1" s="1"/>
  <c r="AR20" i="1"/>
  <c r="AT20" i="1" s="1"/>
  <c r="AR23" i="1"/>
  <c r="AT23" i="1" s="1"/>
  <c r="AN22" i="1"/>
  <c r="AO22" i="1" s="1"/>
  <c r="AR22" i="1"/>
  <c r="AT22" i="1" s="1"/>
  <c r="AN21" i="1"/>
  <c r="AO21" i="1" s="1"/>
  <c r="AN11" i="1"/>
  <c r="AO11" i="1" s="1"/>
  <c r="AR12" i="1"/>
  <c r="AT12" i="1" s="1"/>
  <c r="AR21" i="1"/>
  <c r="AT21" i="1" s="1"/>
  <c r="AN20" i="1"/>
  <c r="AO20" i="1" s="1"/>
  <c r="AN28" i="1"/>
  <c r="AO28" i="1" s="1"/>
  <c r="AR30" i="1"/>
  <c r="AT30" i="1" s="1"/>
  <c r="AR31" i="1"/>
  <c r="AR18" i="1"/>
  <c r="AT18" i="1" s="1"/>
  <c r="AN17" i="1"/>
  <c r="AO17" i="1" s="1"/>
  <c r="AR11" i="1"/>
  <c r="AT11" i="1" s="1"/>
  <c r="AN10" i="1"/>
  <c r="AO10" i="1" s="1"/>
  <c r="AR15" i="1"/>
  <c r="AT15" i="1" s="1"/>
  <c r="AN14" i="1"/>
  <c r="AO14" i="1" s="1"/>
  <c r="AR16" i="1"/>
  <c r="AT16" i="1" s="1"/>
  <c r="AN15" i="1"/>
  <c r="AO15" i="1" s="1"/>
  <c r="AR14" i="1"/>
  <c r="AT14" i="1" s="1"/>
  <c r="AN13" i="1"/>
  <c r="AO13" i="1" s="1"/>
  <c r="AR27" i="1"/>
  <c r="AT27" i="1" s="1"/>
  <c r="AN25" i="1"/>
  <c r="AO25" i="1" s="1"/>
  <c r="AW200" i="14" l="1"/>
  <c r="BF202" i="14"/>
  <c r="AW112" i="12"/>
  <c r="BF146" i="12"/>
  <c r="AW10" i="12"/>
  <c r="X126" i="13"/>
  <c r="W126" i="13"/>
  <c r="Y126" i="13"/>
  <c r="AA126" i="13" s="1"/>
  <c r="AD127" i="13"/>
  <c r="BD180" i="12"/>
  <c r="BE180" i="12"/>
  <c r="BG180" i="12" s="1"/>
  <c r="AP39" i="13"/>
  <c r="AQ39" i="13"/>
  <c r="AS39" i="13" s="1"/>
  <c r="AJ154" i="13"/>
  <c r="AI154" i="13"/>
  <c r="AJ12" i="12"/>
  <c r="P69" i="13"/>
  <c r="Q69" i="13" s="1"/>
  <c r="O69" i="13"/>
  <c r="T70" i="13"/>
  <c r="AG69" i="13"/>
  <c r="AM70" i="13"/>
  <c r="AH69" i="13"/>
  <c r="AJ69" i="13" s="1"/>
  <c r="AD11" i="13"/>
  <c r="Y10" i="13"/>
  <c r="AA10" i="13" s="1"/>
  <c r="X10" i="13"/>
  <c r="W10" i="13"/>
  <c r="AQ126" i="13"/>
  <c r="AS126" i="13" s="1"/>
  <c r="AP126" i="13"/>
  <c r="AH97" i="13"/>
  <c r="AJ97" i="13" s="1"/>
  <c r="AG97" i="13"/>
  <c r="AM98" i="13"/>
  <c r="AH39" i="13"/>
  <c r="AJ39" i="13" s="1"/>
  <c r="AM40" i="13"/>
  <c r="AG39" i="13"/>
  <c r="H10" i="13"/>
  <c r="G10" i="13"/>
  <c r="AA154" i="13"/>
  <c r="Z154" i="13"/>
  <c r="AQ69" i="13"/>
  <c r="AS69" i="13" s="1"/>
  <c r="AP69" i="13"/>
  <c r="H126" i="13"/>
  <c r="G126" i="13"/>
  <c r="U155" i="13"/>
  <c r="V155" i="13" s="1"/>
  <c r="AN155" i="13"/>
  <c r="AO155" i="13" s="1"/>
  <c r="M155" i="13"/>
  <c r="N155" i="13" s="1"/>
  <c r="AE155" i="13"/>
  <c r="AF155" i="13" s="1"/>
  <c r="AS154" i="13"/>
  <c r="AR154" i="13"/>
  <c r="P126" i="13"/>
  <c r="Q126" i="13" s="1"/>
  <c r="O126" i="13"/>
  <c r="T127" i="13"/>
  <c r="H69" i="13"/>
  <c r="G69" i="13"/>
  <c r="AQ10" i="13"/>
  <c r="AS10" i="13" s="1"/>
  <c r="AP10" i="13"/>
  <c r="AK45" i="12"/>
  <c r="AL45" i="12" s="1"/>
  <c r="D40" i="13"/>
  <c r="BB45" i="12"/>
  <c r="BC45" i="12" s="1"/>
  <c r="AS45" i="12"/>
  <c r="AT45" i="12" s="1"/>
  <c r="O97" i="13"/>
  <c r="T98" i="13"/>
  <c r="P97" i="13"/>
  <c r="Q97" i="13" s="1"/>
  <c r="AG126" i="13"/>
  <c r="AM127" i="13"/>
  <c r="AH126" i="13"/>
  <c r="AJ126" i="13" s="1"/>
  <c r="H39" i="13"/>
  <c r="G39" i="13"/>
  <c r="W39" i="13"/>
  <c r="Y39" i="13"/>
  <c r="AA39" i="13" s="1"/>
  <c r="X39" i="13"/>
  <c r="AD40" i="13"/>
  <c r="BF112" i="12"/>
  <c r="AU180" i="12"/>
  <c r="AV180" i="12"/>
  <c r="AX180" i="12" s="1"/>
  <c r="BA181" i="12"/>
  <c r="AK113" i="12"/>
  <c r="AL113" i="12" s="1"/>
  <c r="D98" i="13"/>
  <c r="AS113" i="12"/>
  <c r="AT113" i="12" s="1"/>
  <c r="BB113" i="12"/>
  <c r="BC113" i="12" s="1"/>
  <c r="AN180" i="12"/>
  <c r="AO180" i="12" s="1"/>
  <c r="AR181" i="12"/>
  <c r="AM180" i="12"/>
  <c r="F155" i="13"/>
  <c r="E155" i="13"/>
  <c r="L156" i="13" s="1"/>
  <c r="T11" i="13"/>
  <c r="P10" i="13"/>
  <c r="Q10" i="13" s="1"/>
  <c r="O10" i="13"/>
  <c r="AQ97" i="13"/>
  <c r="AS97" i="13" s="1"/>
  <c r="AP97" i="13"/>
  <c r="AW79" i="12"/>
  <c r="AW146" i="12"/>
  <c r="T40" i="13"/>
  <c r="P39" i="13"/>
  <c r="Q39" i="13" s="1"/>
  <c r="O39" i="13"/>
  <c r="BF44" i="12"/>
  <c r="BF10" i="12"/>
  <c r="D11" i="13"/>
  <c r="BB11" i="12"/>
  <c r="BC11" i="12" s="1"/>
  <c r="AS11" i="12"/>
  <c r="AT11" i="12" s="1"/>
  <c r="AK11" i="12"/>
  <c r="AL11" i="12" s="1"/>
  <c r="AW44" i="12"/>
  <c r="AD70" i="13"/>
  <c r="Y69" i="13"/>
  <c r="AA69" i="13" s="1"/>
  <c r="X69" i="13"/>
  <c r="W69" i="13"/>
  <c r="H97" i="13"/>
  <c r="G97" i="13"/>
  <c r="AM11" i="13"/>
  <c r="AH10" i="13"/>
  <c r="AJ10" i="13" s="1"/>
  <c r="AG10" i="13"/>
  <c r="X97" i="13"/>
  <c r="Y97" i="13"/>
  <c r="AA97" i="13" s="1"/>
  <c r="W97" i="13"/>
  <c r="AD98" i="13"/>
  <c r="BF79" i="12"/>
  <c r="Z21" i="10"/>
  <c r="BF194" i="14"/>
  <c r="BF186" i="14"/>
  <c r="BF201" i="14"/>
  <c r="AN30" i="1"/>
  <c r="AO30" i="1" s="1"/>
  <c r="AM30" i="1"/>
  <c r="AT33" i="1"/>
  <c r="AV33" i="1" s="1"/>
  <c r="AX33" i="1" s="1"/>
  <c r="AT34" i="1"/>
  <c r="BC35" i="1"/>
  <c r="AM29" i="1"/>
  <c r="AR32" i="1"/>
  <c r="AT32" i="1" s="1"/>
  <c r="AT31" i="1"/>
  <c r="AU31" i="1" s="1"/>
  <c r="BC32" i="1"/>
  <c r="BD34" i="1"/>
  <c r="BE34" i="1"/>
  <c r="BG34" i="1" s="1"/>
  <c r="Z26" i="10"/>
  <c r="Z28" i="10"/>
  <c r="AG8" i="10"/>
  <c r="AM9" i="10"/>
  <c r="AO9" i="10" s="1"/>
  <c r="AH8" i="10"/>
  <c r="AJ8" i="10" s="1"/>
  <c r="AH9" i="10"/>
  <c r="AJ9" i="10" s="1"/>
  <c r="AG9" i="10"/>
  <c r="AM10" i="10"/>
  <c r="AO10" i="10" s="1"/>
  <c r="AP12" i="10"/>
  <c r="AQ12" i="10"/>
  <c r="AS12" i="10" s="1"/>
  <c r="AG10" i="10"/>
  <c r="AH10" i="10"/>
  <c r="AJ10" i="10" s="1"/>
  <c r="AM11" i="10"/>
  <c r="AO11" i="10" s="1"/>
  <c r="AH7" i="10"/>
  <c r="AJ7" i="10" s="1"/>
  <c r="AO7" i="10"/>
  <c r="AG7" i="10"/>
  <c r="AM8" i="10"/>
  <c r="AO8" i="10" s="1"/>
  <c r="Z7" i="10"/>
  <c r="Z8" i="10"/>
  <c r="AI11" i="10"/>
  <c r="Z9" i="10"/>
  <c r="AI22" i="10"/>
  <c r="AI21" i="10"/>
  <c r="AI18" i="10"/>
  <c r="Z25" i="10"/>
  <c r="AI20" i="10"/>
  <c r="AI19" i="10"/>
  <c r="AI13" i="10"/>
  <c r="AQ23" i="10"/>
  <c r="AS23" i="10" s="1"/>
  <c r="AP23" i="10"/>
  <c r="AP30" i="10"/>
  <c r="AQ30" i="10"/>
  <c r="AS30" i="10" s="1"/>
  <c r="AG23" i="10"/>
  <c r="AM24" i="10"/>
  <c r="AO24" i="10" s="1"/>
  <c r="AH23" i="10"/>
  <c r="AJ23" i="10" s="1"/>
  <c r="AG25" i="10"/>
  <c r="AH25" i="10"/>
  <c r="AJ25" i="10" s="1"/>
  <c r="AM26" i="10"/>
  <c r="AO26" i="10" s="1"/>
  <c r="AG27" i="10"/>
  <c r="AM28" i="10"/>
  <c r="AO28" i="10" s="1"/>
  <c r="AH27" i="10"/>
  <c r="AJ27" i="10" s="1"/>
  <c r="AH31" i="10"/>
  <c r="AJ31" i="10" s="1"/>
  <c r="AG31" i="10"/>
  <c r="AI16" i="10"/>
  <c r="AQ16" i="10"/>
  <c r="AS16" i="10" s="1"/>
  <c r="AP16" i="10"/>
  <c r="AH26" i="10"/>
  <c r="AJ26" i="10" s="1"/>
  <c r="AM27" i="10"/>
  <c r="AO27" i="10" s="1"/>
  <c r="AG26" i="10"/>
  <c r="AQ20" i="10"/>
  <c r="AS20" i="10" s="1"/>
  <c r="AP20" i="10"/>
  <c r="AQ22" i="10"/>
  <c r="AS22" i="10" s="1"/>
  <c r="AP22" i="10"/>
  <c r="Z29" i="10"/>
  <c r="AI24" i="10"/>
  <c r="AI12" i="10"/>
  <c r="AH30" i="10"/>
  <c r="AJ30" i="10" s="1"/>
  <c r="AM31" i="10"/>
  <c r="AO31" i="10" s="1"/>
  <c r="AG30" i="10"/>
  <c r="AI14" i="10"/>
  <c r="AQ19" i="10"/>
  <c r="AS19" i="10" s="1"/>
  <c r="AP19" i="10"/>
  <c r="AI15" i="10"/>
  <c r="AM29" i="10"/>
  <c r="AO29" i="10" s="1"/>
  <c r="AH28" i="10"/>
  <c r="AJ28" i="10" s="1"/>
  <c r="AG28" i="10"/>
  <c r="AP21" i="10"/>
  <c r="AQ21" i="10"/>
  <c r="AS21" i="10" s="1"/>
  <c r="AP18" i="10"/>
  <c r="AQ18" i="10"/>
  <c r="AS18" i="10" s="1"/>
  <c r="AP13" i="10"/>
  <c r="AQ13" i="10"/>
  <c r="AS13" i="10" s="1"/>
  <c r="AP15" i="10"/>
  <c r="AQ15" i="10"/>
  <c r="AS15" i="10" s="1"/>
  <c r="AP17" i="10"/>
  <c r="AQ17" i="10"/>
  <c r="AS17" i="10" s="1"/>
  <c r="Z22" i="10"/>
  <c r="Z24" i="10"/>
  <c r="AI29" i="10"/>
  <c r="AI17" i="10"/>
  <c r="AQ25" i="10"/>
  <c r="AS25" i="10" s="1"/>
  <c r="AP25" i="10"/>
  <c r="AQ14" i="10"/>
  <c r="AS14" i="10" s="1"/>
  <c r="AP14" i="10"/>
  <c r="BF200" i="14"/>
  <c r="BF200" i="12"/>
  <c r="AU7" i="1"/>
  <c r="BF192" i="14"/>
  <c r="BF184" i="14"/>
  <c r="BF183" i="14"/>
  <c r="BF190" i="14"/>
  <c r="BF185" i="14"/>
  <c r="BF195" i="14"/>
  <c r="BF191" i="14"/>
  <c r="AU8" i="1"/>
  <c r="AU9" i="1"/>
  <c r="AU29" i="1"/>
  <c r="AU30" i="1"/>
  <c r="AU28" i="1"/>
  <c r="AU27" i="1"/>
  <c r="AU25" i="1"/>
  <c r="AU26" i="1"/>
  <c r="AU22" i="1"/>
  <c r="AU16" i="1"/>
  <c r="AU23" i="1"/>
  <c r="AU17" i="1"/>
  <c r="AU14" i="1"/>
  <c r="AU15" i="1"/>
  <c r="AU18" i="1"/>
  <c r="AU20" i="1"/>
  <c r="AU24" i="1"/>
  <c r="AU21" i="1"/>
  <c r="AU19" i="1"/>
  <c r="AU11" i="1"/>
  <c r="AU12" i="1"/>
  <c r="AU13" i="1"/>
  <c r="AU10" i="1"/>
  <c r="BA23" i="1"/>
  <c r="BC23" i="1" s="1"/>
  <c r="AV22" i="1"/>
  <c r="AX22" i="1" s="1"/>
  <c r="BA30" i="1"/>
  <c r="BC30" i="1" s="1"/>
  <c r="AV29" i="1"/>
  <c r="AX29" i="1" s="1"/>
  <c r="AV13" i="1"/>
  <c r="AX13" i="1" s="1"/>
  <c r="BA14" i="1"/>
  <c r="BC14" i="1" s="1"/>
  <c r="BA16" i="1"/>
  <c r="BC16" i="1" s="1"/>
  <c r="AV15" i="1"/>
  <c r="AX15" i="1" s="1"/>
  <c r="BA21" i="1"/>
  <c r="BC21" i="1" s="1"/>
  <c r="AV20" i="1"/>
  <c r="AX20" i="1" s="1"/>
  <c r="BA26" i="1"/>
  <c r="BC26" i="1" s="1"/>
  <c r="AV25" i="1"/>
  <c r="AX25" i="1" s="1"/>
  <c r="BA29" i="1"/>
  <c r="BC29" i="1" s="1"/>
  <c r="AV28" i="1"/>
  <c r="AX28" i="1" s="1"/>
  <c r="BA25" i="1"/>
  <c r="BC25" i="1" s="1"/>
  <c r="AV24" i="1"/>
  <c r="AX24" i="1" s="1"/>
  <c r="BA20" i="1"/>
  <c r="BC20" i="1" s="1"/>
  <c r="AV19" i="1"/>
  <c r="AX19" i="1" s="1"/>
  <c r="BA17" i="1"/>
  <c r="BC17" i="1" s="1"/>
  <c r="AV16" i="1"/>
  <c r="AX16" i="1" s="1"/>
  <c r="AV21" i="1"/>
  <c r="AX21" i="1" s="1"/>
  <c r="BA22" i="1"/>
  <c r="BC22" i="1" s="1"/>
  <c r="BA27" i="1"/>
  <c r="BC27" i="1" s="1"/>
  <c r="AV26" i="1"/>
  <c r="AX26" i="1" s="1"/>
  <c r="BA9" i="1"/>
  <c r="BC9" i="1" s="1"/>
  <c r="AV8" i="1"/>
  <c r="AX8" i="1" s="1"/>
  <c r="AV17" i="1"/>
  <c r="AX17" i="1" s="1"/>
  <c r="BA18" i="1"/>
  <c r="BC18" i="1" s="1"/>
  <c r="BA11" i="1"/>
  <c r="BC11" i="1" s="1"/>
  <c r="AV10" i="1"/>
  <c r="AX10" i="1" s="1"/>
  <c r="BA15" i="1"/>
  <c r="BC15" i="1" s="1"/>
  <c r="AV14" i="1"/>
  <c r="AX14" i="1" s="1"/>
  <c r="BA19" i="1"/>
  <c r="BC19" i="1" s="1"/>
  <c r="AV18" i="1"/>
  <c r="AX18" i="1" s="1"/>
  <c r="BA13" i="1"/>
  <c r="BC13" i="1" s="1"/>
  <c r="AV12" i="1"/>
  <c r="AX12" i="1" s="1"/>
  <c r="BA24" i="1"/>
  <c r="BC24" i="1" s="1"/>
  <c r="AV23" i="1"/>
  <c r="AX23" i="1" s="1"/>
  <c r="AV9" i="1"/>
  <c r="AX9" i="1" s="1"/>
  <c r="BA10" i="1"/>
  <c r="BC10" i="1" s="1"/>
  <c r="BA28" i="1"/>
  <c r="BC28" i="1" s="1"/>
  <c r="AV27" i="1"/>
  <c r="AX27" i="1" s="1"/>
  <c r="BA12" i="1"/>
  <c r="BC12" i="1" s="1"/>
  <c r="AV11" i="1"/>
  <c r="AX11" i="1" s="1"/>
  <c r="BC7" i="1"/>
  <c r="AV7" i="1"/>
  <c r="AX7" i="1" s="1"/>
  <c r="BA8" i="1"/>
  <c r="BC8" i="1" s="1"/>
  <c r="BA31" i="1"/>
  <c r="BC31" i="1" s="1"/>
  <c r="AV30" i="1"/>
  <c r="AX30" i="1" s="1"/>
  <c r="Z97" i="13" l="1"/>
  <c r="AI10" i="13"/>
  <c r="AJ182" i="12"/>
  <c r="AI126" i="13"/>
  <c r="AR69" i="13"/>
  <c r="AJ148" i="12"/>
  <c r="Z126" i="13"/>
  <c r="AR97" i="13"/>
  <c r="BF180" i="12"/>
  <c r="BE45" i="12"/>
  <c r="BG45" i="12" s="1"/>
  <c r="BD45" i="12"/>
  <c r="AP155" i="13"/>
  <c r="AQ155" i="13"/>
  <c r="AS155" i="13" s="1"/>
  <c r="BA114" i="12"/>
  <c r="AU113" i="12"/>
  <c r="AV113" i="12"/>
  <c r="AX113" i="12" s="1"/>
  <c r="AU11" i="12"/>
  <c r="AV11" i="12"/>
  <c r="AX11" i="12" s="1"/>
  <c r="BA12" i="12"/>
  <c r="BA46" i="12"/>
  <c r="AU45" i="12"/>
  <c r="AV45" i="12"/>
  <c r="AX45" i="12" s="1"/>
  <c r="BE113" i="12"/>
  <c r="BG113" i="12" s="1"/>
  <c r="BD113" i="12"/>
  <c r="AN11" i="13"/>
  <c r="AO11" i="13" s="1"/>
  <c r="U11" i="13"/>
  <c r="V11" i="13" s="1"/>
  <c r="M11" i="13"/>
  <c r="N11" i="13" s="1"/>
  <c r="AE11" i="13"/>
  <c r="AJ81" i="12"/>
  <c r="H155" i="13"/>
  <c r="G155" i="13"/>
  <c r="AM113" i="12"/>
  <c r="AN113" i="12"/>
  <c r="AO113" i="12" s="1"/>
  <c r="AR114" i="12"/>
  <c r="AN45" i="12"/>
  <c r="AO45" i="12" s="1"/>
  <c r="AM45" i="12"/>
  <c r="AR46" i="12"/>
  <c r="T156" i="13"/>
  <c r="O155" i="13"/>
  <c r="P155" i="13"/>
  <c r="Q155" i="13" s="1"/>
  <c r="AR12" i="12"/>
  <c r="AM11" i="12"/>
  <c r="AN11" i="12"/>
  <c r="AO11" i="12" s="1"/>
  <c r="F11" i="13"/>
  <c r="E11" i="13"/>
  <c r="L12" i="13" s="1"/>
  <c r="D156" i="13"/>
  <c r="BB181" i="12"/>
  <c r="BC181" i="12" s="1"/>
  <c r="AS181" i="12"/>
  <c r="AT181" i="12" s="1"/>
  <c r="AK181" i="12"/>
  <c r="AL181" i="12" s="1"/>
  <c r="F98" i="13"/>
  <c r="E98" i="13"/>
  <c r="L99" i="13" s="1"/>
  <c r="Z39" i="13"/>
  <c r="W155" i="13"/>
  <c r="Y155" i="13"/>
  <c r="AA155" i="13" s="1"/>
  <c r="AD156" i="13"/>
  <c r="X155" i="13"/>
  <c r="F40" i="13"/>
  <c r="E40" i="13"/>
  <c r="L41" i="13" s="1"/>
  <c r="BE11" i="12"/>
  <c r="BG11" i="12" s="1"/>
  <c r="BD11" i="12"/>
  <c r="BB147" i="12"/>
  <c r="BC147" i="12" s="1"/>
  <c r="D127" i="13"/>
  <c r="AS147" i="12"/>
  <c r="AT147" i="12" s="1"/>
  <c r="AK147" i="12"/>
  <c r="AL147" i="12" s="1"/>
  <c r="AJ114" i="12"/>
  <c r="AR10" i="13"/>
  <c r="Z10" i="13"/>
  <c r="AF11" i="13"/>
  <c r="AH155" i="13"/>
  <c r="AJ155" i="13" s="1"/>
  <c r="AG155" i="13"/>
  <c r="AM156" i="13"/>
  <c r="Z69" i="13"/>
  <c r="AJ46" i="12"/>
  <c r="D70" i="13"/>
  <c r="AS80" i="12"/>
  <c r="AT80" i="12" s="1"/>
  <c r="BB80" i="12"/>
  <c r="BC80" i="12" s="1"/>
  <c r="AK80" i="12"/>
  <c r="AL80" i="12" s="1"/>
  <c r="M98" i="13"/>
  <c r="N98" i="13" s="1"/>
  <c r="U98" i="13"/>
  <c r="AN98" i="13"/>
  <c r="AO98" i="13" s="1"/>
  <c r="AE98" i="13"/>
  <c r="AF98" i="13" s="1"/>
  <c r="AW180" i="12"/>
  <c r="V98" i="13"/>
  <c r="U40" i="13"/>
  <c r="V40" i="13" s="1"/>
  <c r="AE40" i="13"/>
  <c r="AF40" i="13" s="1"/>
  <c r="M40" i="13"/>
  <c r="N40" i="13" s="1"/>
  <c r="AN40" i="13"/>
  <c r="AO40" i="13" s="1"/>
  <c r="AI39" i="13"/>
  <c r="AI97" i="13"/>
  <c r="AR126" i="13"/>
  <c r="AI69" i="13"/>
  <c r="AR39" i="13"/>
  <c r="AV31" i="1"/>
  <c r="AX31" i="1" s="1"/>
  <c r="AU33" i="1"/>
  <c r="BC33" i="1"/>
  <c r="BD33" i="1" s="1"/>
  <c r="BD35" i="1"/>
  <c r="BE35" i="1"/>
  <c r="BG35" i="1" s="1"/>
  <c r="AV34" i="1"/>
  <c r="AX34" i="1" s="1"/>
  <c r="AU34" i="1"/>
  <c r="BF34" i="1"/>
  <c r="BD32" i="1"/>
  <c r="BE32" i="1"/>
  <c r="BG32" i="1" s="1"/>
  <c r="AV32" i="1"/>
  <c r="AX32" i="1" s="1"/>
  <c r="AU32" i="1"/>
  <c r="AW33" i="1"/>
  <c r="AI10" i="10"/>
  <c r="AR12" i="10"/>
  <c r="AI9" i="10"/>
  <c r="AP7" i="10"/>
  <c r="AQ7" i="10"/>
  <c r="AS7" i="10" s="1"/>
  <c r="AI8" i="10"/>
  <c r="AQ8" i="10"/>
  <c r="AS8" i="10" s="1"/>
  <c r="AP8" i="10"/>
  <c r="AP10" i="10"/>
  <c r="AQ10" i="10"/>
  <c r="AS10" i="10" s="1"/>
  <c r="AP11" i="10"/>
  <c r="AQ11" i="10"/>
  <c r="AS11" i="10" s="1"/>
  <c r="AP9" i="10"/>
  <c r="AQ9" i="10"/>
  <c r="AS9" i="10" s="1"/>
  <c r="AI7" i="10"/>
  <c r="AR15" i="10"/>
  <c r="AW10" i="1"/>
  <c r="AI23" i="10"/>
  <c r="AR30" i="10"/>
  <c r="AR18" i="10"/>
  <c r="AI31" i="10"/>
  <c r="AW25" i="1"/>
  <c r="AW12" i="1"/>
  <c r="AR25" i="10"/>
  <c r="AW20" i="1"/>
  <c r="AR22" i="10"/>
  <c r="AW11" i="1"/>
  <c r="AW24" i="1"/>
  <c r="AW19" i="1"/>
  <c r="AI30" i="10"/>
  <c r="AW27" i="1"/>
  <c r="AI27" i="10"/>
  <c r="AW18" i="1"/>
  <c r="AR23" i="10"/>
  <c r="AI28" i="10"/>
  <c r="AR19" i="10"/>
  <c r="AP31" i="10"/>
  <c r="AQ31" i="10"/>
  <c r="AS31" i="10" s="1"/>
  <c r="AR20" i="10"/>
  <c r="AI25" i="10"/>
  <c r="AR17" i="10"/>
  <c r="AW22" i="1"/>
  <c r="AR21" i="10"/>
  <c r="AW29" i="1"/>
  <c r="AP27" i="10"/>
  <c r="AQ27" i="10"/>
  <c r="AS27" i="10" s="1"/>
  <c r="AW30" i="1"/>
  <c r="AQ26" i="10"/>
  <c r="AS26" i="10" s="1"/>
  <c r="AP26" i="10"/>
  <c r="AW26" i="1"/>
  <c r="AW21" i="1"/>
  <c r="AP28" i="10"/>
  <c r="AQ28" i="10"/>
  <c r="AS28" i="10" s="1"/>
  <c r="AQ24" i="10"/>
  <c r="AS24" i="10" s="1"/>
  <c r="AP24" i="10"/>
  <c r="AW13" i="1"/>
  <c r="AR14" i="10"/>
  <c r="AR13" i="10"/>
  <c r="AQ29" i="10"/>
  <c r="AS29" i="10" s="1"/>
  <c r="AP29" i="10"/>
  <c r="AW15" i="1"/>
  <c r="AW17" i="1"/>
  <c r="AI26" i="10"/>
  <c r="AR16" i="10"/>
  <c r="AW28" i="1"/>
  <c r="AW16" i="1"/>
  <c r="AW14" i="1"/>
  <c r="AW23" i="1"/>
  <c r="BD7" i="1"/>
  <c r="BE7" i="1"/>
  <c r="BF7" i="1" s="1"/>
  <c r="AW8" i="1"/>
  <c r="AW7" i="1"/>
  <c r="BD8" i="1"/>
  <c r="BE8" i="1"/>
  <c r="BG8" i="1" s="1"/>
  <c r="BD9" i="1"/>
  <c r="BE9" i="1"/>
  <c r="BF9" i="1" s="1"/>
  <c r="BD10" i="1"/>
  <c r="BE10" i="1"/>
  <c r="BF10" i="1" s="1"/>
  <c r="AW9" i="1"/>
  <c r="BD30" i="1"/>
  <c r="BE30" i="1"/>
  <c r="BF30" i="1" s="1"/>
  <c r="BE31" i="1"/>
  <c r="BF31" i="1" s="1"/>
  <c r="BD31" i="1"/>
  <c r="BD29" i="1"/>
  <c r="BE29" i="1"/>
  <c r="BF29" i="1" s="1"/>
  <c r="BD27" i="1"/>
  <c r="BE27" i="1"/>
  <c r="BF27" i="1" s="1"/>
  <c r="BD26" i="1"/>
  <c r="BE26" i="1"/>
  <c r="BF26" i="1" s="1"/>
  <c r="BD28" i="1"/>
  <c r="BE28" i="1"/>
  <c r="BF28" i="1" s="1"/>
  <c r="BD19" i="1"/>
  <c r="BE19" i="1"/>
  <c r="BF19" i="1" s="1"/>
  <c r="BD20" i="1"/>
  <c r="BE20" i="1"/>
  <c r="BF20" i="1" s="1"/>
  <c r="BE12" i="1"/>
  <c r="BF12" i="1" s="1"/>
  <c r="BD12" i="1"/>
  <c r="BD15" i="1"/>
  <c r="BE15" i="1"/>
  <c r="BF15" i="1" s="1"/>
  <c r="BD25" i="1"/>
  <c r="BE25" i="1"/>
  <c r="BF25" i="1" s="1"/>
  <c r="BD22" i="1"/>
  <c r="BE22" i="1"/>
  <c r="BF22" i="1" s="1"/>
  <c r="BE14" i="1"/>
  <c r="BF14" i="1" s="1"/>
  <c r="BD14" i="1"/>
  <c r="BE24" i="1"/>
  <c r="BF24" i="1" s="1"/>
  <c r="BD24" i="1"/>
  <c r="BD11" i="1"/>
  <c r="BE11" i="1"/>
  <c r="BF11" i="1" s="1"/>
  <c r="BE21" i="1"/>
  <c r="BF21" i="1" s="1"/>
  <c r="BD21" i="1"/>
  <c r="BD23" i="1"/>
  <c r="BE23" i="1"/>
  <c r="BF23" i="1" s="1"/>
  <c r="BD18" i="1"/>
  <c r="BE18" i="1"/>
  <c r="BF18" i="1" s="1"/>
  <c r="BE13" i="1"/>
  <c r="BF13" i="1" s="1"/>
  <c r="BD13" i="1"/>
  <c r="BD17" i="1"/>
  <c r="BE17" i="1"/>
  <c r="BF17" i="1" s="1"/>
  <c r="BE16" i="1"/>
  <c r="BF16" i="1" s="1"/>
  <c r="BD16" i="1"/>
  <c r="BG10" i="1"/>
  <c r="AW45" i="12" l="1"/>
  <c r="AW11" i="12"/>
  <c r="AW113" i="12"/>
  <c r="AR155" i="13"/>
  <c r="BF113" i="12"/>
  <c r="AP11" i="13"/>
  <c r="AQ11" i="13"/>
  <c r="AS11" i="13" s="1"/>
  <c r="AH40" i="13"/>
  <c r="AJ40" i="13" s="1"/>
  <c r="AM41" i="13"/>
  <c r="AG40" i="13"/>
  <c r="BD181" i="12"/>
  <c r="BE181" i="12"/>
  <c r="BG181" i="12" s="1"/>
  <c r="W40" i="13"/>
  <c r="X40" i="13"/>
  <c r="AD41" i="13"/>
  <c r="Y40" i="13"/>
  <c r="AA40" i="13" s="1"/>
  <c r="O98" i="13"/>
  <c r="T99" i="13"/>
  <c r="P98" i="13"/>
  <c r="Q98" i="13" s="1"/>
  <c r="AV80" i="12"/>
  <c r="AX80" i="12" s="1"/>
  <c r="AU80" i="12"/>
  <c r="BA81" i="12"/>
  <c r="AG98" i="13"/>
  <c r="AH98" i="13"/>
  <c r="AJ98" i="13" s="1"/>
  <c r="AM99" i="13"/>
  <c r="AN127" i="13"/>
  <c r="AO127" i="13" s="1"/>
  <c r="AE127" i="13"/>
  <c r="AF127" i="13" s="1"/>
  <c r="U127" i="13"/>
  <c r="V127" i="13" s="1"/>
  <c r="M127" i="13"/>
  <c r="N127" i="13" s="1"/>
  <c r="H40" i="13"/>
  <c r="G40" i="13"/>
  <c r="AR182" i="12"/>
  <c r="AM181" i="12"/>
  <c r="AN181" i="12"/>
  <c r="AO181" i="12" s="1"/>
  <c r="F156" i="13"/>
  <c r="E156" i="13"/>
  <c r="L157" i="13" s="1"/>
  <c r="BA182" i="12"/>
  <c r="AV181" i="12"/>
  <c r="AX181" i="12" s="1"/>
  <c r="AU181" i="12"/>
  <c r="U70" i="13"/>
  <c r="V70" i="13" s="1"/>
  <c r="M70" i="13"/>
  <c r="N70" i="13" s="1"/>
  <c r="AE70" i="13"/>
  <c r="AF70" i="13" s="1"/>
  <c r="AN70" i="13"/>
  <c r="AO70" i="13" s="1"/>
  <c r="AH11" i="13"/>
  <c r="AJ11" i="13" s="1"/>
  <c r="AM12" i="13"/>
  <c r="AG11" i="13"/>
  <c r="AD12" i="13"/>
  <c r="Y11" i="13"/>
  <c r="AA11" i="13" s="1"/>
  <c r="W11" i="13"/>
  <c r="X11" i="13"/>
  <c r="AP40" i="13"/>
  <c r="AQ40" i="13"/>
  <c r="AS40" i="13" s="1"/>
  <c r="BD147" i="12"/>
  <c r="BE147" i="12"/>
  <c r="BG147" i="12" s="1"/>
  <c r="H11" i="13"/>
  <c r="G11" i="13"/>
  <c r="AP98" i="13"/>
  <c r="AQ98" i="13"/>
  <c r="AS98" i="13" s="1"/>
  <c r="X98" i="13"/>
  <c r="AD99" i="13"/>
  <c r="W98" i="13"/>
  <c r="Y98" i="13"/>
  <c r="AA98" i="13" s="1"/>
  <c r="AM80" i="12"/>
  <c r="AR81" i="12"/>
  <c r="AN80" i="12"/>
  <c r="AO80" i="12" s="1"/>
  <c r="F70" i="13"/>
  <c r="E70" i="13"/>
  <c r="L71" i="13" s="1"/>
  <c r="AI155" i="13"/>
  <c r="AK12" i="12"/>
  <c r="AL12" i="12" s="1"/>
  <c r="D12" i="13"/>
  <c r="BB12" i="12"/>
  <c r="BC12" i="12" s="1"/>
  <c r="AS12" i="12"/>
  <c r="AT12" i="12" s="1"/>
  <c r="AN147" i="12"/>
  <c r="AO147" i="12" s="1"/>
  <c r="AR148" i="12"/>
  <c r="AM147" i="12"/>
  <c r="F127" i="13"/>
  <c r="E127" i="13"/>
  <c r="L128" i="13" s="1"/>
  <c r="Z155" i="13"/>
  <c r="H98" i="13"/>
  <c r="G98" i="13"/>
  <c r="O11" i="13"/>
  <c r="T12" i="13"/>
  <c r="P11" i="13"/>
  <c r="Q11" i="13" s="1"/>
  <c r="O40" i="13"/>
  <c r="T41" i="13"/>
  <c r="P40" i="13"/>
  <c r="Q40" i="13" s="1"/>
  <c r="BE80" i="12"/>
  <c r="BG80" i="12" s="1"/>
  <c r="BD80" i="12"/>
  <c r="AJ13" i="12"/>
  <c r="AU147" i="12"/>
  <c r="AV147" i="12"/>
  <c r="AX147" i="12" s="1"/>
  <c r="BA148" i="12"/>
  <c r="BF11" i="12"/>
  <c r="AN156" i="13"/>
  <c r="AO156" i="13" s="1"/>
  <c r="M156" i="13"/>
  <c r="N156" i="13" s="1"/>
  <c r="AE156" i="13"/>
  <c r="AF156" i="13" s="1"/>
  <c r="U156" i="13"/>
  <c r="V156" i="13" s="1"/>
  <c r="BF45" i="12"/>
  <c r="AW31" i="1"/>
  <c r="BE33" i="1"/>
  <c r="BG33" i="1" s="1"/>
  <c r="BF35" i="1"/>
  <c r="AW34" i="1"/>
  <c r="BF32" i="1"/>
  <c r="AW32" i="1"/>
  <c r="BG9" i="1"/>
  <c r="AR7" i="10"/>
  <c r="AR8" i="10"/>
  <c r="AR10" i="10"/>
  <c r="AR11" i="10"/>
  <c r="AR9" i="10"/>
  <c r="AR26" i="10"/>
  <c r="AR24" i="10"/>
  <c r="AR27" i="10"/>
  <c r="AR31" i="10"/>
  <c r="AR28" i="10"/>
  <c r="BG7" i="1"/>
  <c r="BG21" i="1"/>
  <c r="AR29" i="10"/>
  <c r="BG26" i="1"/>
  <c r="BF8" i="1"/>
  <c r="BG24" i="1"/>
  <c r="BG20" i="1"/>
  <c r="BG25" i="1"/>
  <c r="BG23" i="1"/>
  <c r="BG14" i="1"/>
  <c r="BG19" i="1"/>
  <c r="BG11" i="1"/>
  <c r="BG17" i="1"/>
  <c r="BG30" i="1"/>
  <c r="BG28" i="1"/>
  <c r="BG31" i="1"/>
  <c r="BG29" i="1"/>
  <c r="BG27" i="1"/>
  <c r="BG18" i="1"/>
  <c r="BG16" i="1"/>
  <c r="BG13" i="1"/>
  <c r="BG22" i="1"/>
  <c r="BG12" i="1"/>
  <c r="BG15" i="1"/>
  <c r="BF147" i="12" l="1"/>
  <c r="AR40" i="13"/>
  <c r="AW147" i="12"/>
  <c r="AI98" i="13"/>
  <c r="BF181" i="12"/>
  <c r="Z98" i="13"/>
  <c r="AW80" i="12"/>
  <c r="AV12" i="12"/>
  <c r="AX12" i="12" s="1"/>
  <c r="AU12" i="12"/>
  <c r="BA13" i="12"/>
  <c r="AG156" i="13"/>
  <c r="AM157" i="13"/>
  <c r="AH156" i="13"/>
  <c r="AJ156" i="13" s="1"/>
  <c r="BE12" i="12"/>
  <c r="BG12" i="12" s="1"/>
  <c r="BD12" i="12"/>
  <c r="AP156" i="13"/>
  <c r="AQ156" i="13"/>
  <c r="AS156" i="13" s="1"/>
  <c r="AS148" i="12"/>
  <c r="AT148" i="12" s="1"/>
  <c r="AK148" i="12"/>
  <c r="AL148" i="12" s="1"/>
  <c r="BB148" i="12"/>
  <c r="BC148" i="12" s="1"/>
  <c r="D128" i="13"/>
  <c r="AJ47" i="12"/>
  <c r="AJ82" i="12"/>
  <c r="F12" i="13"/>
  <c r="E12" i="13"/>
  <c r="L13" i="13" s="1"/>
  <c r="H70" i="13"/>
  <c r="G70" i="13"/>
  <c r="AM71" i="13"/>
  <c r="AH70" i="13"/>
  <c r="AJ70" i="13" s="1"/>
  <c r="AG70" i="13"/>
  <c r="P127" i="13"/>
  <c r="Q127" i="13" s="1"/>
  <c r="T128" i="13"/>
  <c r="O127" i="13"/>
  <c r="D157" i="13"/>
  <c r="BB182" i="12"/>
  <c r="AS182" i="12"/>
  <c r="AT182" i="12" s="1"/>
  <c r="AK182" i="12"/>
  <c r="AL182" i="12" s="1"/>
  <c r="AJ149" i="12"/>
  <c r="T157" i="13"/>
  <c r="O156" i="13"/>
  <c r="P156" i="13"/>
  <c r="Q156" i="13" s="1"/>
  <c r="AJ115" i="12"/>
  <c r="O70" i="13"/>
  <c r="T71" i="13"/>
  <c r="P70" i="13"/>
  <c r="Q70" i="13" s="1"/>
  <c r="H156" i="13"/>
  <c r="G156" i="13"/>
  <c r="X127" i="13"/>
  <c r="W127" i="13"/>
  <c r="AD128" i="13"/>
  <c r="Y127" i="13"/>
  <c r="AA127" i="13" s="1"/>
  <c r="BF80" i="12"/>
  <c r="Y156" i="13"/>
  <c r="AA156" i="13" s="1"/>
  <c r="W156" i="13"/>
  <c r="AD157" i="13"/>
  <c r="X156" i="13"/>
  <c r="D99" i="13"/>
  <c r="AK114" i="12"/>
  <c r="AL114" i="12" s="1"/>
  <c r="AS114" i="12"/>
  <c r="AT114" i="12" s="1"/>
  <c r="BB114" i="12"/>
  <c r="BC114" i="12" s="1"/>
  <c r="U12" i="13"/>
  <c r="V12" i="13" s="1"/>
  <c r="AE12" i="13"/>
  <c r="AN12" i="13"/>
  <c r="AO12" i="13" s="1"/>
  <c r="M12" i="13"/>
  <c r="N12" i="13" s="1"/>
  <c r="Z11" i="13"/>
  <c r="AF12" i="13"/>
  <c r="Y70" i="13"/>
  <c r="AA70" i="13" s="1"/>
  <c r="W70" i="13"/>
  <c r="X70" i="13"/>
  <c r="AD71" i="13"/>
  <c r="BC182" i="12"/>
  <c r="AH127" i="13"/>
  <c r="AJ127" i="13" s="1"/>
  <c r="AG127" i="13"/>
  <c r="AM128" i="13"/>
  <c r="AS46" i="12"/>
  <c r="AT46" i="12" s="1"/>
  <c r="BB46" i="12"/>
  <c r="BC46" i="12" s="1"/>
  <c r="D41" i="13"/>
  <c r="AK46" i="12"/>
  <c r="AL46" i="12" s="1"/>
  <c r="AK81" i="12"/>
  <c r="AL81" i="12" s="1"/>
  <c r="AS81" i="12"/>
  <c r="AT81" i="12" s="1"/>
  <c r="BB81" i="12"/>
  <c r="BC81" i="12" s="1"/>
  <c r="D71" i="13"/>
  <c r="H127" i="13"/>
  <c r="G127" i="13"/>
  <c r="AM12" i="12"/>
  <c r="AN12" i="12"/>
  <c r="AO12" i="12" s="1"/>
  <c r="AR13" i="12"/>
  <c r="AR98" i="13"/>
  <c r="AI11" i="13"/>
  <c r="AQ70" i="13"/>
  <c r="AS70" i="13" s="1"/>
  <c r="AP70" i="13"/>
  <c r="AW181" i="12"/>
  <c r="AQ127" i="13"/>
  <c r="AS127" i="13" s="1"/>
  <c r="AP127" i="13"/>
  <c r="Z40" i="13"/>
  <c r="AI40" i="13"/>
  <c r="AR11" i="13"/>
  <c r="BF33" i="1"/>
  <c r="AR156" i="13" l="1"/>
  <c r="Z127" i="13"/>
  <c r="AI70" i="13"/>
  <c r="Z70" i="13"/>
  <c r="AI127" i="13"/>
  <c r="Z156" i="13"/>
  <c r="AI156" i="13"/>
  <c r="AV81" i="12"/>
  <c r="AX81" i="12" s="1"/>
  <c r="AU81" i="12"/>
  <c r="BA82" i="12"/>
  <c r="BA183" i="12"/>
  <c r="AV182" i="12"/>
  <c r="AX182" i="12" s="1"/>
  <c r="AU182" i="12"/>
  <c r="AU148" i="12"/>
  <c r="BA149" i="12"/>
  <c r="AV148" i="12"/>
  <c r="AX148" i="12" s="1"/>
  <c r="AQ12" i="13"/>
  <c r="AS12" i="13" s="1"/>
  <c r="AP12" i="13"/>
  <c r="BE148" i="12"/>
  <c r="BG148" i="12" s="1"/>
  <c r="BD148" i="12"/>
  <c r="BD81" i="12"/>
  <c r="BE81" i="12"/>
  <c r="BG81" i="12" s="1"/>
  <c r="AE41" i="13"/>
  <c r="AF41" i="13" s="1"/>
  <c r="M41" i="13"/>
  <c r="N41" i="13" s="1"/>
  <c r="AN41" i="13"/>
  <c r="AO41" i="13" s="1"/>
  <c r="U41" i="13"/>
  <c r="V41" i="13" s="1"/>
  <c r="BD182" i="12"/>
  <c r="BE182" i="12"/>
  <c r="BG182" i="12" s="1"/>
  <c r="P12" i="13"/>
  <c r="Q12" i="13" s="1"/>
  <c r="O12" i="13"/>
  <c r="T13" i="13"/>
  <c r="BE114" i="12"/>
  <c r="BG114" i="12" s="1"/>
  <c r="BD114" i="12"/>
  <c r="F99" i="13"/>
  <c r="E99" i="13"/>
  <c r="L100" i="13" s="1"/>
  <c r="AJ183" i="12"/>
  <c r="AN81" i="12"/>
  <c r="AO81" i="12" s="1"/>
  <c r="AM81" i="12"/>
  <c r="AR82" i="12"/>
  <c r="BE46" i="12"/>
  <c r="BG46" i="12" s="1"/>
  <c r="BD46" i="12"/>
  <c r="AU114" i="12"/>
  <c r="AV114" i="12"/>
  <c r="AX114" i="12" s="1"/>
  <c r="BA115" i="12"/>
  <c r="H12" i="13"/>
  <c r="G12" i="13"/>
  <c r="AR149" i="12"/>
  <c r="AN148" i="12"/>
  <c r="AO148" i="12" s="1"/>
  <c r="AM148" i="12"/>
  <c r="AR127" i="13"/>
  <c r="AR70" i="13"/>
  <c r="U71" i="13"/>
  <c r="V71" i="13" s="1"/>
  <c r="AN71" i="13"/>
  <c r="AO71" i="13" s="1"/>
  <c r="M71" i="13"/>
  <c r="N71" i="13" s="1"/>
  <c r="AE71" i="13"/>
  <c r="AF71" i="13" s="1"/>
  <c r="F71" i="13"/>
  <c r="E71" i="13"/>
  <c r="L72" i="13" s="1"/>
  <c r="AU46" i="12"/>
  <c r="BA47" i="12"/>
  <c r="AV46" i="12"/>
  <c r="AX46" i="12" s="1"/>
  <c r="AH12" i="13"/>
  <c r="AJ12" i="13" s="1"/>
  <c r="AG12" i="13"/>
  <c r="AM13" i="13"/>
  <c r="AR115" i="12"/>
  <c r="AN114" i="12"/>
  <c r="AO114" i="12" s="1"/>
  <c r="AM114" i="12"/>
  <c r="D13" i="13"/>
  <c r="AS13" i="12"/>
  <c r="AT13" i="12" s="1"/>
  <c r="AK13" i="12"/>
  <c r="AL13" i="12" s="1"/>
  <c r="BB13" i="12"/>
  <c r="BC13" i="12" s="1"/>
  <c r="AE157" i="13"/>
  <c r="AF157" i="13" s="1"/>
  <c r="U157" i="13"/>
  <c r="V157" i="13" s="1"/>
  <c r="M157" i="13"/>
  <c r="N157" i="13" s="1"/>
  <c r="AN157" i="13"/>
  <c r="AO157" i="13" s="1"/>
  <c r="AW12" i="12"/>
  <c r="AM46" i="12"/>
  <c r="AR47" i="12"/>
  <c r="AN46" i="12"/>
  <c r="AO46" i="12" s="1"/>
  <c r="F41" i="13"/>
  <c r="E41" i="13"/>
  <c r="L42" i="13" s="1"/>
  <c r="AD13" i="13"/>
  <c r="Y12" i="13"/>
  <c r="AA12" i="13" s="1"/>
  <c r="X12" i="13"/>
  <c r="W12" i="13"/>
  <c r="AN99" i="13"/>
  <c r="AO99" i="13" s="1"/>
  <c r="M99" i="13"/>
  <c r="N99" i="13" s="1"/>
  <c r="U99" i="13"/>
  <c r="V99" i="13" s="1"/>
  <c r="AE99" i="13"/>
  <c r="AF99" i="13" s="1"/>
  <c r="AR183" i="12"/>
  <c r="AN182" i="12"/>
  <c r="AO182" i="12" s="1"/>
  <c r="AM182" i="12"/>
  <c r="F157" i="13"/>
  <c r="E157" i="13"/>
  <c r="L158" i="13" s="1"/>
  <c r="M128" i="13"/>
  <c r="N128" i="13" s="1"/>
  <c r="U128" i="13"/>
  <c r="V128" i="13" s="1"/>
  <c r="AE128" i="13"/>
  <c r="AF128" i="13" s="1"/>
  <c r="AN128" i="13"/>
  <c r="AO128" i="13" s="1"/>
  <c r="F128" i="13"/>
  <c r="E128" i="13"/>
  <c r="L129" i="13" s="1"/>
  <c r="BF12" i="12"/>
  <c r="AW46" i="12" l="1"/>
  <c r="AW148" i="12"/>
  <c r="BF81" i="12"/>
  <c r="BF182" i="12"/>
  <c r="AI12" i="13"/>
  <c r="BF46" i="12"/>
  <c r="BF148" i="12"/>
  <c r="AP157" i="13"/>
  <c r="AQ157" i="13"/>
  <c r="AS157" i="13" s="1"/>
  <c r="BE13" i="12"/>
  <c r="BG13" i="12" s="1"/>
  <c r="BD13" i="12"/>
  <c r="AD72" i="13"/>
  <c r="W71" i="13"/>
  <c r="Y71" i="13"/>
  <c r="AA71" i="13" s="1"/>
  <c r="X71" i="13"/>
  <c r="AQ128" i="13"/>
  <c r="AS128" i="13" s="1"/>
  <c r="AP128" i="13"/>
  <c r="AM129" i="13"/>
  <c r="AG128" i="13"/>
  <c r="AH128" i="13"/>
  <c r="AJ128" i="13" s="1"/>
  <c r="AP71" i="13"/>
  <c r="AQ71" i="13"/>
  <c r="AS71" i="13" s="1"/>
  <c r="AJ14" i="12"/>
  <c r="X99" i="13"/>
  <c r="W99" i="13"/>
  <c r="Y99" i="13"/>
  <c r="AA99" i="13" s="1"/>
  <c r="AD100" i="13"/>
  <c r="F13" i="13"/>
  <c r="E13" i="13"/>
  <c r="L14" i="13" s="1"/>
  <c r="AM72" i="13"/>
  <c r="AH71" i="13"/>
  <c r="AJ71" i="13" s="1"/>
  <c r="AG71" i="13"/>
  <c r="H71" i="13"/>
  <c r="G71" i="13"/>
  <c r="AJ150" i="12"/>
  <c r="D72" i="13"/>
  <c r="AK82" i="12"/>
  <c r="AL82" i="12" s="1"/>
  <c r="AS82" i="12"/>
  <c r="AT82" i="12" s="1"/>
  <c r="BB82" i="12"/>
  <c r="BC82" i="12" s="1"/>
  <c r="Y41" i="13"/>
  <c r="AA41" i="13" s="1"/>
  <c r="AD42" i="13"/>
  <c r="W41" i="13"/>
  <c r="X41" i="13"/>
  <c r="AU13" i="12"/>
  <c r="AV13" i="12"/>
  <c r="AX13" i="12" s="1"/>
  <c r="BA14" i="12"/>
  <c r="H128" i="13"/>
  <c r="G128" i="13"/>
  <c r="X128" i="13"/>
  <c r="Y128" i="13"/>
  <c r="AA128" i="13" s="1"/>
  <c r="W128" i="13"/>
  <c r="AD129" i="13"/>
  <c r="P99" i="13"/>
  <c r="Q99" i="13" s="1"/>
  <c r="O99" i="13"/>
  <c r="T100" i="13"/>
  <c r="P157" i="13"/>
  <c r="Q157" i="13" s="1"/>
  <c r="O157" i="13"/>
  <c r="T158" i="13"/>
  <c r="AM13" i="12"/>
  <c r="AN13" i="12"/>
  <c r="AO13" i="12" s="1"/>
  <c r="AR14" i="12"/>
  <c r="AP41" i="13"/>
  <c r="AQ41" i="13"/>
  <c r="AS41" i="13" s="1"/>
  <c r="P128" i="13"/>
  <c r="Q128" i="13" s="1"/>
  <c r="O128" i="13"/>
  <c r="T129" i="13"/>
  <c r="AG157" i="13"/>
  <c r="AM158" i="13"/>
  <c r="AH157" i="13"/>
  <c r="AJ157" i="13" s="1"/>
  <c r="AP99" i="13"/>
  <c r="AQ99" i="13"/>
  <c r="AS99" i="13" s="1"/>
  <c r="Y157" i="13"/>
  <c r="AA157" i="13" s="1"/>
  <c r="W157" i="13"/>
  <c r="X157" i="13"/>
  <c r="AD158" i="13"/>
  <c r="O71" i="13"/>
  <c r="T72" i="13"/>
  <c r="P71" i="13"/>
  <c r="Q71" i="13" s="1"/>
  <c r="H99" i="13"/>
  <c r="G99" i="13"/>
  <c r="O41" i="13"/>
  <c r="P41" i="13"/>
  <c r="Q41" i="13" s="1"/>
  <c r="T42" i="13"/>
  <c r="AW182" i="12"/>
  <c r="AW81" i="12"/>
  <c r="H157" i="13"/>
  <c r="G157" i="13"/>
  <c r="AH99" i="13"/>
  <c r="AJ99" i="13" s="1"/>
  <c r="AM100" i="13"/>
  <c r="AG99" i="13"/>
  <c r="Z12" i="13"/>
  <c r="H41" i="13"/>
  <c r="G41" i="13"/>
  <c r="M13" i="13"/>
  <c r="N13" i="13" s="1"/>
  <c r="AE13" i="13"/>
  <c r="AF13" i="13" s="1"/>
  <c r="AN13" i="13"/>
  <c r="AO13" i="13" s="1"/>
  <c r="U13" i="13"/>
  <c r="V13" i="13" s="1"/>
  <c r="AS47" i="12"/>
  <c r="AT47" i="12" s="1"/>
  <c r="D42" i="13"/>
  <c r="BB47" i="12"/>
  <c r="BC47" i="12" s="1"/>
  <c r="AK47" i="12"/>
  <c r="AL47" i="12" s="1"/>
  <c r="BB149" i="12"/>
  <c r="BC149" i="12" s="1"/>
  <c r="AK149" i="12"/>
  <c r="AL149" i="12" s="1"/>
  <c r="D129" i="13"/>
  <c r="AS149" i="12"/>
  <c r="AT149" i="12" s="1"/>
  <c r="AW114" i="12"/>
  <c r="D100" i="13"/>
  <c r="BB115" i="12"/>
  <c r="BC115" i="12" s="1"/>
  <c r="AS115" i="12"/>
  <c r="AT115" i="12" s="1"/>
  <c r="AK115" i="12"/>
  <c r="AL115" i="12" s="1"/>
  <c r="BF114" i="12"/>
  <c r="AG41" i="13"/>
  <c r="AM42" i="13"/>
  <c r="AH41" i="13"/>
  <c r="AJ41" i="13" s="1"/>
  <c r="AR12" i="13"/>
  <c r="Z157" i="13" l="1"/>
  <c r="AI41" i="13"/>
  <c r="AI128" i="13"/>
  <c r="AR128" i="13"/>
  <c r="BF13" i="12"/>
  <c r="AI157" i="13"/>
  <c r="AR71" i="13"/>
  <c r="Z41" i="13"/>
  <c r="AJ184" i="12"/>
  <c r="AR41" i="13"/>
  <c r="AR99" i="13"/>
  <c r="BE149" i="12"/>
  <c r="BG149" i="12" s="1"/>
  <c r="BD149" i="12"/>
  <c r="W13" i="13"/>
  <c r="X13" i="13"/>
  <c r="AD14" i="13"/>
  <c r="Y13" i="13"/>
  <c r="AA13" i="13" s="1"/>
  <c r="BE82" i="12"/>
  <c r="BG82" i="12" s="1"/>
  <c r="BD82" i="12"/>
  <c r="AV149" i="12"/>
  <c r="AX149" i="12" s="1"/>
  <c r="BA150" i="12"/>
  <c r="AU149" i="12"/>
  <c r="AU47" i="12"/>
  <c r="AV47" i="12"/>
  <c r="AX47" i="12" s="1"/>
  <c r="BA48" i="12"/>
  <c r="AV82" i="12"/>
  <c r="AX82" i="12" s="1"/>
  <c r="BA83" i="12"/>
  <c r="AU82" i="12"/>
  <c r="AG13" i="13"/>
  <c r="AH13" i="13"/>
  <c r="AJ13" i="13" s="1"/>
  <c r="AM14" i="13"/>
  <c r="BE47" i="12"/>
  <c r="BG47" i="12" s="1"/>
  <c r="BD47" i="12"/>
  <c r="M100" i="13"/>
  <c r="N100" i="13" s="1"/>
  <c r="AN100" i="13"/>
  <c r="AO100" i="13" s="1"/>
  <c r="AE100" i="13"/>
  <c r="AF100" i="13" s="1"/>
  <c r="U100" i="13"/>
  <c r="V100" i="13" s="1"/>
  <c r="AE42" i="13"/>
  <c r="AF42" i="13" s="1"/>
  <c r="U42" i="13"/>
  <c r="V42" i="13" s="1"/>
  <c r="M42" i="13"/>
  <c r="N42" i="13" s="1"/>
  <c r="AN42" i="13"/>
  <c r="AO42" i="13" s="1"/>
  <c r="AU115" i="12"/>
  <c r="BA116" i="12"/>
  <c r="AV115" i="12"/>
  <c r="AX115" i="12" s="1"/>
  <c r="T14" i="13"/>
  <c r="P13" i="13"/>
  <c r="Q13" i="13" s="1"/>
  <c r="O13" i="13"/>
  <c r="AS183" i="12"/>
  <c r="AT183" i="12" s="1"/>
  <c r="D158" i="13"/>
  <c r="BB183" i="12"/>
  <c r="BC183" i="12" s="1"/>
  <c r="AK183" i="12"/>
  <c r="AL183" i="12" s="1"/>
  <c r="AJ48" i="12"/>
  <c r="AP13" i="13"/>
  <c r="AQ13" i="13"/>
  <c r="AS13" i="13" s="1"/>
  <c r="F72" i="13"/>
  <c r="E72" i="13"/>
  <c r="L73" i="13" s="1"/>
  <c r="AM115" i="12"/>
  <c r="AN115" i="12"/>
  <c r="AO115" i="12" s="1"/>
  <c r="AR116" i="12"/>
  <c r="F100" i="13"/>
  <c r="E100" i="13"/>
  <c r="L101" i="13" s="1"/>
  <c r="F129" i="13"/>
  <c r="E129" i="13"/>
  <c r="L130" i="13" s="1"/>
  <c r="AI99" i="13"/>
  <c r="BD115" i="12"/>
  <c r="BE115" i="12"/>
  <c r="BG115" i="12" s="1"/>
  <c r="H13" i="13"/>
  <c r="G13" i="13"/>
  <c r="AJ83" i="12"/>
  <c r="AE129" i="13"/>
  <c r="AF129" i="13" s="1"/>
  <c r="U129" i="13"/>
  <c r="V129" i="13" s="1"/>
  <c r="M129" i="13"/>
  <c r="N129" i="13" s="1"/>
  <c r="AN129" i="13"/>
  <c r="AO129" i="13" s="1"/>
  <c r="AR48" i="12"/>
  <c r="AM47" i="12"/>
  <c r="AN47" i="12"/>
  <c r="AO47" i="12" s="1"/>
  <c r="F42" i="13"/>
  <c r="E42" i="13"/>
  <c r="L43" i="13" s="1"/>
  <c r="AM82" i="12"/>
  <c r="AN82" i="12"/>
  <c r="AO82" i="12" s="1"/>
  <c r="AR83" i="12"/>
  <c r="AI71" i="13"/>
  <c r="AM149" i="12"/>
  <c r="AR150" i="12"/>
  <c r="AN149" i="12"/>
  <c r="AO149" i="12" s="1"/>
  <c r="AJ116" i="12"/>
  <c r="Z128" i="13"/>
  <c r="AW13" i="12"/>
  <c r="U72" i="13"/>
  <c r="V72" i="13" s="1"/>
  <c r="AE72" i="13"/>
  <c r="AF72" i="13" s="1"/>
  <c r="M72" i="13"/>
  <c r="N72" i="13" s="1"/>
  <c r="AN72" i="13"/>
  <c r="AO72" i="13" s="1"/>
  <c r="Z99" i="13"/>
  <c r="Z71" i="13"/>
  <c r="AR157" i="13"/>
  <c r="AW115" i="12" l="1"/>
  <c r="AR13" i="13"/>
  <c r="BF47" i="12"/>
  <c r="Z13" i="13"/>
  <c r="AG72" i="13"/>
  <c r="AH72" i="13"/>
  <c r="AJ72" i="13" s="1"/>
  <c r="AM73" i="13"/>
  <c r="AQ42" i="13"/>
  <c r="AS42" i="13" s="1"/>
  <c r="AP42" i="13"/>
  <c r="AQ72" i="13"/>
  <c r="AS72" i="13" s="1"/>
  <c r="AP72" i="13"/>
  <c r="AH129" i="13"/>
  <c r="AJ129" i="13" s="1"/>
  <c r="AG129" i="13"/>
  <c r="AM130" i="13"/>
  <c r="AH100" i="13"/>
  <c r="AJ100" i="13" s="1"/>
  <c r="AM101" i="13"/>
  <c r="AG100" i="13"/>
  <c r="D130" i="13"/>
  <c r="AK150" i="12"/>
  <c r="AL150" i="12" s="1"/>
  <c r="AS150" i="12"/>
  <c r="AT150" i="12" s="1"/>
  <c r="BB150" i="12"/>
  <c r="Y72" i="13"/>
  <c r="AA72" i="13" s="1"/>
  <c r="AD73" i="13"/>
  <c r="X72" i="13"/>
  <c r="W72" i="13"/>
  <c r="Z72" i="13"/>
  <c r="H42" i="13"/>
  <c r="G42" i="13"/>
  <c r="BB14" i="12"/>
  <c r="BC14" i="12" s="1"/>
  <c r="AS14" i="12"/>
  <c r="AT14" i="12" s="1"/>
  <c r="D14" i="13"/>
  <c r="AK14" i="12"/>
  <c r="AL14" i="12" s="1"/>
  <c r="X100" i="13"/>
  <c r="W100" i="13"/>
  <c r="Y100" i="13"/>
  <c r="AA100" i="13" s="1"/>
  <c r="AD101" i="13"/>
  <c r="AR184" i="12"/>
  <c r="AN183" i="12"/>
  <c r="AO183" i="12" s="1"/>
  <c r="AM183" i="12"/>
  <c r="F158" i="13"/>
  <c r="E158" i="13"/>
  <c r="L159" i="13" s="1"/>
  <c r="AP129" i="13"/>
  <c r="AQ129" i="13"/>
  <c r="AS129" i="13" s="1"/>
  <c r="W42" i="13"/>
  <c r="X42" i="13"/>
  <c r="Y42" i="13"/>
  <c r="AA42" i="13" s="1"/>
  <c r="AD43" i="13"/>
  <c r="H129" i="13"/>
  <c r="G129" i="13"/>
  <c r="W129" i="13"/>
  <c r="Y129" i="13"/>
  <c r="AA129" i="13" s="1"/>
  <c r="AD130" i="13"/>
  <c r="X129" i="13"/>
  <c r="BE183" i="12"/>
  <c r="BG183" i="12" s="1"/>
  <c r="BD183" i="12"/>
  <c r="P42" i="13"/>
  <c r="Q42" i="13" s="1"/>
  <c r="T43" i="13"/>
  <c r="O42" i="13"/>
  <c r="BC150" i="12"/>
  <c r="AQ100" i="13"/>
  <c r="AS100" i="13" s="1"/>
  <c r="AP100" i="13"/>
  <c r="P129" i="13"/>
  <c r="Q129" i="13" s="1"/>
  <c r="O129" i="13"/>
  <c r="T130" i="13"/>
  <c r="AH42" i="13"/>
  <c r="AJ42" i="13" s="1"/>
  <c r="AG42" i="13"/>
  <c r="AM43" i="13"/>
  <c r="H100" i="13"/>
  <c r="G100" i="13"/>
  <c r="U158" i="13"/>
  <c r="V158" i="13" s="1"/>
  <c r="AE158" i="13"/>
  <c r="AF158" i="13" s="1"/>
  <c r="M158" i="13"/>
  <c r="N158" i="13" s="1"/>
  <c r="AN158" i="13"/>
  <c r="AO158" i="13" s="1"/>
  <c r="P72" i="13"/>
  <c r="Q72" i="13" s="1"/>
  <c r="O72" i="13"/>
  <c r="T73" i="13"/>
  <c r="BF115" i="12"/>
  <c r="AJ15" i="12"/>
  <c r="H72" i="13"/>
  <c r="G72" i="13"/>
  <c r="BA184" i="12"/>
  <c r="AV183" i="12"/>
  <c r="AX183" i="12" s="1"/>
  <c r="AU183" i="12"/>
  <c r="P100" i="13"/>
  <c r="Q100" i="13" s="1"/>
  <c r="O100" i="13"/>
  <c r="T101" i="13"/>
  <c r="AI13" i="13"/>
  <c r="AW82" i="12"/>
  <c r="AW47" i="12"/>
  <c r="AW149" i="12"/>
  <c r="BF82" i="12"/>
  <c r="BF149" i="12"/>
  <c r="Z100" i="13" l="1"/>
  <c r="AJ117" i="12"/>
  <c r="AR100" i="13"/>
  <c r="Z129" i="13"/>
  <c r="AR72" i="13"/>
  <c r="AJ84" i="12"/>
  <c r="AJ185" i="12"/>
  <c r="BF183" i="12"/>
  <c r="AI100" i="13"/>
  <c r="AI129" i="13"/>
  <c r="AW183" i="12"/>
  <c r="AV150" i="12"/>
  <c r="AX150" i="12" s="1"/>
  <c r="BA151" i="12"/>
  <c r="AU150" i="12"/>
  <c r="BB48" i="12"/>
  <c r="BC48" i="12" s="1"/>
  <c r="AK48" i="12"/>
  <c r="AL48" i="12" s="1"/>
  <c r="D43" i="13"/>
  <c r="AS48" i="12"/>
  <c r="AT48" i="12" s="1"/>
  <c r="W158" i="13"/>
  <c r="Y158" i="13"/>
  <c r="AA158" i="13" s="1"/>
  <c r="AD159" i="13"/>
  <c r="X158" i="13"/>
  <c r="BE150" i="12"/>
  <c r="BG150" i="12" s="1"/>
  <c r="BD150" i="12"/>
  <c r="H158" i="13"/>
  <c r="G158" i="13"/>
  <c r="BD14" i="12"/>
  <c r="BE14" i="12"/>
  <c r="BG14" i="12" s="1"/>
  <c r="AJ49" i="12"/>
  <c r="AQ158" i="13"/>
  <c r="AS158" i="13" s="1"/>
  <c r="AP158" i="13"/>
  <c r="D159" i="13"/>
  <c r="AK184" i="12"/>
  <c r="AL184" i="12" s="1"/>
  <c r="AS184" i="12"/>
  <c r="AT184" i="12" s="1"/>
  <c r="BB184" i="12"/>
  <c r="BC184" i="12" s="1"/>
  <c r="D101" i="13"/>
  <c r="AK116" i="12"/>
  <c r="AL116" i="12" s="1"/>
  <c r="BB116" i="12"/>
  <c r="BC116" i="12" s="1"/>
  <c r="AS116" i="12"/>
  <c r="AT116" i="12" s="1"/>
  <c r="AM14" i="12"/>
  <c r="AR15" i="12"/>
  <c r="AN14" i="12"/>
  <c r="AO14" i="12" s="1"/>
  <c r="F14" i="13"/>
  <c r="E14" i="13"/>
  <c r="L15" i="13" s="1"/>
  <c r="AM150" i="12"/>
  <c r="AR151" i="12"/>
  <c r="AN150" i="12"/>
  <c r="AO150" i="12" s="1"/>
  <c r="T159" i="13"/>
  <c r="P158" i="13"/>
  <c r="Q158" i="13" s="1"/>
  <c r="O158" i="13"/>
  <c r="U14" i="13"/>
  <c r="V14" i="13" s="1"/>
  <c r="AE14" i="13"/>
  <c r="AF14" i="13" s="1"/>
  <c r="M14" i="13"/>
  <c r="N14" i="13" s="1"/>
  <c r="AN14" i="13"/>
  <c r="AO14" i="13" s="1"/>
  <c r="M130" i="13"/>
  <c r="N130" i="13" s="1"/>
  <c r="U130" i="13"/>
  <c r="V130" i="13" s="1"/>
  <c r="AE130" i="13"/>
  <c r="AF130" i="13" s="1"/>
  <c r="AN130" i="13"/>
  <c r="AO130" i="13" s="1"/>
  <c r="AI72" i="13"/>
  <c r="AJ151" i="12"/>
  <c r="AG158" i="13"/>
  <c r="AM159" i="13"/>
  <c r="AH158" i="13"/>
  <c r="AJ158" i="13" s="1"/>
  <c r="AI42" i="13"/>
  <c r="D73" i="13"/>
  <c r="BB83" i="12"/>
  <c r="BC83" i="12" s="1"/>
  <c r="AK83" i="12"/>
  <c r="AL83" i="12" s="1"/>
  <c r="AS83" i="12"/>
  <c r="AT83" i="12" s="1"/>
  <c r="Z42" i="13"/>
  <c r="AR129" i="13"/>
  <c r="AU14" i="12"/>
  <c r="AV14" i="12"/>
  <c r="AX14" i="12" s="1"/>
  <c r="BA15" i="12"/>
  <c r="F130" i="13"/>
  <c r="E130" i="13"/>
  <c r="L131" i="13" s="1"/>
  <c r="AR42" i="13"/>
  <c r="AJ16" i="12" l="1"/>
  <c r="AR158" i="13"/>
  <c r="BF14" i="12"/>
  <c r="AI158" i="13"/>
  <c r="Y130" i="13"/>
  <c r="AA130" i="13" s="1"/>
  <c r="AD131" i="13"/>
  <c r="X130" i="13"/>
  <c r="W130" i="13"/>
  <c r="Z130" i="13"/>
  <c r="AU184" i="12"/>
  <c r="BA185" i="12"/>
  <c r="AV184" i="12"/>
  <c r="AX184" i="12" s="1"/>
  <c r="AP130" i="13"/>
  <c r="AQ130" i="13"/>
  <c r="AS130" i="13" s="1"/>
  <c r="BE184" i="12"/>
  <c r="BG184" i="12" s="1"/>
  <c r="BD184" i="12"/>
  <c r="AM83" i="12"/>
  <c r="AN83" i="12"/>
  <c r="AO83" i="12" s="1"/>
  <c r="AR84" i="12"/>
  <c r="AH14" i="13"/>
  <c r="AJ14" i="13" s="1"/>
  <c r="AG14" i="13"/>
  <c r="AM15" i="13"/>
  <c r="BD116" i="12"/>
  <c r="BE116" i="12"/>
  <c r="BG116" i="12" s="1"/>
  <c r="F159" i="13"/>
  <c r="E159" i="13"/>
  <c r="L160" i="13" s="1"/>
  <c r="AV48" i="12"/>
  <c r="AX48" i="12" s="1"/>
  <c r="AU48" i="12"/>
  <c r="BA49" i="12"/>
  <c r="F43" i="13"/>
  <c r="E43" i="13"/>
  <c r="L44" i="13" s="1"/>
  <c r="H130" i="13"/>
  <c r="G130" i="13"/>
  <c r="BE83" i="12"/>
  <c r="BG83" i="12" s="1"/>
  <c r="BD83" i="12"/>
  <c r="T131" i="13"/>
  <c r="P130" i="13"/>
  <c r="Q130" i="13" s="1"/>
  <c r="O130" i="13"/>
  <c r="Y14" i="13"/>
  <c r="AA14" i="13" s="1"/>
  <c r="AD15" i="13"/>
  <c r="W14" i="13"/>
  <c r="X14" i="13"/>
  <c r="Z14" i="13"/>
  <c r="AN116" i="12"/>
  <c r="AO116" i="12" s="1"/>
  <c r="AM116" i="12"/>
  <c r="AR117" i="12"/>
  <c r="AE43" i="13"/>
  <c r="AF43" i="13" s="1"/>
  <c r="M43" i="13"/>
  <c r="N43" i="13" s="1"/>
  <c r="U43" i="13"/>
  <c r="V43" i="13" s="1"/>
  <c r="AN43" i="13"/>
  <c r="AO43" i="13" s="1"/>
  <c r="AE73" i="13"/>
  <c r="AF73" i="13" s="1"/>
  <c r="M73" i="13"/>
  <c r="N73" i="13" s="1"/>
  <c r="U73" i="13"/>
  <c r="V73" i="13" s="1"/>
  <c r="AN73" i="13"/>
  <c r="AO73" i="13" s="1"/>
  <c r="AQ14" i="13"/>
  <c r="AS14" i="13" s="1"/>
  <c r="AP14" i="13"/>
  <c r="AG130" i="13"/>
  <c r="AH130" i="13"/>
  <c r="AJ130" i="13" s="1"/>
  <c r="AM131" i="13"/>
  <c r="AE101" i="13"/>
  <c r="AF101" i="13" s="1"/>
  <c r="U101" i="13"/>
  <c r="V101" i="13" s="1"/>
  <c r="M101" i="13"/>
  <c r="N101" i="13" s="1"/>
  <c r="AN101" i="13"/>
  <c r="AO101" i="13" s="1"/>
  <c r="AN184" i="12"/>
  <c r="AO184" i="12" s="1"/>
  <c r="AR185" i="12"/>
  <c r="AM184" i="12"/>
  <c r="BF150" i="12"/>
  <c r="Z158" i="13"/>
  <c r="AM48" i="12"/>
  <c r="AN48" i="12"/>
  <c r="AO48" i="12" s="1"/>
  <c r="AR49" i="12"/>
  <c r="AW150" i="12"/>
  <c r="AW14" i="12"/>
  <c r="AV83" i="12"/>
  <c r="AX83" i="12" s="1"/>
  <c r="AU83" i="12"/>
  <c r="BA84" i="12"/>
  <c r="F73" i="13"/>
  <c r="E73" i="13"/>
  <c r="L74" i="13" s="1"/>
  <c r="T15" i="13"/>
  <c r="O14" i="13"/>
  <c r="P14" i="13"/>
  <c r="Q14" i="13" s="1"/>
  <c r="D15" i="13"/>
  <c r="BB15" i="12"/>
  <c r="BC15" i="12" s="1"/>
  <c r="AS15" i="12"/>
  <c r="AK15" i="12"/>
  <c r="AL15" i="12" s="1"/>
  <c r="H14" i="13"/>
  <c r="G14" i="13"/>
  <c r="AT15" i="12"/>
  <c r="AU116" i="12"/>
  <c r="AV116" i="12"/>
  <c r="AX116" i="12" s="1"/>
  <c r="BA117" i="12"/>
  <c r="F101" i="13"/>
  <c r="E101" i="13"/>
  <c r="L102" i="13" s="1"/>
  <c r="AN159" i="13"/>
  <c r="AO159" i="13" s="1"/>
  <c r="M159" i="13"/>
  <c r="N159" i="13" s="1"/>
  <c r="AE159" i="13"/>
  <c r="AF159" i="13" s="1"/>
  <c r="U159" i="13"/>
  <c r="V159" i="13" s="1"/>
  <c r="BD48" i="12"/>
  <c r="BE48" i="12"/>
  <c r="BG48" i="12" s="1"/>
  <c r="AW116" i="12" l="1"/>
  <c r="AW184" i="12"/>
  <c r="AJ152" i="12"/>
  <c r="AI130" i="13"/>
  <c r="AR14" i="13"/>
  <c r="AJ186" i="12"/>
  <c r="BF83" i="12"/>
  <c r="BF116" i="12"/>
  <c r="AR130" i="13"/>
  <c r="AP159" i="13"/>
  <c r="AQ159" i="13"/>
  <c r="AS159" i="13" s="1"/>
  <c r="Y159" i="13"/>
  <c r="AA159" i="13" s="1"/>
  <c r="AD160" i="13"/>
  <c r="W159" i="13"/>
  <c r="X159" i="13"/>
  <c r="BE15" i="12"/>
  <c r="BG15" i="12" s="1"/>
  <c r="BD15" i="12"/>
  <c r="H101" i="13"/>
  <c r="G101" i="13"/>
  <c r="AN15" i="12"/>
  <c r="AO15" i="12" s="1"/>
  <c r="AM15" i="12"/>
  <c r="AR16" i="12"/>
  <c r="F15" i="13"/>
  <c r="E15" i="13"/>
  <c r="L16" i="13" s="1"/>
  <c r="P101" i="13"/>
  <c r="Q101" i="13" s="1"/>
  <c r="O101" i="13"/>
  <c r="T102" i="13"/>
  <c r="Y73" i="13"/>
  <c r="AA73" i="13" s="1"/>
  <c r="X73" i="13"/>
  <c r="W73" i="13"/>
  <c r="AD74" i="13"/>
  <c r="X43" i="13"/>
  <c r="W43" i="13"/>
  <c r="AD44" i="13"/>
  <c r="Y43" i="13"/>
  <c r="AA43" i="13" s="1"/>
  <c r="AU15" i="12"/>
  <c r="AV15" i="12"/>
  <c r="AX15" i="12" s="1"/>
  <c r="BA16" i="12"/>
  <c r="AW83" i="12"/>
  <c r="W101" i="13"/>
  <c r="AD102" i="13"/>
  <c r="Y101" i="13"/>
  <c r="AA101" i="13" s="1"/>
  <c r="X101" i="13"/>
  <c r="O73" i="13"/>
  <c r="T74" i="13"/>
  <c r="P73" i="13"/>
  <c r="Q73" i="13" s="1"/>
  <c r="O43" i="13"/>
  <c r="T44" i="13"/>
  <c r="P43" i="13"/>
  <c r="Q43" i="13" s="1"/>
  <c r="D131" i="13"/>
  <c r="BB151" i="12"/>
  <c r="BC151" i="12" s="1"/>
  <c r="AS151" i="12"/>
  <c r="AT151" i="12" s="1"/>
  <c r="AK151" i="12"/>
  <c r="AL151" i="12" s="1"/>
  <c r="AW48" i="12"/>
  <c r="AG159" i="13"/>
  <c r="AH159" i="13"/>
  <c r="AJ159" i="13" s="1"/>
  <c r="AM160" i="13"/>
  <c r="D102" i="13"/>
  <c r="BB117" i="12"/>
  <c r="BC117" i="12" s="1"/>
  <c r="AS117" i="12"/>
  <c r="AT117" i="12" s="1"/>
  <c r="AK117" i="12"/>
  <c r="AL117" i="12" s="1"/>
  <c r="H73" i="13"/>
  <c r="G73" i="13"/>
  <c r="AM102" i="13"/>
  <c r="AH101" i="13"/>
  <c r="AJ101" i="13" s="1"/>
  <c r="AG101" i="13"/>
  <c r="AH73" i="13"/>
  <c r="AJ73" i="13" s="1"/>
  <c r="AM74" i="13"/>
  <c r="AG73" i="13"/>
  <c r="AM44" i="13"/>
  <c r="AH43" i="13"/>
  <c r="AJ43" i="13" s="1"/>
  <c r="AG43" i="13"/>
  <c r="AK84" i="12"/>
  <c r="AL84" i="12" s="1"/>
  <c r="AS84" i="12"/>
  <c r="AT84" i="12" s="1"/>
  <c r="D74" i="13"/>
  <c r="BB84" i="12"/>
  <c r="BC84" i="12" s="1"/>
  <c r="BB49" i="12"/>
  <c r="BC49" i="12" s="1"/>
  <c r="AK49" i="12"/>
  <c r="AL49" i="12" s="1"/>
  <c r="D44" i="13"/>
  <c r="AS49" i="12"/>
  <c r="AT49" i="12" s="1"/>
  <c r="H159" i="13"/>
  <c r="G159" i="13"/>
  <c r="BF48" i="12"/>
  <c r="T160" i="13"/>
  <c r="O159" i="13"/>
  <c r="P159" i="13"/>
  <c r="Q159" i="13" s="1"/>
  <c r="AN15" i="13"/>
  <c r="AO15" i="13" s="1"/>
  <c r="M15" i="13"/>
  <c r="N15" i="13" s="1"/>
  <c r="AE15" i="13"/>
  <c r="AF15" i="13" s="1"/>
  <c r="U15" i="13"/>
  <c r="V15" i="13" s="1"/>
  <c r="AP101" i="13"/>
  <c r="AQ101" i="13"/>
  <c r="AS101" i="13" s="1"/>
  <c r="AQ73" i="13"/>
  <c r="AS73" i="13" s="1"/>
  <c r="AP73" i="13"/>
  <c r="AP43" i="13"/>
  <c r="AQ43" i="13"/>
  <c r="AS43" i="13" s="1"/>
  <c r="D160" i="13"/>
  <c r="AS185" i="12"/>
  <c r="AT185" i="12" s="1"/>
  <c r="BB185" i="12"/>
  <c r="BC185" i="12" s="1"/>
  <c r="AK185" i="12"/>
  <c r="AL185" i="12" s="1"/>
  <c r="H43" i="13"/>
  <c r="G43" i="13"/>
  <c r="AI14" i="13"/>
  <c r="BF184" i="12"/>
  <c r="Z159" i="13" l="1"/>
  <c r="Z73" i="13"/>
  <c r="AI159" i="13"/>
  <c r="Z101" i="13"/>
  <c r="AI101" i="13"/>
  <c r="Z43" i="13"/>
  <c r="AI43" i="13"/>
  <c r="AR101" i="13"/>
  <c r="BD49" i="12"/>
  <c r="BE49" i="12"/>
  <c r="BG49" i="12" s="1"/>
  <c r="BA85" i="12"/>
  <c r="AV84" i="12"/>
  <c r="AX84" i="12" s="1"/>
  <c r="AU84" i="12"/>
  <c r="BE185" i="12"/>
  <c r="BG185" i="12" s="1"/>
  <c r="BD185" i="12"/>
  <c r="AU185" i="12"/>
  <c r="BA186" i="12"/>
  <c r="AV185" i="12"/>
  <c r="AX185" i="12" s="1"/>
  <c r="BE84" i="12"/>
  <c r="BG84" i="12" s="1"/>
  <c r="BD84" i="12"/>
  <c r="AG15" i="13"/>
  <c r="AM16" i="13"/>
  <c r="AH15" i="13"/>
  <c r="AJ15" i="13" s="1"/>
  <c r="AR50" i="12"/>
  <c r="AN49" i="12"/>
  <c r="AO49" i="12" s="1"/>
  <c r="AM49" i="12"/>
  <c r="F74" i="13"/>
  <c r="E74" i="13"/>
  <c r="L75" i="13" s="1"/>
  <c r="BD117" i="12"/>
  <c r="BE117" i="12"/>
  <c r="BG117" i="12" s="1"/>
  <c r="M102" i="13"/>
  <c r="N102" i="13" s="1"/>
  <c r="U102" i="13"/>
  <c r="V102" i="13" s="1"/>
  <c r="AN102" i="13"/>
  <c r="AO102" i="13" s="1"/>
  <c r="AE102" i="13"/>
  <c r="AF102" i="13" s="1"/>
  <c r="AV151" i="12"/>
  <c r="AX151" i="12" s="1"/>
  <c r="AU151" i="12"/>
  <c r="BA152" i="12"/>
  <c r="AV117" i="12"/>
  <c r="AX117" i="12" s="1"/>
  <c r="BA118" i="12"/>
  <c r="AU117" i="12"/>
  <c r="AP15" i="13"/>
  <c r="AQ15" i="13"/>
  <c r="AS15" i="13" s="1"/>
  <c r="AJ50" i="12"/>
  <c r="AR43" i="13"/>
  <c r="AU49" i="12"/>
  <c r="BA50" i="12"/>
  <c r="AV49" i="12"/>
  <c r="AX49" i="12" s="1"/>
  <c r="O15" i="13"/>
  <c r="T16" i="13"/>
  <c r="P15" i="13"/>
  <c r="Q15" i="13" s="1"/>
  <c r="AN74" i="13"/>
  <c r="AO74" i="13" s="1"/>
  <c r="AE74" i="13"/>
  <c r="AF74" i="13" s="1"/>
  <c r="M74" i="13"/>
  <c r="N74" i="13" s="1"/>
  <c r="U74" i="13"/>
  <c r="V74" i="13" s="1"/>
  <c r="AI73" i="13"/>
  <c r="AN117" i="12"/>
  <c r="AO117" i="12" s="1"/>
  <c r="AR118" i="12"/>
  <c r="AM117" i="12"/>
  <c r="F102" i="13"/>
  <c r="E102" i="13"/>
  <c r="L103" i="13" s="1"/>
  <c r="BD151" i="12"/>
  <c r="BE151" i="12"/>
  <c r="BG151" i="12" s="1"/>
  <c r="AJ85" i="12"/>
  <c r="AE160" i="13"/>
  <c r="AF160" i="13" s="1"/>
  <c r="U160" i="13"/>
  <c r="V160" i="13" s="1"/>
  <c r="AN160" i="13"/>
  <c r="AO160" i="13" s="1"/>
  <c r="M160" i="13"/>
  <c r="N160" i="13" s="1"/>
  <c r="W15" i="13"/>
  <c r="X15" i="13"/>
  <c r="AD16" i="13"/>
  <c r="Y15" i="13"/>
  <c r="AA15" i="13" s="1"/>
  <c r="AJ118" i="12"/>
  <c r="F44" i="13"/>
  <c r="E44" i="13"/>
  <c r="L45" i="13" s="1"/>
  <c r="AK16" i="12"/>
  <c r="AL16" i="12" s="1"/>
  <c r="D16" i="13"/>
  <c r="BB16" i="12"/>
  <c r="BC16" i="12" s="1"/>
  <c r="AS16" i="12"/>
  <c r="AT16" i="12" s="1"/>
  <c r="U131" i="13"/>
  <c r="V131" i="13" s="1"/>
  <c r="M131" i="13"/>
  <c r="N131" i="13" s="1"/>
  <c r="AN131" i="13"/>
  <c r="AO131" i="13" s="1"/>
  <c r="AE131" i="13"/>
  <c r="AF131" i="13" s="1"/>
  <c r="AR186" i="12"/>
  <c r="AM185" i="12"/>
  <c r="AN185" i="12"/>
  <c r="AO185" i="12" s="1"/>
  <c r="F160" i="13"/>
  <c r="E160" i="13"/>
  <c r="L161" i="13" s="1"/>
  <c r="AR73" i="13"/>
  <c r="AE44" i="13"/>
  <c r="AF44" i="13" s="1"/>
  <c r="AN44" i="13"/>
  <c r="AO44" i="13" s="1"/>
  <c r="U44" i="13"/>
  <c r="V44" i="13" s="1"/>
  <c r="M44" i="13"/>
  <c r="N44" i="13" s="1"/>
  <c r="AN84" i="12"/>
  <c r="AO84" i="12" s="1"/>
  <c r="AR85" i="12"/>
  <c r="AM84" i="12"/>
  <c r="AM151" i="12"/>
  <c r="AN151" i="12"/>
  <c r="AO151" i="12" s="1"/>
  <c r="AR152" i="12"/>
  <c r="F131" i="13"/>
  <c r="E131" i="13"/>
  <c r="L132" i="13" s="1"/>
  <c r="AW15" i="12"/>
  <c r="H15" i="13"/>
  <c r="G15" i="13"/>
  <c r="BF15" i="12"/>
  <c r="AR159" i="13"/>
  <c r="AR15" i="13" l="1"/>
  <c r="Z15" i="13"/>
  <c r="BF117" i="12"/>
  <c r="AW185" i="12"/>
  <c r="BF185" i="12"/>
  <c r="AW49" i="12"/>
  <c r="AI15" i="13"/>
  <c r="BF84" i="12"/>
  <c r="BE16" i="12"/>
  <c r="BG16" i="12" s="1"/>
  <c r="BD16" i="12"/>
  <c r="AP160" i="13"/>
  <c r="AQ160" i="13"/>
  <c r="AS160" i="13" s="1"/>
  <c r="AP74" i="13"/>
  <c r="AQ74" i="13"/>
  <c r="AS74" i="13" s="1"/>
  <c r="Y160" i="13"/>
  <c r="AA160" i="13" s="1"/>
  <c r="W160" i="13"/>
  <c r="AD161" i="13"/>
  <c r="X160" i="13"/>
  <c r="AP44" i="13"/>
  <c r="AQ44" i="13"/>
  <c r="AS44" i="13" s="1"/>
  <c r="AH74" i="13"/>
  <c r="AJ74" i="13" s="1"/>
  <c r="AG74" i="13"/>
  <c r="AM75" i="13"/>
  <c r="AM45" i="13"/>
  <c r="AH44" i="13"/>
  <c r="AJ44" i="13" s="1"/>
  <c r="AG44" i="13"/>
  <c r="H131" i="13"/>
  <c r="G131" i="13"/>
  <c r="H160" i="13"/>
  <c r="G160" i="13"/>
  <c r="AK152" i="12"/>
  <c r="AL152" i="12" s="1"/>
  <c r="BB152" i="12"/>
  <c r="BC152" i="12" s="1"/>
  <c r="D132" i="13"/>
  <c r="AS152" i="12"/>
  <c r="AT152" i="12" s="1"/>
  <c r="O131" i="13"/>
  <c r="T132" i="13"/>
  <c r="P131" i="13"/>
  <c r="Q131" i="13" s="1"/>
  <c r="H102" i="13"/>
  <c r="G102" i="13"/>
  <c r="O102" i="13"/>
  <c r="P102" i="13"/>
  <c r="Q102" i="13" s="1"/>
  <c r="T103" i="13"/>
  <c r="AQ102" i="13"/>
  <c r="AS102" i="13" s="1"/>
  <c r="AP102" i="13"/>
  <c r="BB186" i="12"/>
  <c r="BC186" i="12" s="1"/>
  <c r="D161" i="13"/>
  <c r="AS186" i="12"/>
  <c r="AT186" i="12" s="1"/>
  <c r="AK186" i="12"/>
  <c r="AL186" i="12" s="1"/>
  <c r="AH102" i="13"/>
  <c r="AJ102" i="13" s="1"/>
  <c r="AM103" i="13"/>
  <c r="AG102" i="13"/>
  <c r="AJ17" i="12"/>
  <c r="AD132" i="13"/>
  <c r="X131" i="13"/>
  <c r="Y131" i="13"/>
  <c r="AA131" i="13" s="1"/>
  <c r="W131" i="13"/>
  <c r="U16" i="13"/>
  <c r="V16" i="13" s="1"/>
  <c r="AE16" i="13"/>
  <c r="AF16" i="13" s="1"/>
  <c r="AN16" i="13"/>
  <c r="AO16" i="13" s="1"/>
  <c r="M16" i="13"/>
  <c r="N16" i="13" s="1"/>
  <c r="AM161" i="13"/>
  <c r="AG160" i="13"/>
  <c r="AH160" i="13"/>
  <c r="AJ160" i="13" s="1"/>
  <c r="AW117" i="12"/>
  <c r="AW151" i="12"/>
  <c r="X102" i="13"/>
  <c r="AD103" i="13"/>
  <c r="Y102" i="13"/>
  <c r="AA102" i="13" s="1"/>
  <c r="W102" i="13"/>
  <c r="P44" i="13"/>
  <c r="Q44" i="13" s="1"/>
  <c r="O44" i="13"/>
  <c r="T45" i="13"/>
  <c r="BA17" i="12"/>
  <c r="AU16" i="12"/>
  <c r="AV16" i="12"/>
  <c r="AX16" i="12" s="1"/>
  <c r="AH131" i="13"/>
  <c r="AJ131" i="13" s="1"/>
  <c r="AG131" i="13"/>
  <c r="AM132" i="13"/>
  <c r="AM16" i="12"/>
  <c r="AR17" i="12"/>
  <c r="AN16" i="12"/>
  <c r="AO16" i="12" s="1"/>
  <c r="H44" i="13"/>
  <c r="G44" i="13"/>
  <c r="W74" i="13"/>
  <c r="X74" i="13"/>
  <c r="AD75" i="13"/>
  <c r="Y74" i="13"/>
  <c r="AA74" i="13" s="1"/>
  <c r="W44" i="13"/>
  <c r="Y44" i="13"/>
  <c r="AA44" i="13" s="1"/>
  <c r="X44" i="13"/>
  <c r="AD45" i="13"/>
  <c r="AQ131" i="13"/>
  <c r="AS131" i="13" s="1"/>
  <c r="AP131" i="13"/>
  <c r="F16" i="13"/>
  <c r="E16" i="13"/>
  <c r="L17" i="13" s="1"/>
  <c r="P160" i="13"/>
  <c r="Q160" i="13" s="1"/>
  <c r="O160" i="13"/>
  <c r="T161" i="13"/>
  <c r="BF151" i="12"/>
  <c r="P74" i="13"/>
  <c r="Q74" i="13" s="1"/>
  <c r="O74" i="13"/>
  <c r="T75" i="13"/>
  <c r="H74" i="13"/>
  <c r="G74" i="13"/>
  <c r="AW84" i="12"/>
  <c r="BF49" i="12"/>
  <c r="AR74" i="13" l="1"/>
  <c r="AI160" i="13"/>
  <c r="Z131" i="13"/>
  <c r="AR160" i="13"/>
  <c r="AI102" i="13"/>
  <c r="AR44" i="13"/>
  <c r="AJ86" i="12"/>
  <c r="AW16" i="12"/>
  <c r="AI44" i="13"/>
  <c r="BE152" i="12"/>
  <c r="BG152" i="12" s="1"/>
  <c r="BD152" i="12"/>
  <c r="AH16" i="13"/>
  <c r="AJ16" i="13" s="1"/>
  <c r="AG16" i="13"/>
  <c r="AM17" i="13"/>
  <c r="H16" i="13"/>
  <c r="G16" i="13"/>
  <c r="AU152" i="12"/>
  <c r="AV152" i="12"/>
  <c r="AX152" i="12" s="1"/>
  <c r="BA153" i="12"/>
  <c r="T17" i="13"/>
  <c r="P16" i="13"/>
  <c r="Q16" i="13" s="1"/>
  <c r="O16" i="13"/>
  <c r="AR187" i="12"/>
  <c r="AN186" i="12"/>
  <c r="AO186" i="12" s="1"/>
  <c r="AM186" i="12"/>
  <c r="F161" i="13"/>
  <c r="E161" i="13"/>
  <c r="L162" i="13" s="1"/>
  <c r="D75" i="13"/>
  <c r="BB85" i="12"/>
  <c r="BC85" i="12" s="1"/>
  <c r="AK85" i="12"/>
  <c r="AL85" i="12" s="1"/>
  <c r="AS85" i="12"/>
  <c r="AT85" i="12" s="1"/>
  <c r="AE132" i="13"/>
  <c r="AF132" i="13" s="1"/>
  <c r="AN132" i="13"/>
  <c r="AO132" i="13" s="1"/>
  <c r="M132" i="13"/>
  <c r="N132" i="13" s="1"/>
  <c r="U132" i="13"/>
  <c r="V132" i="13" s="1"/>
  <c r="AP16" i="13"/>
  <c r="AQ16" i="13"/>
  <c r="AS16" i="13" s="1"/>
  <c r="BB50" i="12"/>
  <c r="BC50" i="12" s="1"/>
  <c r="D45" i="13"/>
  <c r="AK50" i="12"/>
  <c r="AL50" i="12" s="1"/>
  <c r="AS50" i="12"/>
  <c r="AT50" i="12" s="1"/>
  <c r="BD186" i="12"/>
  <c r="BE186" i="12"/>
  <c r="BG186" i="12" s="1"/>
  <c r="AI131" i="13"/>
  <c r="AJ187" i="12"/>
  <c r="AS118" i="12"/>
  <c r="AT118" i="12" s="1"/>
  <c r="AK118" i="12"/>
  <c r="AL118" i="12" s="1"/>
  <c r="BB118" i="12"/>
  <c r="BC118" i="12" s="1"/>
  <c r="D103" i="13"/>
  <c r="AU186" i="12"/>
  <c r="BA187" i="12"/>
  <c r="AV186" i="12"/>
  <c r="AX186" i="12" s="1"/>
  <c r="AD17" i="13"/>
  <c r="Y16" i="13"/>
  <c r="AA16" i="13" s="1"/>
  <c r="X16" i="13"/>
  <c r="W16" i="13"/>
  <c r="AI74" i="13"/>
  <c r="AJ51" i="12"/>
  <c r="AJ153" i="12"/>
  <c r="Z102" i="13"/>
  <c r="AJ119" i="12"/>
  <c r="U161" i="13"/>
  <c r="V161" i="13" s="1"/>
  <c r="M161" i="13"/>
  <c r="N161" i="13" s="1"/>
  <c r="AN161" i="13"/>
  <c r="AO161" i="13" s="1"/>
  <c r="AE161" i="13"/>
  <c r="AF161" i="13" s="1"/>
  <c r="AR102" i="13"/>
  <c r="AM152" i="12"/>
  <c r="AR153" i="12"/>
  <c r="AN152" i="12"/>
  <c r="AO152" i="12" s="1"/>
  <c r="AR131" i="13"/>
  <c r="Z44" i="13"/>
  <c r="Z74" i="13"/>
  <c r="F132" i="13"/>
  <c r="E132" i="13"/>
  <c r="L133" i="13" s="1"/>
  <c r="Z160" i="13"/>
  <c r="BF16" i="12"/>
  <c r="AR16" i="13" l="1"/>
  <c r="BF186" i="12"/>
  <c r="AH161" i="13"/>
  <c r="AJ161" i="13" s="1"/>
  <c r="AM162" i="13"/>
  <c r="AG161" i="13"/>
  <c r="AQ132" i="13"/>
  <c r="AS132" i="13" s="1"/>
  <c r="AP132" i="13"/>
  <c r="AM133" i="13"/>
  <c r="AH132" i="13"/>
  <c r="AJ132" i="13" s="1"/>
  <c r="AG132" i="13"/>
  <c r="T162" i="13"/>
  <c r="P161" i="13"/>
  <c r="Q161" i="13" s="1"/>
  <c r="O161" i="13"/>
  <c r="AJ18" i="12"/>
  <c r="BE118" i="12"/>
  <c r="BG118" i="12" s="1"/>
  <c r="BD118" i="12"/>
  <c r="BE50" i="12"/>
  <c r="BG50" i="12" s="1"/>
  <c r="BD50" i="12"/>
  <c r="BE85" i="12"/>
  <c r="BG85" i="12" s="1"/>
  <c r="BD85" i="12"/>
  <c r="H161" i="13"/>
  <c r="G161" i="13"/>
  <c r="W161" i="13"/>
  <c r="X161" i="13"/>
  <c r="AD162" i="13"/>
  <c r="Y161" i="13"/>
  <c r="AA161" i="13" s="1"/>
  <c r="Z161" i="13"/>
  <c r="AR119" i="12"/>
  <c r="AN118" i="12"/>
  <c r="AO118" i="12" s="1"/>
  <c r="AM118" i="12"/>
  <c r="AU50" i="12"/>
  <c r="BA51" i="12"/>
  <c r="AV50" i="12"/>
  <c r="AX50" i="12" s="1"/>
  <c r="F45" i="13"/>
  <c r="E45" i="13"/>
  <c r="L46" i="13" s="1"/>
  <c r="M75" i="13"/>
  <c r="N75" i="13" s="1"/>
  <c r="U75" i="13"/>
  <c r="V75" i="13" s="1"/>
  <c r="AN75" i="13"/>
  <c r="AO75" i="13" s="1"/>
  <c r="AE75" i="13"/>
  <c r="AF75" i="13" s="1"/>
  <c r="H132" i="13"/>
  <c r="G132" i="13"/>
  <c r="Z16" i="13"/>
  <c r="AV118" i="12"/>
  <c r="AX118" i="12" s="1"/>
  <c r="BA119" i="12"/>
  <c r="AU118" i="12"/>
  <c r="AN50" i="12"/>
  <c r="AO50" i="12" s="1"/>
  <c r="AM50" i="12"/>
  <c r="AR51" i="12"/>
  <c r="X132" i="13"/>
  <c r="Y132" i="13"/>
  <c r="AA132" i="13" s="1"/>
  <c r="W132" i="13"/>
  <c r="AD133" i="13"/>
  <c r="BA86" i="12"/>
  <c r="AU85" i="12"/>
  <c r="AV85" i="12"/>
  <c r="AX85" i="12" s="1"/>
  <c r="F75" i="13"/>
  <c r="E75" i="13"/>
  <c r="L76" i="13" s="1"/>
  <c r="AQ161" i="13"/>
  <c r="AS161" i="13" s="1"/>
  <c r="AP161" i="13"/>
  <c r="D17" i="13"/>
  <c r="AS17" i="12"/>
  <c r="AT17" i="12" s="1"/>
  <c r="AK17" i="12"/>
  <c r="AL17" i="12" s="1"/>
  <c r="BB17" i="12"/>
  <c r="BC17" i="12" s="1"/>
  <c r="AW186" i="12"/>
  <c r="AE103" i="13"/>
  <c r="AF103" i="13" s="1"/>
  <c r="M103" i="13"/>
  <c r="N103" i="13" s="1"/>
  <c r="U103" i="13"/>
  <c r="V103" i="13" s="1"/>
  <c r="AN103" i="13"/>
  <c r="AO103" i="13" s="1"/>
  <c r="F103" i="13"/>
  <c r="E103" i="13"/>
  <c r="L104" i="13" s="1"/>
  <c r="AN45" i="13"/>
  <c r="AO45" i="13" s="1"/>
  <c r="AE45" i="13"/>
  <c r="AF45" i="13" s="1"/>
  <c r="M45" i="13"/>
  <c r="N45" i="13" s="1"/>
  <c r="U45" i="13"/>
  <c r="V45" i="13" s="1"/>
  <c r="T133" i="13"/>
  <c r="P132" i="13"/>
  <c r="Q132" i="13" s="1"/>
  <c r="O132" i="13"/>
  <c r="AM85" i="12"/>
  <c r="AR86" i="12"/>
  <c r="AN85" i="12"/>
  <c r="AO85" i="12" s="1"/>
  <c r="AW152" i="12"/>
  <c r="AI16" i="13"/>
  <c r="BF152" i="12"/>
  <c r="BF118" i="12" l="1"/>
  <c r="AW85" i="12"/>
  <c r="BF50" i="12"/>
  <c r="W45" i="13"/>
  <c r="X45" i="13"/>
  <c r="Y45" i="13"/>
  <c r="AA45" i="13" s="1"/>
  <c r="AD46" i="13"/>
  <c r="AP103" i="13"/>
  <c r="AQ103" i="13"/>
  <c r="AS103" i="13" s="1"/>
  <c r="BE17" i="12"/>
  <c r="BG17" i="12" s="1"/>
  <c r="BD17" i="12"/>
  <c r="F17" i="13"/>
  <c r="E17" i="13"/>
  <c r="L18" i="13" s="1"/>
  <c r="D133" i="13"/>
  <c r="AS153" i="12"/>
  <c r="AT153" i="12" s="1"/>
  <c r="AK153" i="12"/>
  <c r="AL153" i="12" s="1"/>
  <c r="BB153" i="12"/>
  <c r="BC153" i="12" s="1"/>
  <c r="AP75" i="13"/>
  <c r="AQ75" i="13"/>
  <c r="AS75" i="13" s="1"/>
  <c r="AJ188" i="12"/>
  <c r="AK51" i="12"/>
  <c r="AL51" i="12" s="1"/>
  <c r="BB51" i="12"/>
  <c r="BC51" i="12" s="1"/>
  <c r="AS51" i="12"/>
  <c r="AT51" i="12" s="1"/>
  <c r="D46" i="13"/>
  <c r="O45" i="13"/>
  <c r="P45" i="13"/>
  <c r="Q45" i="13" s="1"/>
  <c r="T46" i="13"/>
  <c r="X103" i="13"/>
  <c r="W103" i="13"/>
  <c r="AD104" i="13"/>
  <c r="Y103" i="13"/>
  <c r="AA103" i="13" s="1"/>
  <c r="AR18" i="12"/>
  <c r="AM17" i="12"/>
  <c r="AN17" i="12"/>
  <c r="AO17" i="12" s="1"/>
  <c r="H75" i="13"/>
  <c r="G75" i="13"/>
  <c r="AJ154" i="12"/>
  <c r="X75" i="13"/>
  <c r="Y75" i="13"/>
  <c r="AA75" i="13" s="1"/>
  <c r="AD76" i="13"/>
  <c r="W75" i="13"/>
  <c r="AG45" i="13"/>
  <c r="AH45" i="13"/>
  <c r="AJ45" i="13" s="1"/>
  <c r="AM46" i="13"/>
  <c r="O103" i="13"/>
  <c r="P103" i="13"/>
  <c r="Q103" i="13" s="1"/>
  <c r="T104" i="13"/>
  <c r="D104" i="13"/>
  <c r="AK119" i="12"/>
  <c r="AL119" i="12" s="1"/>
  <c r="BB119" i="12"/>
  <c r="BC119" i="12" s="1"/>
  <c r="AS119" i="12"/>
  <c r="AT119" i="12" s="1"/>
  <c r="BA18" i="12"/>
  <c r="AU17" i="12"/>
  <c r="AV17" i="12"/>
  <c r="AX17" i="12" s="1"/>
  <c r="Z132" i="13"/>
  <c r="AW118" i="12"/>
  <c r="P75" i="13"/>
  <c r="Q75" i="13" s="1"/>
  <c r="O75" i="13"/>
  <c r="T76" i="13"/>
  <c r="H45" i="13"/>
  <c r="G45" i="13"/>
  <c r="BF85" i="12"/>
  <c r="AI161" i="13"/>
  <c r="AQ45" i="13"/>
  <c r="AS45" i="13" s="1"/>
  <c r="AP45" i="13"/>
  <c r="H103" i="13"/>
  <c r="G103" i="13"/>
  <c r="AH103" i="13"/>
  <c r="AJ103" i="13" s="1"/>
  <c r="AG103" i="13"/>
  <c r="AM104" i="13"/>
  <c r="M17" i="13"/>
  <c r="N17" i="13" s="1"/>
  <c r="AE17" i="13"/>
  <c r="AF17" i="13" s="1"/>
  <c r="U17" i="13"/>
  <c r="V17" i="13" s="1"/>
  <c r="AN17" i="13"/>
  <c r="AO17" i="13" s="1"/>
  <c r="AR161" i="13"/>
  <c r="AM76" i="13"/>
  <c r="AH75" i="13"/>
  <c r="AJ75" i="13" s="1"/>
  <c r="AG75" i="13"/>
  <c r="AW50" i="12"/>
  <c r="D162" i="13"/>
  <c r="AS187" i="12"/>
  <c r="AT187" i="12" s="1"/>
  <c r="AK187" i="12"/>
  <c r="AL187" i="12" s="1"/>
  <c r="BB187" i="12"/>
  <c r="BC187" i="12" s="1"/>
  <c r="AK86" i="12"/>
  <c r="AL86" i="12" s="1"/>
  <c r="BB86" i="12"/>
  <c r="BC86" i="12" s="1"/>
  <c r="D76" i="13"/>
  <c r="AS86" i="12"/>
  <c r="AT86" i="12" s="1"/>
  <c r="AI132" i="13"/>
  <c r="AR132" i="13"/>
  <c r="AI75" i="13" l="1"/>
  <c r="Z103" i="13"/>
  <c r="AI45" i="13"/>
  <c r="Z45" i="13"/>
  <c r="AR45" i="13"/>
  <c r="AW17" i="12"/>
  <c r="AR75" i="13"/>
  <c r="AR103" i="13"/>
  <c r="AU86" i="12"/>
  <c r="BA87" i="12"/>
  <c r="AV86" i="12"/>
  <c r="AX86" i="12" s="1"/>
  <c r="AU119" i="12"/>
  <c r="AV119" i="12"/>
  <c r="AX119" i="12" s="1"/>
  <c r="BA120" i="12"/>
  <c r="AR87" i="12"/>
  <c r="AM86" i="12"/>
  <c r="AN86" i="12"/>
  <c r="AO86" i="12" s="1"/>
  <c r="AU187" i="12"/>
  <c r="BA188" i="12"/>
  <c r="AV187" i="12"/>
  <c r="AX187" i="12" s="1"/>
  <c r="BA52" i="12"/>
  <c r="AU51" i="12"/>
  <c r="AV51" i="12"/>
  <c r="AX51" i="12" s="1"/>
  <c r="AD18" i="13"/>
  <c r="Y17" i="13"/>
  <c r="AA17" i="13" s="1"/>
  <c r="W17" i="13"/>
  <c r="X17" i="13"/>
  <c r="AE104" i="13"/>
  <c r="U104" i="13"/>
  <c r="V104" i="13" s="1"/>
  <c r="AN104" i="13"/>
  <c r="AO104" i="13" s="1"/>
  <c r="M104" i="13"/>
  <c r="N104" i="13" s="1"/>
  <c r="AR52" i="12"/>
  <c r="AN51" i="12"/>
  <c r="AO51" i="12" s="1"/>
  <c r="AM51" i="12"/>
  <c r="BE153" i="12"/>
  <c r="BG153" i="12" s="1"/>
  <c r="BD153" i="12"/>
  <c r="F133" i="13"/>
  <c r="E133" i="13"/>
  <c r="L134" i="13" s="1"/>
  <c r="F76" i="13"/>
  <c r="E76" i="13"/>
  <c r="L77" i="13" s="1"/>
  <c r="M162" i="13"/>
  <c r="N162" i="13" s="1"/>
  <c r="AN162" i="13"/>
  <c r="AO162" i="13" s="1"/>
  <c r="U162" i="13"/>
  <c r="V162" i="13" s="1"/>
  <c r="AE162" i="13"/>
  <c r="AF162" i="13" s="1"/>
  <c r="AM18" i="13"/>
  <c r="AG17" i="13"/>
  <c r="AH17" i="13"/>
  <c r="AJ17" i="13" s="1"/>
  <c r="AJ87" i="12"/>
  <c r="F104" i="13"/>
  <c r="E104" i="13"/>
  <c r="L105" i="13" s="1"/>
  <c r="BD51" i="12"/>
  <c r="BE51" i="12"/>
  <c r="BG51" i="12" s="1"/>
  <c r="BE86" i="12"/>
  <c r="BG86" i="12" s="1"/>
  <c r="BD86" i="12"/>
  <c r="AE46" i="13"/>
  <c r="AF46" i="13" s="1"/>
  <c r="AN46" i="13"/>
  <c r="AO46" i="13" s="1"/>
  <c r="U46" i="13"/>
  <c r="V46" i="13" s="1"/>
  <c r="M46" i="13"/>
  <c r="N46" i="13" s="1"/>
  <c r="F46" i="13"/>
  <c r="E46" i="13"/>
  <c r="L47" i="13" s="1"/>
  <c r="AM153" i="12"/>
  <c r="AN153" i="12"/>
  <c r="AO153" i="12" s="1"/>
  <c r="AR154" i="12"/>
  <c r="BD119" i="12"/>
  <c r="BE119" i="12"/>
  <c r="BG119" i="12" s="1"/>
  <c r="H17" i="13"/>
  <c r="G17" i="13"/>
  <c r="U76" i="13"/>
  <c r="V76" i="13" s="1"/>
  <c r="M76" i="13"/>
  <c r="N76" i="13" s="1"/>
  <c r="AN76" i="13"/>
  <c r="AO76" i="13" s="1"/>
  <c r="AE76" i="13"/>
  <c r="AF76" i="13" s="1"/>
  <c r="BD187" i="12"/>
  <c r="BE187" i="12"/>
  <c r="BG187" i="12" s="1"/>
  <c r="F162" i="13"/>
  <c r="E162" i="13"/>
  <c r="L163" i="13" s="1"/>
  <c r="O17" i="13"/>
  <c r="P17" i="13"/>
  <c r="Q17" i="13" s="1"/>
  <c r="T18" i="13"/>
  <c r="BB18" i="12"/>
  <c r="BC18" i="12" s="1"/>
  <c r="AS18" i="12"/>
  <c r="AT18" i="12" s="1"/>
  <c r="D18" i="13"/>
  <c r="AK18" i="12"/>
  <c r="AL18" i="12" s="1"/>
  <c r="Z75" i="13"/>
  <c r="AF104" i="13"/>
  <c r="AU153" i="12"/>
  <c r="BA154" i="12"/>
  <c r="AV153" i="12"/>
  <c r="AX153" i="12" s="1"/>
  <c r="BF17" i="12"/>
  <c r="AJ52" i="12"/>
  <c r="AM187" i="12"/>
  <c r="AN187" i="12"/>
  <c r="AO187" i="12" s="1"/>
  <c r="AR188" i="12"/>
  <c r="AP17" i="13"/>
  <c r="AQ17" i="13"/>
  <c r="AS17" i="13" s="1"/>
  <c r="AI103" i="13"/>
  <c r="AR120" i="12"/>
  <c r="AM119" i="12"/>
  <c r="AN119" i="12"/>
  <c r="AO119" i="12" s="1"/>
  <c r="AJ120" i="12"/>
  <c r="U133" i="13"/>
  <c r="V133" i="13" s="1"/>
  <c r="AE133" i="13"/>
  <c r="AF133" i="13" s="1"/>
  <c r="M133" i="13"/>
  <c r="N133" i="13" s="1"/>
  <c r="AN133" i="13"/>
  <c r="AO133" i="13" s="1"/>
  <c r="AI17" i="13" l="1"/>
  <c r="BF51" i="12"/>
  <c r="AW86" i="12"/>
  <c r="BF119" i="12"/>
  <c r="AW153" i="12"/>
  <c r="BF153" i="12"/>
  <c r="AW51" i="12"/>
  <c r="AU18" i="12"/>
  <c r="AV18" i="12"/>
  <c r="AX18" i="12" s="1"/>
  <c r="BA19" i="12"/>
  <c r="AG76" i="13"/>
  <c r="AM77" i="13"/>
  <c r="AH76" i="13"/>
  <c r="AJ76" i="13" s="1"/>
  <c r="AQ104" i="13"/>
  <c r="AS104" i="13" s="1"/>
  <c r="AP104" i="13"/>
  <c r="BE18" i="12"/>
  <c r="BG18" i="12" s="1"/>
  <c r="BD18" i="12"/>
  <c r="X104" i="13"/>
  <c r="W104" i="13"/>
  <c r="Y104" i="13"/>
  <c r="AA104" i="13" s="1"/>
  <c r="AD105" i="13"/>
  <c r="AQ46" i="13"/>
  <c r="AS46" i="13" s="1"/>
  <c r="AP46" i="13"/>
  <c r="O133" i="13"/>
  <c r="T134" i="13"/>
  <c r="P133" i="13"/>
  <c r="Q133" i="13" s="1"/>
  <c r="BB188" i="12"/>
  <c r="BC188" i="12" s="1"/>
  <c r="D163" i="13"/>
  <c r="AS188" i="12"/>
  <c r="AK188" i="12"/>
  <c r="AL188" i="12" s="1"/>
  <c r="D134" i="13"/>
  <c r="BB154" i="12"/>
  <c r="BC154" i="12" s="1"/>
  <c r="AS154" i="12"/>
  <c r="AK154" i="12"/>
  <c r="AL154" i="12" s="1"/>
  <c r="AM47" i="13"/>
  <c r="AG46" i="13"/>
  <c r="AH46" i="13"/>
  <c r="AJ46" i="13" s="1"/>
  <c r="U18" i="13"/>
  <c r="V18" i="13" s="1"/>
  <c r="AE18" i="13"/>
  <c r="AF18" i="13" s="1"/>
  <c r="M18" i="13"/>
  <c r="N18" i="13" s="1"/>
  <c r="AN18" i="13"/>
  <c r="AO18" i="13" s="1"/>
  <c r="O76" i="13"/>
  <c r="T77" i="13"/>
  <c r="P76" i="13"/>
  <c r="Q76" i="13" s="1"/>
  <c r="H46" i="13"/>
  <c r="G46" i="13"/>
  <c r="AH162" i="13"/>
  <c r="AJ162" i="13" s="1"/>
  <c r="AM163" i="13"/>
  <c r="AG162" i="13"/>
  <c r="W76" i="13"/>
  <c r="Y76" i="13"/>
  <c r="AA76" i="13" s="1"/>
  <c r="AD77" i="13"/>
  <c r="X76" i="13"/>
  <c r="AH133" i="13"/>
  <c r="AJ133" i="13" s="1"/>
  <c r="AG133" i="13"/>
  <c r="AM134" i="13"/>
  <c r="AJ155" i="12"/>
  <c r="Y162" i="13"/>
  <c r="AA162" i="13" s="1"/>
  <c r="AD163" i="13"/>
  <c r="X162" i="13"/>
  <c r="W162" i="13"/>
  <c r="AD134" i="13"/>
  <c r="X133" i="13"/>
  <c r="W133" i="13"/>
  <c r="Y133" i="13"/>
  <c r="AA133" i="13" s="1"/>
  <c r="AQ76" i="13"/>
  <c r="AS76" i="13" s="1"/>
  <c r="AP76" i="13"/>
  <c r="AM105" i="13"/>
  <c r="AH104" i="13"/>
  <c r="AJ104" i="13" s="1"/>
  <c r="AG104" i="13"/>
  <c r="H162" i="13"/>
  <c r="G162" i="13"/>
  <c r="O46" i="13"/>
  <c r="T47" i="13"/>
  <c r="P46" i="13"/>
  <c r="Q46" i="13" s="1"/>
  <c r="X46" i="13"/>
  <c r="W46" i="13"/>
  <c r="Y46" i="13"/>
  <c r="AA46" i="13" s="1"/>
  <c r="AD47" i="13"/>
  <c r="H104" i="13"/>
  <c r="G104" i="13"/>
  <c r="AQ162" i="13"/>
  <c r="AS162" i="13" s="1"/>
  <c r="AP162" i="13"/>
  <c r="H76" i="13"/>
  <c r="G76" i="13"/>
  <c r="H133" i="13"/>
  <c r="G133" i="13"/>
  <c r="Z17" i="13"/>
  <c r="AW119" i="12"/>
  <c r="AP133" i="13"/>
  <c r="AQ133" i="13"/>
  <c r="AS133" i="13" s="1"/>
  <c r="AR17" i="13"/>
  <c r="AT188" i="12"/>
  <c r="AM18" i="12"/>
  <c r="AR19" i="12"/>
  <c r="AN18" i="12"/>
  <c r="AO18" i="12" s="1"/>
  <c r="F18" i="13"/>
  <c r="E18" i="13"/>
  <c r="L19" i="13" s="1"/>
  <c r="BF187" i="12"/>
  <c r="AT154" i="12"/>
  <c r="BF86" i="12"/>
  <c r="AJ19" i="12"/>
  <c r="P162" i="13"/>
  <c r="Q162" i="13" s="1"/>
  <c r="O162" i="13"/>
  <c r="T163" i="13"/>
  <c r="T105" i="13"/>
  <c r="P104" i="13"/>
  <c r="Q104" i="13" s="1"/>
  <c r="O104" i="13"/>
  <c r="AW187" i="12"/>
  <c r="Z133" i="13" l="1"/>
  <c r="AJ53" i="12"/>
  <c r="AR162" i="13"/>
  <c r="BF18" i="12"/>
  <c r="Z46" i="13"/>
  <c r="Z162" i="13"/>
  <c r="AR46" i="13"/>
  <c r="AI76" i="13"/>
  <c r="AR133" i="13"/>
  <c r="BD154" i="12"/>
  <c r="BE154" i="12"/>
  <c r="BG154" i="12" s="1"/>
  <c r="AH18" i="13"/>
  <c r="AJ18" i="13" s="1"/>
  <c r="AG18" i="13"/>
  <c r="AM19" i="13"/>
  <c r="AP18" i="13"/>
  <c r="AQ18" i="13"/>
  <c r="AS18" i="13" s="1"/>
  <c r="AU154" i="12"/>
  <c r="AV154" i="12"/>
  <c r="AX154" i="12" s="1"/>
  <c r="BA155" i="12"/>
  <c r="H18" i="13"/>
  <c r="G18" i="13"/>
  <c r="BA189" i="12"/>
  <c r="AV188" i="12"/>
  <c r="AX188" i="12" s="1"/>
  <c r="AU188" i="12"/>
  <c r="D77" i="13"/>
  <c r="AS87" i="12"/>
  <c r="AT87" i="12" s="1"/>
  <c r="BB87" i="12"/>
  <c r="BC87" i="12" s="1"/>
  <c r="AK87" i="12"/>
  <c r="AL87" i="12" s="1"/>
  <c r="BE188" i="12"/>
  <c r="BG188" i="12" s="1"/>
  <c r="BD188" i="12"/>
  <c r="AN188" i="12"/>
  <c r="AO188" i="12" s="1"/>
  <c r="AM188" i="12"/>
  <c r="AR189" i="12"/>
  <c r="F163" i="13"/>
  <c r="E163" i="13"/>
  <c r="L164" i="13" s="1"/>
  <c r="AJ189" i="12"/>
  <c r="AJ88" i="12"/>
  <c r="AI162" i="13"/>
  <c r="AD19" i="13"/>
  <c r="Y18" i="13"/>
  <c r="AA18" i="13" s="1"/>
  <c r="X18" i="13"/>
  <c r="W18" i="13"/>
  <c r="BB52" i="12"/>
  <c r="BC52" i="12" s="1"/>
  <c r="AS52" i="12"/>
  <c r="AT52" i="12" s="1"/>
  <c r="AK52" i="12"/>
  <c r="AL52" i="12" s="1"/>
  <c r="D47" i="13"/>
  <c r="AS120" i="12"/>
  <c r="AT120" i="12" s="1"/>
  <c r="AK120" i="12"/>
  <c r="AL120" i="12" s="1"/>
  <c r="BB120" i="12"/>
  <c r="BC120" i="12" s="1"/>
  <c r="D105" i="13"/>
  <c r="AI133" i="13"/>
  <c r="AN134" i="13"/>
  <c r="M134" i="13"/>
  <c r="N134" i="13" s="1"/>
  <c r="AE134" i="13"/>
  <c r="AF134" i="13" s="1"/>
  <c r="U134" i="13"/>
  <c r="V134" i="13" s="1"/>
  <c r="AE163" i="13"/>
  <c r="AF163" i="13" s="1"/>
  <c r="M163" i="13"/>
  <c r="N163" i="13" s="1"/>
  <c r="U163" i="13"/>
  <c r="V163" i="13" s="1"/>
  <c r="AN163" i="13"/>
  <c r="AO163" i="13" s="1"/>
  <c r="AW18" i="12"/>
  <c r="AJ121" i="12"/>
  <c r="AI104" i="13"/>
  <c r="AR76" i="13"/>
  <c r="AO134" i="13"/>
  <c r="Z76" i="13"/>
  <c r="O18" i="13"/>
  <c r="T19" i="13"/>
  <c r="P18" i="13"/>
  <c r="Q18" i="13" s="1"/>
  <c r="AI46" i="13"/>
  <c r="AR155" i="12"/>
  <c r="AM154" i="12"/>
  <c r="AN154" i="12"/>
  <c r="AO154" i="12" s="1"/>
  <c r="F134" i="13"/>
  <c r="E134" i="13"/>
  <c r="L135" i="13" s="1"/>
  <c r="Z104" i="13"/>
  <c r="AR104" i="13"/>
  <c r="AW188" i="12" l="1"/>
  <c r="BF188" i="12"/>
  <c r="AD164" i="13"/>
  <c r="Y163" i="13"/>
  <c r="AA163" i="13" s="1"/>
  <c r="X163" i="13"/>
  <c r="W163" i="13"/>
  <c r="AM135" i="13"/>
  <c r="AG134" i="13"/>
  <c r="AH134" i="13"/>
  <c r="AJ134" i="13" s="1"/>
  <c r="H134" i="13"/>
  <c r="G134" i="13"/>
  <c r="AQ163" i="13"/>
  <c r="AS163" i="13" s="1"/>
  <c r="AP163" i="13"/>
  <c r="M105" i="13"/>
  <c r="N105" i="13" s="1"/>
  <c r="U105" i="13"/>
  <c r="V105" i="13" s="1"/>
  <c r="AN105" i="13"/>
  <c r="AO105" i="13" s="1"/>
  <c r="AE105" i="13"/>
  <c r="AF105" i="13" s="1"/>
  <c r="F105" i="13"/>
  <c r="E105" i="13"/>
  <c r="L106" i="13" s="1"/>
  <c r="BE52" i="12"/>
  <c r="BG52" i="12" s="1"/>
  <c r="BD52" i="12"/>
  <c r="AH163" i="13"/>
  <c r="AJ163" i="13" s="1"/>
  <c r="AG163" i="13"/>
  <c r="AM164" i="13"/>
  <c r="AR88" i="12"/>
  <c r="AN87" i="12"/>
  <c r="AO87" i="12" s="1"/>
  <c r="AM87" i="12"/>
  <c r="F77" i="13"/>
  <c r="E77" i="13"/>
  <c r="L78" i="13" s="1"/>
  <c r="P163" i="13"/>
  <c r="Q163" i="13" s="1"/>
  <c r="O163" i="13"/>
  <c r="T164" i="13"/>
  <c r="P134" i="13"/>
  <c r="Q134" i="13" s="1"/>
  <c r="T135" i="13"/>
  <c r="O134" i="13"/>
  <c r="BE120" i="12"/>
  <c r="BG120" i="12" s="1"/>
  <c r="BD120" i="12"/>
  <c r="AE47" i="13"/>
  <c r="AF47" i="13" s="1"/>
  <c r="M47" i="13"/>
  <c r="N47" i="13" s="1"/>
  <c r="AN47" i="13"/>
  <c r="AO47" i="13" s="1"/>
  <c r="U47" i="13"/>
  <c r="V47" i="13" s="1"/>
  <c r="F47" i="13"/>
  <c r="E47" i="13"/>
  <c r="L48" i="13" s="1"/>
  <c r="Z18" i="13"/>
  <c r="AJ156" i="12"/>
  <c r="BD87" i="12"/>
  <c r="BE87" i="12"/>
  <c r="BG87" i="12" s="1"/>
  <c r="AP134" i="13"/>
  <c r="AQ134" i="13"/>
  <c r="AS134" i="13" s="1"/>
  <c r="Y134" i="13"/>
  <c r="AA134" i="13" s="1"/>
  <c r="AD135" i="13"/>
  <c r="W134" i="13"/>
  <c r="X134" i="13"/>
  <c r="AN120" i="12"/>
  <c r="AO120" i="12" s="1"/>
  <c r="AM120" i="12"/>
  <c r="AR121" i="12"/>
  <c r="AR53" i="12"/>
  <c r="AN52" i="12"/>
  <c r="AO52" i="12" s="1"/>
  <c r="AM52" i="12"/>
  <c r="D19" i="13"/>
  <c r="BB19" i="12"/>
  <c r="BC19" i="12" s="1"/>
  <c r="AS19" i="12"/>
  <c r="AT19" i="12" s="1"/>
  <c r="AK19" i="12"/>
  <c r="AL19" i="12" s="1"/>
  <c r="H163" i="13"/>
  <c r="G163" i="13"/>
  <c r="D135" i="13"/>
  <c r="BB155" i="12"/>
  <c r="BC155" i="12" s="1"/>
  <c r="AS155" i="12"/>
  <c r="AT155" i="12" s="1"/>
  <c r="AK155" i="12"/>
  <c r="AL155" i="12" s="1"/>
  <c r="AU87" i="12"/>
  <c r="BA88" i="12"/>
  <c r="AV87" i="12"/>
  <c r="AX87" i="12" s="1"/>
  <c r="AV120" i="12"/>
  <c r="AX120" i="12" s="1"/>
  <c r="BA121" i="12"/>
  <c r="AU120" i="12"/>
  <c r="AU52" i="12"/>
  <c r="BA53" i="12"/>
  <c r="AV52" i="12"/>
  <c r="AX52" i="12" s="1"/>
  <c r="AJ20" i="12"/>
  <c r="M77" i="13"/>
  <c r="N77" i="13" s="1"/>
  <c r="U77" i="13"/>
  <c r="V77" i="13" s="1"/>
  <c r="AN77" i="13"/>
  <c r="AO77" i="13" s="1"/>
  <c r="AE77" i="13"/>
  <c r="AF77" i="13" s="1"/>
  <c r="AW154" i="12"/>
  <c r="AR18" i="13"/>
  <c r="AI18" i="13"/>
  <c r="BF154" i="12"/>
  <c r="Z134" i="13" l="1"/>
  <c r="BF52" i="12"/>
  <c r="BF87" i="12"/>
  <c r="AJ190" i="12"/>
  <c r="AJ122" i="12"/>
  <c r="AR163" i="13"/>
  <c r="AR134" i="13"/>
  <c r="AI134" i="13"/>
  <c r="BD155" i="12"/>
  <c r="BE155" i="12"/>
  <c r="BG155" i="12" s="1"/>
  <c r="AV155" i="12"/>
  <c r="AX155" i="12" s="1"/>
  <c r="BA156" i="12"/>
  <c r="AU155" i="12"/>
  <c r="AD78" i="13"/>
  <c r="Y77" i="13"/>
  <c r="AA77" i="13" s="1"/>
  <c r="X77" i="13"/>
  <c r="W77" i="13"/>
  <c r="AN155" i="12"/>
  <c r="AO155" i="12" s="1"/>
  <c r="AM155" i="12"/>
  <c r="AR156" i="12"/>
  <c r="F135" i="13"/>
  <c r="E135" i="13"/>
  <c r="L136" i="13" s="1"/>
  <c r="AV19" i="12"/>
  <c r="AX19" i="12" s="1"/>
  <c r="BA20" i="12"/>
  <c r="AU19" i="12"/>
  <c r="AP47" i="13"/>
  <c r="AQ47" i="13"/>
  <c r="AS47" i="13" s="1"/>
  <c r="D48" i="13"/>
  <c r="BB53" i="12"/>
  <c r="BC53" i="12" s="1"/>
  <c r="AS53" i="12"/>
  <c r="AT53" i="12" s="1"/>
  <c r="AK53" i="12"/>
  <c r="AL53" i="12" s="1"/>
  <c r="AH105" i="13"/>
  <c r="AJ105" i="13" s="1"/>
  <c r="AG105" i="13"/>
  <c r="AM106" i="13"/>
  <c r="T78" i="13"/>
  <c r="O77" i="13"/>
  <c r="P77" i="13"/>
  <c r="Q77" i="13" s="1"/>
  <c r="BE19" i="12"/>
  <c r="BG19" i="12" s="1"/>
  <c r="BD19" i="12"/>
  <c r="H47" i="13"/>
  <c r="G47" i="13"/>
  <c r="T48" i="13"/>
  <c r="P47" i="13"/>
  <c r="Q47" i="13" s="1"/>
  <c r="O47" i="13"/>
  <c r="H105" i="13"/>
  <c r="G105" i="13"/>
  <c r="AQ105" i="13"/>
  <c r="AS105" i="13" s="1"/>
  <c r="AP105" i="13"/>
  <c r="Z163" i="13"/>
  <c r="AH77" i="13"/>
  <c r="AJ77" i="13" s="1"/>
  <c r="AG77" i="13"/>
  <c r="AM78" i="13"/>
  <c r="D164" i="13"/>
  <c r="BB189" i="12"/>
  <c r="BC189" i="12" s="1"/>
  <c r="AK189" i="12"/>
  <c r="AL189" i="12" s="1"/>
  <c r="AS189" i="12"/>
  <c r="AT189" i="12" s="1"/>
  <c r="AW87" i="12"/>
  <c r="AN19" i="13"/>
  <c r="AO19" i="13" s="1"/>
  <c r="AE19" i="13"/>
  <c r="AF19" i="13" s="1"/>
  <c r="U19" i="13"/>
  <c r="V19" i="13" s="1"/>
  <c r="M19" i="13"/>
  <c r="N19" i="13" s="1"/>
  <c r="AG47" i="13"/>
  <c r="AH47" i="13"/>
  <c r="AJ47" i="13" s="1"/>
  <c r="AM48" i="13"/>
  <c r="H77" i="13"/>
  <c r="G77" i="13"/>
  <c r="BB88" i="12"/>
  <c r="BC88" i="12" s="1"/>
  <c r="AS88" i="12"/>
  <c r="AT88" i="12" s="1"/>
  <c r="D78" i="13"/>
  <c r="AK88" i="12"/>
  <c r="AL88" i="12" s="1"/>
  <c r="X105" i="13"/>
  <c r="W105" i="13"/>
  <c r="AD106" i="13"/>
  <c r="Y105" i="13"/>
  <c r="AA105" i="13" s="1"/>
  <c r="AQ77" i="13"/>
  <c r="AS77" i="13" s="1"/>
  <c r="AP77" i="13"/>
  <c r="AW52" i="12"/>
  <c r="AW120" i="12"/>
  <c r="AE135" i="13"/>
  <c r="AF135" i="13" s="1"/>
  <c r="U135" i="13"/>
  <c r="V135" i="13" s="1"/>
  <c r="AN135" i="13"/>
  <c r="AO135" i="13" s="1"/>
  <c r="M135" i="13"/>
  <c r="N135" i="13" s="1"/>
  <c r="AR20" i="12"/>
  <c r="AN19" i="12"/>
  <c r="AO19" i="12" s="1"/>
  <c r="AM19" i="12"/>
  <c r="F19" i="13"/>
  <c r="E19" i="13"/>
  <c r="L20" i="13" s="1"/>
  <c r="D106" i="13"/>
  <c r="AK121" i="12"/>
  <c r="AL121" i="12" s="1"/>
  <c r="BB121" i="12"/>
  <c r="BC121" i="12" s="1"/>
  <c r="AS121" i="12"/>
  <c r="AT121" i="12" s="1"/>
  <c r="W47" i="13"/>
  <c r="AD48" i="13"/>
  <c r="Y47" i="13"/>
  <c r="AA47" i="13" s="1"/>
  <c r="X47" i="13"/>
  <c r="BF120" i="12"/>
  <c r="AI163" i="13"/>
  <c r="T106" i="13"/>
  <c r="P105" i="13"/>
  <c r="Q105" i="13" s="1"/>
  <c r="O105" i="13"/>
  <c r="Z105" i="13" l="1"/>
  <c r="AJ21" i="12"/>
  <c r="AR47" i="13"/>
  <c r="AI77" i="13"/>
  <c r="Z47" i="13"/>
  <c r="Y135" i="13"/>
  <c r="AA135" i="13" s="1"/>
  <c r="X135" i="13"/>
  <c r="W135" i="13"/>
  <c r="AD136" i="13"/>
  <c r="Z135" i="13"/>
  <c r="BE88" i="12"/>
  <c r="BG88" i="12" s="1"/>
  <c r="BD88" i="12"/>
  <c r="AM136" i="13"/>
  <c r="AH135" i="13"/>
  <c r="AJ135" i="13" s="1"/>
  <c r="AG135" i="13"/>
  <c r="BA122" i="12"/>
  <c r="AV121" i="12"/>
  <c r="AX121" i="12" s="1"/>
  <c r="AU121" i="12"/>
  <c r="BE121" i="12"/>
  <c r="BG121" i="12" s="1"/>
  <c r="BD121" i="12"/>
  <c r="BA89" i="12"/>
  <c r="AV88" i="12"/>
  <c r="AX88" i="12" s="1"/>
  <c r="AU88" i="12"/>
  <c r="BD53" i="12"/>
  <c r="BE53" i="12"/>
  <c r="BG53" i="12" s="1"/>
  <c r="AJ54" i="12"/>
  <c r="AN106" i="13"/>
  <c r="AO106" i="13" s="1"/>
  <c r="M106" i="13"/>
  <c r="N106" i="13" s="1"/>
  <c r="U106" i="13"/>
  <c r="V106" i="13" s="1"/>
  <c r="AE106" i="13"/>
  <c r="AF106" i="13" s="1"/>
  <c r="AG19" i="13"/>
  <c r="AH19" i="13"/>
  <c r="AJ19" i="13" s="1"/>
  <c r="AM20" i="13"/>
  <c r="AM189" i="12"/>
  <c r="AN189" i="12"/>
  <c r="AO189" i="12" s="1"/>
  <c r="AR190" i="12"/>
  <c r="AK20" i="12"/>
  <c r="AL20" i="12" s="1"/>
  <c r="D20" i="13"/>
  <c r="BB20" i="12"/>
  <c r="BC20" i="12" s="1"/>
  <c r="AS20" i="12"/>
  <c r="AT20" i="12" s="1"/>
  <c r="AN53" i="12"/>
  <c r="AO53" i="12" s="1"/>
  <c r="AM53" i="12"/>
  <c r="AR54" i="12"/>
  <c r="F48" i="13"/>
  <c r="E48" i="13"/>
  <c r="L49" i="13" s="1"/>
  <c r="F106" i="13"/>
  <c r="E106" i="13"/>
  <c r="L107" i="13" s="1"/>
  <c r="H19" i="13"/>
  <c r="G19" i="13"/>
  <c r="BA54" i="12"/>
  <c r="AV53" i="12"/>
  <c r="AX53" i="12" s="1"/>
  <c r="AU53" i="12"/>
  <c r="AP19" i="13"/>
  <c r="AQ19" i="13"/>
  <c r="AS19" i="13" s="1"/>
  <c r="BD189" i="12"/>
  <c r="BE189" i="12"/>
  <c r="BG189" i="12" s="1"/>
  <c r="H135" i="13"/>
  <c r="G135" i="13"/>
  <c r="T136" i="13"/>
  <c r="P135" i="13"/>
  <c r="Q135" i="13" s="1"/>
  <c r="O135" i="13"/>
  <c r="AR77" i="13"/>
  <c r="AR89" i="12"/>
  <c r="AN88" i="12"/>
  <c r="AO88" i="12" s="1"/>
  <c r="AM88" i="12"/>
  <c r="F78" i="13"/>
  <c r="E78" i="13"/>
  <c r="L79" i="13" s="1"/>
  <c r="AJ157" i="12"/>
  <c r="P19" i="13"/>
  <c r="Q19" i="13" s="1"/>
  <c r="T20" i="13"/>
  <c r="O19" i="13"/>
  <c r="M164" i="13"/>
  <c r="N164" i="13" s="1"/>
  <c r="U164" i="13"/>
  <c r="V164" i="13" s="1"/>
  <c r="AN164" i="13"/>
  <c r="AO164" i="13" s="1"/>
  <c r="AE164" i="13"/>
  <c r="AF164" i="13" s="1"/>
  <c r="AR105" i="13"/>
  <c r="BF19" i="12"/>
  <c r="AQ135" i="13"/>
  <c r="AS135" i="13" s="1"/>
  <c r="AP135" i="13"/>
  <c r="Z77" i="13"/>
  <c r="AJ89" i="12"/>
  <c r="AN121" i="12"/>
  <c r="AO121" i="12" s="1"/>
  <c r="AR122" i="12"/>
  <c r="AM121" i="12"/>
  <c r="AN78" i="13"/>
  <c r="AO78" i="13" s="1"/>
  <c r="U78" i="13"/>
  <c r="V78" i="13" s="1"/>
  <c r="AE78" i="13"/>
  <c r="AF78" i="13" s="1"/>
  <c r="M78" i="13"/>
  <c r="N78" i="13" s="1"/>
  <c r="AI47" i="13"/>
  <c r="D136" i="13"/>
  <c r="BB156" i="12"/>
  <c r="BC156" i="12" s="1"/>
  <c r="AK156" i="12"/>
  <c r="AL156" i="12" s="1"/>
  <c r="AS156" i="12"/>
  <c r="AT156" i="12" s="1"/>
  <c r="W19" i="13"/>
  <c r="X19" i="13"/>
  <c r="AD20" i="13"/>
  <c r="Y19" i="13"/>
  <c r="AA19" i="13" s="1"/>
  <c r="AV189" i="12"/>
  <c r="AX189" i="12" s="1"/>
  <c r="BA190" i="12"/>
  <c r="AU189" i="12"/>
  <c r="F164" i="13"/>
  <c r="E164" i="13"/>
  <c r="L165" i="13" s="1"/>
  <c r="AI105" i="13"/>
  <c r="AE48" i="13"/>
  <c r="AF48" i="13" s="1"/>
  <c r="M48" i="13"/>
  <c r="N48" i="13" s="1"/>
  <c r="U48" i="13"/>
  <c r="V48" i="13" s="1"/>
  <c r="AN48" i="13"/>
  <c r="AO48" i="13" s="1"/>
  <c r="AW19" i="12"/>
  <c r="AW155" i="12"/>
  <c r="BF155" i="12"/>
  <c r="AW53" i="12" l="1"/>
  <c r="AJ191" i="12"/>
  <c r="AJ123" i="12"/>
  <c r="Z19" i="13"/>
  <c r="BF189" i="12"/>
  <c r="AR19" i="13"/>
  <c r="BF53" i="12"/>
  <c r="AP78" i="13"/>
  <c r="AQ78" i="13"/>
  <c r="AS78" i="13" s="1"/>
  <c r="AH48" i="13"/>
  <c r="AJ48" i="13" s="1"/>
  <c r="AM49" i="13"/>
  <c r="AG48" i="13"/>
  <c r="BE156" i="12"/>
  <c r="BG156" i="12" s="1"/>
  <c r="BD156" i="12"/>
  <c r="AQ48" i="13"/>
  <c r="AS48" i="13" s="1"/>
  <c r="AP48" i="13"/>
  <c r="AQ106" i="13"/>
  <c r="AS106" i="13" s="1"/>
  <c r="AP106" i="13"/>
  <c r="W48" i="13"/>
  <c r="X48" i="13"/>
  <c r="AD49" i="13"/>
  <c r="Y48" i="13"/>
  <c r="AA48" i="13" s="1"/>
  <c r="BE20" i="12"/>
  <c r="BG20" i="12" s="1"/>
  <c r="BD20" i="12"/>
  <c r="H164" i="13"/>
  <c r="G164" i="13"/>
  <c r="AN156" i="12"/>
  <c r="AO156" i="12" s="1"/>
  <c r="AM156" i="12"/>
  <c r="AR157" i="12"/>
  <c r="AG78" i="13"/>
  <c r="AH78" i="13"/>
  <c r="AJ78" i="13" s="1"/>
  <c r="AM79" i="13"/>
  <c r="AG164" i="13"/>
  <c r="AM165" i="13"/>
  <c r="AH164" i="13"/>
  <c r="AJ164" i="13" s="1"/>
  <c r="BA21" i="12"/>
  <c r="AV20" i="12"/>
  <c r="AX20" i="12" s="1"/>
  <c r="AU20" i="12"/>
  <c r="H106" i="13"/>
  <c r="G106" i="13"/>
  <c r="T107" i="13"/>
  <c r="O106" i="13"/>
  <c r="P106" i="13"/>
  <c r="Q106" i="13" s="1"/>
  <c r="P78" i="13"/>
  <c r="Q78" i="13" s="1"/>
  <c r="O78" i="13"/>
  <c r="T79" i="13"/>
  <c r="AH106" i="13"/>
  <c r="AJ106" i="13" s="1"/>
  <c r="AM107" i="13"/>
  <c r="AG106" i="13"/>
  <c r="AQ164" i="13"/>
  <c r="AS164" i="13" s="1"/>
  <c r="AP164" i="13"/>
  <c r="H48" i="13"/>
  <c r="G48" i="13"/>
  <c r="U20" i="13"/>
  <c r="V20" i="13" s="1"/>
  <c r="AE20" i="13"/>
  <c r="AF20" i="13" s="1"/>
  <c r="AN20" i="13"/>
  <c r="AO20" i="13" s="1"/>
  <c r="M20" i="13"/>
  <c r="N20" i="13" s="1"/>
  <c r="AW189" i="12"/>
  <c r="U136" i="13"/>
  <c r="V136" i="13" s="1"/>
  <c r="AN136" i="13"/>
  <c r="AO136" i="13" s="1"/>
  <c r="M136" i="13"/>
  <c r="N136" i="13" s="1"/>
  <c r="AE136" i="13"/>
  <c r="AF136" i="13" s="1"/>
  <c r="AR135" i="13"/>
  <c r="W164" i="13"/>
  <c r="X164" i="13"/>
  <c r="Y164" i="13"/>
  <c r="AA164" i="13" s="1"/>
  <c r="AD165" i="13"/>
  <c r="Y106" i="13"/>
  <c r="AA106" i="13" s="1"/>
  <c r="X106" i="13"/>
  <c r="AD107" i="13"/>
  <c r="W106" i="13"/>
  <c r="X78" i="13"/>
  <c r="AD79" i="13"/>
  <c r="Y78" i="13"/>
  <c r="AA78" i="13" s="1"/>
  <c r="W78" i="13"/>
  <c r="AM20" i="12"/>
  <c r="AR21" i="12"/>
  <c r="AN20" i="12"/>
  <c r="AO20" i="12" s="1"/>
  <c r="AW121" i="12"/>
  <c r="AI135" i="13"/>
  <c r="BF88" i="12"/>
  <c r="AU156" i="12"/>
  <c r="BA157" i="12"/>
  <c r="AV156" i="12"/>
  <c r="AX156" i="12" s="1"/>
  <c r="T49" i="13"/>
  <c r="O48" i="13"/>
  <c r="P48" i="13"/>
  <c r="Q48" i="13" s="1"/>
  <c r="F136" i="13"/>
  <c r="E136" i="13"/>
  <c r="L137" i="13" s="1"/>
  <c r="T165" i="13"/>
  <c r="P164" i="13"/>
  <c r="Q164" i="13" s="1"/>
  <c r="O164" i="13"/>
  <c r="H78" i="13"/>
  <c r="G78" i="13"/>
  <c r="AS122" i="12"/>
  <c r="AT122" i="12" s="1"/>
  <c r="BB122" i="12"/>
  <c r="BC122" i="12" s="1"/>
  <c r="AK122" i="12"/>
  <c r="AL122" i="12" s="1"/>
  <c r="D107" i="13"/>
  <c r="F20" i="13"/>
  <c r="E20" i="13"/>
  <c r="L21" i="13" s="1"/>
  <c r="AI19" i="13"/>
  <c r="D165" i="13"/>
  <c r="BB190" i="12"/>
  <c r="BC190" i="12" s="1"/>
  <c r="AK190" i="12"/>
  <c r="AL190" i="12" s="1"/>
  <c r="AS190" i="12"/>
  <c r="AT190" i="12" s="1"/>
  <c r="AW88" i="12"/>
  <c r="BF121" i="12"/>
  <c r="AI78" i="13" l="1"/>
  <c r="Z106" i="13"/>
  <c r="Z48" i="13"/>
  <c r="AJ55" i="12"/>
  <c r="AW20" i="12"/>
  <c r="Z78" i="13"/>
  <c r="BF156" i="12"/>
  <c r="AW156" i="12"/>
  <c r="AR48" i="13"/>
  <c r="BA123" i="12"/>
  <c r="AU122" i="12"/>
  <c r="AV122" i="12"/>
  <c r="AX122" i="12" s="1"/>
  <c r="W20" i="13"/>
  <c r="Y20" i="13"/>
  <c r="AA20" i="13" s="1"/>
  <c r="AD21" i="13"/>
  <c r="X20" i="13"/>
  <c r="AU190" i="12"/>
  <c r="BA191" i="12"/>
  <c r="AV190" i="12"/>
  <c r="AX190" i="12" s="1"/>
  <c r="AQ136" i="13"/>
  <c r="AS136" i="13" s="1"/>
  <c r="AP136" i="13"/>
  <c r="Y136" i="13"/>
  <c r="AA136" i="13" s="1"/>
  <c r="W136" i="13"/>
  <c r="AD137" i="13"/>
  <c r="X136" i="13"/>
  <c r="Z136" i="13"/>
  <c r="BD190" i="12"/>
  <c r="BE190" i="12"/>
  <c r="BG190" i="12" s="1"/>
  <c r="F165" i="13"/>
  <c r="E165" i="13"/>
  <c r="L166" i="13" s="1"/>
  <c r="AM122" i="12"/>
  <c r="AR123" i="12"/>
  <c r="AN122" i="12"/>
  <c r="AO122" i="12" s="1"/>
  <c r="H136" i="13"/>
  <c r="G136" i="13"/>
  <c r="AH136" i="13"/>
  <c r="AJ136" i="13" s="1"/>
  <c r="AG136" i="13"/>
  <c r="AM137" i="13"/>
  <c r="AJ90" i="12"/>
  <c r="BE122" i="12"/>
  <c r="BG122" i="12" s="1"/>
  <c r="BD122" i="12"/>
  <c r="AM190" i="12"/>
  <c r="AR191" i="12"/>
  <c r="AN190" i="12"/>
  <c r="AO190" i="12" s="1"/>
  <c r="O20" i="13"/>
  <c r="T21" i="13"/>
  <c r="P20" i="13"/>
  <c r="Q20" i="13" s="1"/>
  <c r="AI106" i="13"/>
  <c r="AQ20" i="13"/>
  <c r="AS20" i="13" s="1"/>
  <c r="AP20" i="13"/>
  <c r="AK54" i="12"/>
  <c r="AL54" i="12" s="1"/>
  <c r="BB54" i="12"/>
  <c r="BC54" i="12" s="1"/>
  <c r="AS54" i="12"/>
  <c r="AT54" i="12" s="1"/>
  <c r="D49" i="13"/>
  <c r="AJ158" i="12"/>
  <c r="Z164" i="13"/>
  <c r="AR164" i="13"/>
  <c r="AG20" i="13"/>
  <c r="AM21" i="13"/>
  <c r="AH20" i="13"/>
  <c r="AJ20" i="13" s="1"/>
  <c r="BF20" i="12"/>
  <c r="AR106" i="13"/>
  <c r="U165" i="13"/>
  <c r="V165" i="13" s="1"/>
  <c r="AE165" i="13"/>
  <c r="AF165" i="13" s="1"/>
  <c r="AN165" i="13"/>
  <c r="AO165" i="13" s="1"/>
  <c r="M165" i="13"/>
  <c r="N165" i="13" s="1"/>
  <c r="H20" i="13"/>
  <c r="G20" i="13"/>
  <c r="AN107" i="13"/>
  <c r="AO107" i="13" s="1"/>
  <c r="U107" i="13"/>
  <c r="V107" i="13" s="1"/>
  <c r="M107" i="13"/>
  <c r="N107" i="13" s="1"/>
  <c r="AE107" i="13"/>
  <c r="AF107" i="13" s="1"/>
  <c r="F107" i="13"/>
  <c r="E107" i="13"/>
  <c r="L108" i="13" s="1"/>
  <c r="P136" i="13"/>
  <c r="Q136" i="13" s="1"/>
  <c r="T137" i="13"/>
  <c r="O136" i="13"/>
  <c r="AI164" i="13"/>
  <c r="AI48" i="13"/>
  <c r="AR78" i="13"/>
  <c r="BF190" i="12" l="1"/>
  <c r="AI20" i="13"/>
  <c r="AW190" i="12"/>
  <c r="AW122" i="12"/>
  <c r="AR20" i="13"/>
  <c r="AP107" i="13"/>
  <c r="AQ107" i="13"/>
  <c r="AS107" i="13" s="1"/>
  <c r="AQ165" i="13"/>
  <c r="AS165" i="13" s="1"/>
  <c r="AP165" i="13"/>
  <c r="AM166" i="13"/>
  <c r="AH165" i="13"/>
  <c r="AJ165" i="13" s="1"/>
  <c r="AG165" i="13"/>
  <c r="Y107" i="13"/>
  <c r="AA107" i="13" s="1"/>
  <c r="X107" i="13"/>
  <c r="W107" i="13"/>
  <c r="AD108" i="13"/>
  <c r="H107" i="13"/>
  <c r="G107" i="13"/>
  <c r="T166" i="13"/>
  <c r="O165" i="13"/>
  <c r="P165" i="13"/>
  <c r="Q165" i="13" s="1"/>
  <c r="W165" i="13"/>
  <c r="Y165" i="13"/>
  <c r="AA165" i="13" s="1"/>
  <c r="X165" i="13"/>
  <c r="AD166" i="13"/>
  <c r="M49" i="13"/>
  <c r="N49" i="13" s="1"/>
  <c r="AN49" i="13"/>
  <c r="AO49" i="13" s="1"/>
  <c r="AE49" i="13"/>
  <c r="AF49" i="13" s="1"/>
  <c r="U49" i="13"/>
  <c r="V49" i="13" s="1"/>
  <c r="F49" i="13"/>
  <c r="E49" i="13"/>
  <c r="L50" i="13" s="1"/>
  <c r="AJ192" i="12"/>
  <c r="AH107" i="13"/>
  <c r="AJ107" i="13" s="1"/>
  <c r="AM108" i="13"/>
  <c r="AG107" i="13"/>
  <c r="AV54" i="12"/>
  <c r="AX54" i="12" s="1"/>
  <c r="AU54" i="12"/>
  <c r="BA55" i="12"/>
  <c r="AJ22" i="12"/>
  <c r="Z20" i="13"/>
  <c r="BD54" i="12"/>
  <c r="BE54" i="12"/>
  <c r="BG54" i="12" s="1"/>
  <c r="BF54" i="12"/>
  <c r="BF122" i="12"/>
  <c r="H165" i="13"/>
  <c r="G165" i="13"/>
  <c r="AR136" i="13"/>
  <c r="P107" i="13"/>
  <c r="Q107" i="13" s="1"/>
  <c r="O107" i="13"/>
  <c r="T108" i="13"/>
  <c r="AM54" i="12"/>
  <c r="AR55" i="12"/>
  <c r="AN54" i="12"/>
  <c r="AO54" i="12" s="1"/>
  <c r="AI136" i="13"/>
  <c r="Z107" i="13" l="1"/>
  <c r="AI165" i="13"/>
  <c r="AR165" i="13"/>
  <c r="Z165" i="13"/>
  <c r="W49" i="13"/>
  <c r="Y49" i="13"/>
  <c r="AA49" i="13" s="1"/>
  <c r="X49" i="13"/>
  <c r="AD50" i="13"/>
  <c r="AG49" i="13"/>
  <c r="AM50" i="13"/>
  <c r="AH49" i="13"/>
  <c r="AJ49" i="13" s="1"/>
  <c r="AW54" i="12"/>
  <c r="AI107" i="13"/>
  <c r="AP49" i="13"/>
  <c r="AQ49" i="13"/>
  <c r="AS49" i="13" s="1"/>
  <c r="AJ124" i="12"/>
  <c r="H49" i="13"/>
  <c r="G49" i="13"/>
  <c r="P49" i="13"/>
  <c r="Q49" i="13" s="1"/>
  <c r="T50" i="13"/>
  <c r="O49" i="13"/>
  <c r="AR107" i="13"/>
  <c r="AR49" i="13" l="1"/>
  <c r="AJ56" i="12"/>
  <c r="AI49" i="13"/>
  <c r="Z49" i="13"/>
  <c r="G109" i="13"/>
  <c r="G80" i="13"/>
  <c r="AJ24" i="12"/>
  <c r="H167" i="13"/>
  <c r="G22" i="13"/>
  <c r="H137" i="13"/>
  <c r="F51" i="13"/>
  <c r="F167" i="13"/>
  <c r="G21" i="13"/>
  <c r="F50" i="13"/>
  <c r="G79" i="13"/>
  <c r="F166" i="13"/>
  <c r="H166" i="13"/>
  <c r="E137" i="13"/>
  <c r="L138" i="13" s="1"/>
  <c r="H50" i="13"/>
  <c r="H138" i="13"/>
  <c r="G137" i="13"/>
  <c r="E166" i="13"/>
  <c r="L167" i="13" s="1"/>
  <c r="G108" i="13"/>
  <c r="G167" i="13"/>
  <c r="H80" i="13"/>
  <c r="AJ92" i="12"/>
  <c r="H22" i="13"/>
  <c r="F137" i="13"/>
  <c r="H21" i="13"/>
  <c r="H79" i="13"/>
  <c r="F79" i="13"/>
  <c r="G50" i="13"/>
  <c r="E50" i="13"/>
  <c r="L51" i="13" s="1"/>
  <c r="F108" i="13"/>
  <c r="H108" i="13"/>
  <c r="F21" i="13"/>
  <c r="F22" i="13"/>
  <c r="AJ126" i="12"/>
  <c r="G51" i="13"/>
  <c r="F138" i="13"/>
  <c r="AK125" i="12"/>
  <c r="BB123" i="12"/>
  <c r="BC123" i="12" s="1"/>
  <c r="BB191" i="12"/>
  <c r="BC191" i="12" s="1"/>
  <c r="BE191" i="12" s="1"/>
  <c r="BG191" i="12" s="1"/>
  <c r="AJ160" i="12"/>
  <c r="H109" i="13"/>
  <c r="H51" i="13"/>
  <c r="AK123" i="12"/>
  <c r="AL123" i="12" s="1"/>
  <c r="AK191" i="12"/>
  <c r="AL191" i="12" s="1"/>
  <c r="AS157" i="12"/>
  <c r="AT157" i="12"/>
  <c r="BA158" i="12" s="1"/>
  <c r="AS191" i="12"/>
  <c r="AT191" i="12" s="1"/>
  <c r="G138" i="13"/>
  <c r="E108" i="13"/>
  <c r="L109" i="13" s="1"/>
  <c r="F80" i="13"/>
  <c r="E21" i="13"/>
  <c r="L22" i="13" s="1"/>
  <c r="BB21" i="12"/>
  <c r="BC21" i="12" s="1"/>
  <c r="BD21" i="12" s="1"/>
  <c r="AK56" i="12"/>
  <c r="AK21" i="12"/>
  <c r="AL21" i="12" s="1"/>
  <c r="AM21" i="12" s="1"/>
  <c r="AK158" i="12"/>
  <c r="AL158" i="12" s="1"/>
  <c r="AR159" i="12" s="1"/>
  <c r="AK159" i="12"/>
  <c r="AK124" i="12"/>
  <c r="AL124" i="12" s="1"/>
  <c r="AR125" i="12" s="1"/>
  <c r="AK55" i="12"/>
  <c r="AL55" i="12" s="1"/>
  <c r="AK157" i="12"/>
  <c r="AL157" i="12" s="1"/>
  <c r="AM157" i="12" s="1"/>
  <c r="AK22" i="12"/>
  <c r="AL22" i="12" s="1"/>
  <c r="AK23" i="12"/>
  <c r="BB89" i="12"/>
  <c r="BC89" i="12" s="1"/>
  <c r="AK90" i="12"/>
  <c r="AL90" i="12" s="1"/>
  <c r="AS123" i="12"/>
  <c r="AT123" i="12" s="1"/>
  <c r="BB55" i="12"/>
  <c r="BC55" i="12" s="1"/>
  <c r="BE55" i="12" s="1"/>
  <c r="BG55" i="12" s="1"/>
  <c r="AS89" i="12"/>
  <c r="AT89" i="12" s="1"/>
  <c r="E79" i="13"/>
  <c r="L80" i="13" s="1"/>
  <c r="F109" i="13"/>
  <c r="G166" i="13"/>
  <c r="AK193" i="12"/>
  <c r="D79" i="13"/>
  <c r="AS55" i="12"/>
  <c r="AT55" i="12"/>
  <c r="AK57" i="12"/>
  <c r="AK89" i="12"/>
  <c r="AL89" i="12" s="1"/>
  <c r="AJ58" i="12"/>
  <c r="AS21" i="12"/>
  <c r="AT21" i="12" s="1"/>
  <c r="AJ91" i="12"/>
  <c r="AJ125" i="12"/>
  <c r="D108" i="13"/>
  <c r="AE108" i="13" s="1"/>
  <c r="AF108" i="13" s="1"/>
  <c r="AS192" i="12"/>
  <c r="AS193" i="12" s="1"/>
  <c r="AJ194" i="12"/>
  <c r="AL194" i="12" s="1"/>
  <c r="BB157" i="12"/>
  <c r="BC157" i="12" s="1"/>
  <c r="AJ23" i="12"/>
  <c r="D21" i="13"/>
  <c r="AN21" i="13" s="1"/>
  <c r="AO21" i="13" s="1"/>
  <c r="AK91" i="12"/>
  <c r="AJ57" i="12"/>
  <c r="D50" i="13"/>
  <c r="AS124" i="12"/>
  <c r="BB192" i="12"/>
  <c r="BB193" i="12" s="1"/>
  <c r="E138" i="13"/>
  <c r="BB90" i="12"/>
  <c r="BB91" i="12" s="1"/>
  <c r="BB92" i="12" s="1"/>
  <c r="BB93" i="12" s="1"/>
  <c r="AS22" i="12"/>
  <c r="AS56" i="12"/>
  <c r="AJ193" i="12"/>
  <c r="D166" i="13"/>
  <c r="BB158" i="12"/>
  <c r="AK58" i="12"/>
  <c r="BB124" i="12"/>
  <c r="BB125" i="12" s="1"/>
  <c r="AK160" i="12"/>
  <c r="AL160" i="12" s="1"/>
  <c r="AJ159" i="12"/>
  <c r="D137" i="13"/>
  <c r="M137" i="13" s="1"/>
  <c r="N137" i="13" s="1"/>
  <c r="AK24" i="12"/>
  <c r="AL24" i="12" s="1"/>
  <c r="AK92" i="12"/>
  <c r="E109" i="13"/>
  <c r="AK192" i="12"/>
  <c r="AL192" i="12" s="1"/>
  <c r="BB22" i="12"/>
  <c r="AK194" i="12"/>
  <c r="E167" i="13"/>
  <c r="L168" i="13" s="1"/>
  <c r="E51" i="13"/>
  <c r="E22" i="13"/>
  <c r="D51" i="13"/>
  <c r="U51" i="13" s="1"/>
  <c r="AK126" i="12"/>
  <c r="E80" i="13"/>
  <c r="L81" i="13" s="1"/>
  <c r="AJ25" i="12"/>
  <c r="AL25" i="12" s="1"/>
  <c r="D22" i="13"/>
  <c r="M22" i="13" s="1"/>
  <c r="AJ195" i="12"/>
  <c r="AL195" i="12" s="1"/>
  <c r="D167" i="13"/>
  <c r="U168" i="13" s="1"/>
  <c r="AS90" i="12"/>
  <c r="AS91" i="12"/>
  <c r="AJ59" i="12"/>
  <c r="AL59" i="12" s="1"/>
  <c r="BB56" i="12"/>
  <c r="AJ93" i="12"/>
  <c r="AL93" i="12" s="1"/>
  <c r="D80" i="13"/>
  <c r="AS158" i="12"/>
  <c r="AJ127" i="12"/>
  <c r="AL127" i="12" s="1"/>
  <c r="D109" i="13"/>
  <c r="U109" i="13" s="1"/>
  <c r="AJ161" i="12"/>
  <c r="AL161" i="12" s="1"/>
  <c r="D138" i="13"/>
  <c r="M139" i="13" s="1"/>
  <c r="AL126" i="12" l="1"/>
  <c r="AN126" i="12" s="1"/>
  <c r="AO126" i="12" s="1"/>
  <c r="AL91" i="12"/>
  <c r="AL56" i="12"/>
  <c r="AM56" i="12" s="1"/>
  <c r="AL58" i="12"/>
  <c r="AN58" i="12" s="1"/>
  <c r="AO58" i="12" s="1"/>
  <c r="AL193" i="12"/>
  <c r="AM193" i="12" s="1"/>
  <c r="AL92" i="12"/>
  <c r="AR94" i="12" s="1"/>
  <c r="AT94" i="12" s="1"/>
  <c r="BF191" i="12"/>
  <c r="AL57" i="12"/>
  <c r="AN57" i="12" s="1"/>
  <c r="AO57" i="12" s="1"/>
  <c r="AL125" i="12"/>
  <c r="AR126" i="12" s="1"/>
  <c r="BD191" i="12"/>
  <c r="AM158" i="12"/>
  <c r="AN21" i="12"/>
  <c r="AO21" i="12" s="1"/>
  <c r="AN158" i="12"/>
  <c r="AO158" i="12" s="1"/>
  <c r="AE109" i="13"/>
  <c r="AE110" i="13" s="1"/>
  <c r="AE22" i="13"/>
  <c r="AE23" i="13" s="1"/>
  <c r="AN108" i="13"/>
  <c r="AO108" i="13" s="1"/>
  <c r="AQ108" i="13" s="1"/>
  <c r="AS108" i="13" s="1"/>
  <c r="AN22" i="13"/>
  <c r="AN23" i="13" s="1"/>
  <c r="U140" i="13"/>
  <c r="N22" i="13"/>
  <c r="O22" i="13" s="1"/>
  <c r="AN137" i="13"/>
  <c r="AO137" i="13" s="1"/>
  <c r="AQ137" i="13" s="1"/>
  <c r="AS137" i="13" s="1"/>
  <c r="AN167" i="13"/>
  <c r="AN168" i="13" s="1"/>
  <c r="U110" i="13"/>
  <c r="M109" i="13"/>
  <c r="N109" i="13" s="1"/>
  <c r="T110" i="13" s="1"/>
  <c r="AE51" i="13"/>
  <c r="AE52" i="13" s="1"/>
  <c r="AE53" i="13" s="1"/>
  <c r="AE54" i="13" s="1"/>
  <c r="M52" i="13"/>
  <c r="AE137" i="13"/>
  <c r="AF137" i="13" s="1"/>
  <c r="AH137" i="13" s="1"/>
  <c r="AJ137" i="13" s="1"/>
  <c r="U137" i="13"/>
  <c r="V137" i="13" s="1"/>
  <c r="AD138" i="13" s="1"/>
  <c r="L82" i="13"/>
  <c r="N82" i="13" s="1"/>
  <c r="O82" i="13" s="1"/>
  <c r="AN51" i="13"/>
  <c r="AN52" i="13" s="1"/>
  <c r="L169" i="13"/>
  <c r="N169" i="13" s="1"/>
  <c r="T171" i="13" s="1"/>
  <c r="V171" i="13" s="1"/>
  <c r="U53" i="13"/>
  <c r="AP21" i="13"/>
  <c r="AQ21" i="13"/>
  <c r="AS21" i="13" s="1"/>
  <c r="AM194" i="12"/>
  <c r="AR195" i="12"/>
  <c r="AR196" i="12"/>
  <c r="AT196" i="12" s="1"/>
  <c r="AN194" i="12"/>
  <c r="AO194" i="12" s="1"/>
  <c r="AN93" i="12"/>
  <c r="AO93" i="12" s="1"/>
  <c r="AM93" i="12"/>
  <c r="AM25" i="12"/>
  <c r="AN25" i="12"/>
  <c r="AO25" i="12" s="1"/>
  <c r="BB23" i="12"/>
  <c r="AM24" i="12"/>
  <c r="AR25" i="12"/>
  <c r="AR26" i="12"/>
  <c r="AT26" i="12" s="1"/>
  <c r="AN24" i="12"/>
  <c r="AO24" i="12" s="1"/>
  <c r="AR161" i="12"/>
  <c r="AR162" i="12"/>
  <c r="AT162" i="12" s="1"/>
  <c r="AN160" i="12"/>
  <c r="AO160" i="12" s="1"/>
  <c r="AM160" i="12"/>
  <c r="AS125" i="12"/>
  <c r="BD157" i="12"/>
  <c r="BE157" i="12"/>
  <c r="BG157" i="12" s="1"/>
  <c r="AM109" i="13"/>
  <c r="AG108" i="13"/>
  <c r="AM59" i="12"/>
  <c r="AN59" i="12"/>
  <c r="AO59" i="12" s="1"/>
  <c r="BB194" i="12"/>
  <c r="AM91" i="12"/>
  <c r="AN91" i="12"/>
  <c r="AO91" i="12" s="1"/>
  <c r="AR92" i="12"/>
  <c r="AU55" i="12"/>
  <c r="BA56" i="12"/>
  <c r="AV55" i="12"/>
  <c r="AX55" i="12" s="1"/>
  <c r="BA90" i="12"/>
  <c r="BC90" i="12" s="1"/>
  <c r="AV89" i="12"/>
  <c r="AX89" i="12" s="1"/>
  <c r="AU89" i="12"/>
  <c r="M138" i="13"/>
  <c r="N138" i="13" s="1"/>
  <c r="U138" i="13"/>
  <c r="U139" i="13"/>
  <c r="AN138" i="13"/>
  <c r="AE138" i="13"/>
  <c r="AM127" i="12"/>
  <c r="AN127" i="12"/>
  <c r="AO127" i="12" s="1"/>
  <c r="AS159" i="12"/>
  <c r="M80" i="13"/>
  <c r="N80" i="13" s="1"/>
  <c r="U81" i="13"/>
  <c r="U80" i="13"/>
  <c r="M81" i="13"/>
  <c r="N81" i="13" s="1"/>
  <c r="AN80" i="13"/>
  <c r="AE80" i="13"/>
  <c r="L23" i="13"/>
  <c r="L24" i="13"/>
  <c r="N24" i="13" s="1"/>
  <c r="AR27" i="12"/>
  <c r="AT27" i="12" s="1"/>
  <c r="AM192" i="12"/>
  <c r="AN192" i="12"/>
  <c r="AO192" i="12" s="1"/>
  <c r="AR193" i="12"/>
  <c r="L110" i="13"/>
  <c r="L111" i="13"/>
  <c r="N111" i="13" s="1"/>
  <c r="U82" i="13"/>
  <c r="AR95" i="12"/>
  <c r="AT95" i="12" s="1"/>
  <c r="BC158" i="12"/>
  <c r="BB159" i="12"/>
  <c r="AN166" i="13"/>
  <c r="AO166" i="13" s="1"/>
  <c r="AE166" i="13"/>
  <c r="AF166" i="13" s="1"/>
  <c r="U166" i="13"/>
  <c r="V166" i="13" s="1"/>
  <c r="M166" i="13"/>
  <c r="N166" i="13" s="1"/>
  <c r="AS57" i="12"/>
  <c r="AS23" i="12"/>
  <c r="AN161" i="12"/>
  <c r="AO161" i="12" s="1"/>
  <c r="AM161" i="12"/>
  <c r="AR163" i="12"/>
  <c r="AT163" i="12" s="1"/>
  <c r="AN50" i="13"/>
  <c r="AO50" i="13" s="1"/>
  <c r="AE50" i="13"/>
  <c r="AF50" i="13" s="1"/>
  <c r="M50" i="13"/>
  <c r="N50" i="13" s="1"/>
  <c r="U50" i="13"/>
  <c r="V50" i="13" s="1"/>
  <c r="AT193" i="12"/>
  <c r="AS194" i="12"/>
  <c r="AH108" i="13"/>
  <c r="AJ108" i="13" s="1"/>
  <c r="AU21" i="12"/>
  <c r="BA22" i="12"/>
  <c r="BC22" i="12" s="1"/>
  <c r="AV21" i="12"/>
  <c r="AX21" i="12" s="1"/>
  <c r="AR58" i="12"/>
  <c r="M79" i="13"/>
  <c r="N79" i="13" s="1"/>
  <c r="U79" i="13"/>
  <c r="V79" i="13" s="1"/>
  <c r="AN79" i="13"/>
  <c r="AO79" i="13" s="1"/>
  <c r="AE79" i="13"/>
  <c r="AF79" i="13" s="1"/>
  <c r="BB57" i="12"/>
  <c r="BC56" i="12"/>
  <c r="AS92" i="12"/>
  <c r="U167" i="13"/>
  <c r="M167" i="13"/>
  <c r="N167" i="13" s="1"/>
  <c r="U169" i="13"/>
  <c r="M168" i="13"/>
  <c r="N168" i="13" s="1"/>
  <c r="AE167" i="13"/>
  <c r="L52" i="13"/>
  <c r="L53" i="13"/>
  <c r="N53" i="13" s="1"/>
  <c r="AN195" i="12"/>
  <c r="AO195" i="12" s="1"/>
  <c r="AM195" i="12"/>
  <c r="P137" i="13"/>
  <c r="Q137" i="13" s="1"/>
  <c r="T138" i="13"/>
  <c r="O137" i="13"/>
  <c r="AR61" i="12"/>
  <c r="AT61" i="12" s="1"/>
  <c r="BB126" i="12"/>
  <c r="AR197" i="12"/>
  <c r="AT197" i="12" s="1"/>
  <c r="L139" i="13"/>
  <c r="N139" i="13" s="1"/>
  <c r="L140" i="13"/>
  <c r="N140" i="13" s="1"/>
  <c r="U21" i="13"/>
  <c r="V21" i="13" s="1"/>
  <c r="M21" i="13"/>
  <c r="N21" i="13" s="1"/>
  <c r="AE21" i="13"/>
  <c r="AF21" i="13" s="1"/>
  <c r="AR129" i="12"/>
  <c r="AT129" i="12" s="1"/>
  <c r="AV123" i="12"/>
  <c r="AX123" i="12" s="1"/>
  <c r="AU123" i="12"/>
  <c r="AM22" i="12"/>
  <c r="AN22" i="12"/>
  <c r="AO22" i="12" s="1"/>
  <c r="AR23" i="12"/>
  <c r="AU191" i="12"/>
  <c r="AV191" i="12"/>
  <c r="AX191" i="12" s="1"/>
  <c r="BA192" i="12"/>
  <c r="BC192" i="12" s="1"/>
  <c r="AN124" i="12"/>
  <c r="AO124" i="12" s="1"/>
  <c r="AM124" i="12"/>
  <c r="M110" i="13"/>
  <c r="M23" i="13"/>
  <c r="M51" i="13"/>
  <c r="N51" i="13" s="1"/>
  <c r="U52" i="13"/>
  <c r="BD89" i="12"/>
  <c r="BE89" i="12"/>
  <c r="BG89" i="12" s="1"/>
  <c r="AR56" i="12"/>
  <c r="AT56" i="12" s="1"/>
  <c r="AM55" i="12"/>
  <c r="AN55" i="12"/>
  <c r="AO55" i="12" s="1"/>
  <c r="AN157" i="12"/>
  <c r="AO157" i="12" s="1"/>
  <c r="AV157" i="12"/>
  <c r="AX157" i="12" s="1"/>
  <c r="AU157" i="12"/>
  <c r="AR124" i="12"/>
  <c r="AT124" i="12" s="1"/>
  <c r="AN123" i="12"/>
  <c r="AO123" i="12" s="1"/>
  <c r="AM123" i="12"/>
  <c r="AR158" i="12"/>
  <c r="AT158" i="12" s="1"/>
  <c r="AR57" i="12"/>
  <c r="AM90" i="12"/>
  <c r="AR91" i="12"/>
  <c r="AT91" i="12" s="1"/>
  <c r="AN90" i="12"/>
  <c r="AO90" i="12" s="1"/>
  <c r="BE21" i="12"/>
  <c r="BG21" i="12" s="1"/>
  <c r="AN109" i="13"/>
  <c r="U24" i="13"/>
  <c r="U111" i="13"/>
  <c r="U22" i="13"/>
  <c r="U23" i="13"/>
  <c r="U108" i="13"/>
  <c r="V108" i="13" s="1"/>
  <c r="M108" i="13"/>
  <c r="N108" i="13" s="1"/>
  <c r="AR90" i="12"/>
  <c r="AT90" i="12" s="1"/>
  <c r="AN89" i="12"/>
  <c r="AO89" i="12" s="1"/>
  <c r="BD55" i="12"/>
  <c r="BF55" i="12"/>
  <c r="AL23" i="12"/>
  <c r="AM89" i="12"/>
  <c r="BD123" i="12"/>
  <c r="BE123" i="12"/>
  <c r="BG123" i="12" s="1"/>
  <c r="BA124" i="12"/>
  <c r="BC124" i="12" s="1"/>
  <c r="AL159" i="12"/>
  <c r="AR22" i="12"/>
  <c r="AT22" i="12" s="1"/>
  <c r="AM191" i="12"/>
  <c r="AN191" i="12"/>
  <c r="AO191" i="12" s="1"/>
  <c r="AR192" i="12"/>
  <c r="AT192" i="12" s="1"/>
  <c r="AR194" i="12" l="1"/>
  <c r="AT194" i="12" s="1"/>
  <c r="AP137" i="13"/>
  <c r="AM126" i="12"/>
  <c r="AR128" i="12"/>
  <c r="AT128" i="12" s="1"/>
  <c r="BA129" i="12" s="1"/>
  <c r="BC129" i="12" s="1"/>
  <c r="AR127" i="12"/>
  <c r="AM125" i="12"/>
  <c r="AP108" i="13"/>
  <c r="AN92" i="12"/>
  <c r="AO92" i="12" s="1"/>
  <c r="AR93" i="12"/>
  <c r="AM92" i="12"/>
  <c r="AN56" i="12"/>
  <c r="AO56" i="12" s="1"/>
  <c r="AM58" i="12"/>
  <c r="AR59" i="12"/>
  <c r="AR60" i="12"/>
  <c r="AT60" i="12" s="1"/>
  <c r="AV60" i="12" s="1"/>
  <c r="AX60" i="12" s="1"/>
  <c r="AM57" i="12"/>
  <c r="AN193" i="12"/>
  <c r="AO193" i="12" s="1"/>
  <c r="AN125" i="12"/>
  <c r="AO125" i="12" s="1"/>
  <c r="N52" i="13"/>
  <c r="O52" i="13" s="1"/>
  <c r="BF123" i="12"/>
  <c r="AW89" i="12"/>
  <c r="O109" i="13"/>
  <c r="AG137" i="13"/>
  <c r="P169" i="13"/>
  <c r="Q169" i="13" s="1"/>
  <c r="AR108" i="13"/>
  <c r="O169" i="13"/>
  <c r="V110" i="13"/>
  <c r="Y110" i="13" s="1"/>
  <c r="AA110" i="13" s="1"/>
  <c r="AM138" i="13"/>
  <c r="AO138" i="13" s="1"/>
  <c r="P109" i="13"/>
  <c r="Q109" i="13" s="1"/>
  <c r="T23" i="13"/>
  <c r="Y137" i="13"/>
  <c r="AA137" i="13" s="1"/>
  <c r="W137" i="13"/>
  <c r="X137" i="13"/>
  <c r="T84" i="13"/>
  <c r="V84" i="13" s="1"/>
  <c r="Y84" i="13" s="1"/>
  <c r="AA84" i="13" s="1"/>
  <c r="P22" i="13"/>
  <c r="Q22" i="13" s="1"/>
  <c r="P82" i="13"/>
  <c r="Q82" i="13" s="1"/>
  <c r="AI137" i="13"/>
  <c r="V23" i="13"/>
  <c r="X23" i="13" s="1"/>
  <c r="Z137" i="13"/>
  <c r="AR137" i="13"/>
  <c r="AR21" i="13"/>
  <c r="AU22" i="12"/>
  <c r="AV22" i="12"/>
  <c r="AX22" i="12" s="1"/>
  <c r="BA23" i="12"/>
  <c r="BC23" i="12" s="1"/>
  <c r="BD192" i="12"/>
  <c r="BE192" i="12"/>
  <c r="BG192" i="12" s="1"/>
  <c r="AU90" i="12"/>
  <c r="AV90" i="12"/>
  <c r="AX90" i="12" s="1"/>
  <c r="BA91" i="12"/>
  <c r="BC91" i="12" s="1"/>
  <c r="BE124" i="12"/>
  <c r="BG124" i="12" s="1"/>
  <c r="BD124" i="12"/>
  <c r="AU91" i="12"/>
  <c r="BA92" i="12"/>
  <c r="BC92" i="12" s="1"/>
  <c r="AV91" i="12"/>
  <c r="AX91" i="12" s="1"/>
  <c r="BA125" i="12"/>
  <c r="BC125" i="12" s="1"/>
  <c r="AV124" i="12"/>
  <c r="AX124" i="12" s="1"/>
  <c r="AU124" i="12"/>
  <c r="BD22" i="12"/>
  <c r="BE22" i="12"/>
  <c r="BG22" i="12" s="1"/>
  <c r="AV158" i="12"/>
  <c r="AX158" i="12" s="1"/>
  <c r="AU158" i="12"/>
  <c r="BA159" i="12"/>
  <c r="BC159" i="12" s="1"/>
  <c r="BA57" i="12"/>
  <c r="BC57" i="12" s="1"/>
  <c r="AU56" i="12"/>
  <c r="AV56" i="12"/>
  <c r="AX56" i="12" s="1"/>
  <c r="AU192" i="12"/>
  <c r="BA193" i="12"/>
  <c r="BC193" i="12" s="1"/>
  <c r="AV192" i="12"/>
  <c r="AX192" i="12" s="1"/>
  <c r="X21" i="13"/>
  <c r="AD22" i="13"/>
  <c r="AF22" i="13" s="1"/>
  <c r="W21" i="13"/>
  <c r="Y21" i="13"/>
  <c r="AA21" i="13" s="1"/>
  <c r="AV61" i="12"/>
  <c r="AX61" i="12" s="1"/>
  <c r="AU61" i="12"/>
  <c r="BA62" i="12"/>
  <c r="BC62" i="12" s="1"/>
  <c r="P53" i="13"/>
  <c r="Q53" i="13" s="1"/>
  <c r="T55" i="13"/>
  <c r="V55" i="13" s="1"/>
  <c r="O53" i="13"/>
  <c r="BB58" i="12"/>
  <c r="AU163" i="12"/>
  <c r="BA164" i="12"/>
  <c r="BC164" i="12" s="1"/>
  <c r="AV163" i="12"/>
  <c r="AX163" i="12" s="1"/>
  <c r="X108" i="13"/>
  <c r="Y108" i="13"/>
  <c r="AA108" i="13" s="1"/>
  <c r="AD109" i="13"/>
  <c r="AF109" i="13" s="1"/>
  <c r="W108" i="13"/>
  <c r="AM22" i="13"/>
  <c r="AO22" i="13" s="1"/>
  <c r="AG21" i="13"/>
  <c r="AH21" i="13"/>
  <c r="AJ21" i="13" s="1"/>
  <c r="O79" i="13"/>
  <c r="T80" i="13"/>
  <c r="V80" i="13" s="1"/>
  <c r="P79" i="13"/>
  <c r="Q79" i="13" s="1"/>
  <c r="AV94" i="12"/>
  <c r="AX94" i="12" s="1"/>
  <c r="BA95" i="12"/>
  <c r="BC95" i="12" s="1"/>
  <c r="AU94" i="12"/>
  <c r="AW21" i="12"/>
  <c r="BA194" i="12"/>
  <c r="AV193" i="12"/>
  <c r="AX193" i="12" s="1"/>
  <c r="AU193" i="12"/>
  <c r="AQ50" i="13"/>
  <c r="AS50" i="13" s="1"/>
  <c r="AP50" i="13"/>
  <c r="AQ166" i="13"/>
  <c r="AS166" i="13" s="1"/>
  <c r="AP166" i="13"/>
  <c r="AE81" i="13"/>
  <c r="BB24" i="12"/>
  <c r="AN23" i="12"/>
  <c r="AO23" i="12" s="1"/>
  <c r="AR24" i="12"/>
  <c r="AM23" i="12"/>
  <c r="AN110" i="13"/>
  <c r="AO109" i="13"/>
  <c r="BF21" i="12"/>
  <c r="BF89" i="12"/>
  <c r="O51" i="13"/>
  <c r="T52" i="13"/>
  <c r="V52" i="13" s="1"/>
  <c r="P51" i="13"/>
  <c r="Q51" i="13" s="1"/>
  <c r="N110" i="13"/>
  <c r="AW191" i="12"/>
  <c r="AW123" i="12"/>
  <c r="T22" i="13"/>
  <c r="V22" i="13" s="1"/>
  <c r="O21" i="13"/>
  <c r="P21" i="13"/>
  <c r="Q21" i="13" s="1"/>
  <c r="W171" i="13"/>
  <c r="X171" i="13"/>
  <c r="Y171" i="13"/>
  <c r="AA171" i="13" s="1"/>
  <c r="AD173" i="13"/>
  <c r="AF173" i="13" s="1"/>
  <c r="T168" i="13"/>
  <c r="V168" i="13" s="1"/>
  <c r="O167" i="13"/>
  <c r="P167" i="13"/>
  <c r="Q167" i="13" s="1"/>
  <c r="BD56" i="12"/>
  <c r="BE56" i="12"/>
  <c r="BG56" i="12" s="1"/>
  <c r="AM80" i="13"/>
  <c r="AO80" i="13" s="1"/>
  <c r="AG79" i="13"/>
  <c r="AH79" i="13"/>
  <c r="AJ79" i="13" s="1"/>
  <c r="AD51" i="13"/>
  <c r="AF51" i="13" s="1"/>
  <c r="Y50" i="13"/>
  <c r="AA50" i="13" s="1"/>
  <c r="X50" i="13"/>
  <c r="W50" i="13"/>
  <c r="O166" i="13"/>
  <c r="T167" i="13"/>
  <c r="V167" i="13" s="1"/>
  <c r="P166" i="13"/>
  <c r="Q166" i="13" s="1"/>
  <c r="BB160" i="12"/>
  <c r="O111" i="13"/>
  <c r="T113" i="13"/>
  <c r="V113" i="13" s="1"/>
  <c r="P111" i="13"/>
  <c r="Q111" i="13" s="1"/>
  <c r="AN81" i="13"/>
  <c r="O80" i="13"/>
  <c r="T81" i="13"/>
  <c r="V81" i="13" s="1"/>
  <c r="P80" i="13"/>
  <c r="Q80" i="13" s="1"/>
  <c r="V138" i="13"/>
  <c r="AN169" i="13"/>
  <c r="BF157" i="12"/>
  <c r="AV26" i="12"/>
  <c r="AX26" i="12" s="1"/>
  <c r="AU26" i="12"/>
  <c r="BA27" i="12"/>
  <c r="BC27" i="12" s="1"/>
  <c r="AR160" i="12"/>
  <c r="AM159" i="12"/>
  <c r="AN159" i="12"/>
  <c r="AO159" i="12" s="1"/>
  <c r="BE90" i="12"/>
  <c r="BG90" i="12" s="1"/>
  <c r="BD90" i="12"/>
  <c r="AV129" i="12"/>
  <c r="AX129" i="12" s="1"/>
  <c r="AU129" i="12"/>
  <c r="BA130" i="12"/>
  <c r="BC130" i="12" s="1"/>
  <c r="AV197" i="12"/>
  <c r="AX197" i="12" s="1"/>
  <c r="AU197" i="12"/>
  <c r="BA198" i="12"/>
  <c r="BC198" i="12" s="1"/>
  <c r="O139" i="13"/>
  <c r="P139" i="13"/>
  <c r="Q139" i="13" s="1"/>
  <c r="T140" i="13"/>
  <c r="V140" i="13" s="1"/>
  <c r="T141" i="13"/>
  <c r="V141" i="13" s="1"/>
  <c r="AE168" i="13"/>
  <c r="AP79" i="13"/>
  <c r="AQ79" i="13"/>
  <c r="AS79" i="13" s="1"/>
  <c r="P50" i="13"/>
  <c r="Q50" i="13" s="1"/>
  <c r="O50" i="13"/>
  <c r="T51" i="13"/>
  <c r="V51" i="13" s="1"/>
  <c r="AT23" i="12"/>
  <c r="AS24" i="12"/>
  <c r="X166" i="13"/>
  <c r="W166" i="13"/>
  <c r="AD167" i="13"/>
  <c r="AF167" i="13" s="1"/>
  <c r="Y166" i="13"/>
  <c r="AA166" i="13" s="1"/>
  <c r="BE158" i="12"/>
  <c r="BG158" i="12" s="1"/>
  <c r="BD158" i="12"/>
  <c r="AU27" i="12"/>
  <c r="BA28" i="12"/>
  <c r="BC28" i="12" s="1"/>
  <c r="AV27" i="12"/>
  <c r="AX27" i="12" s="1"/>
  <c r="O81" i="13"/>
  <c r="P81" i="13"/>
  <c r="Q81" i="13" s="1"/>
  <c r="T82" i="13"/>
  <c r="V82" i="13" s="1"/>
  <c r="T83" i="13"/>
  <c r="V83" i="13" s="1"/>
  <c r="AF138" i="13"/>
  <c r="AE139" i="13"/>
  <c r="O138" i="13"/>
  <c r="P138" i="13"/>
  <c r="Q138" i="13" s="1"/>
  <c r="T139" i="13"/>
  <c r="V139" i="13" s="1"/>
  <c r="AT125" i="12"/>
  <c r="AS126" i="12"/>
  <c r="AU162" i="12"/>
  <c r="BA163" i="12"/>
  <c r="BC163" i="12" s="1"/>
  <c r="AV162" i="12"/>
  <c r="AX162" i="12" s="1"/>
  <c r="AN53" i="13"/>
  <c r="AV196" i="12"/>
  <c r="AX196" i="12" s="1"/>
  <c r="AU196" i="12"/>
  <c r="BA197" i="12"/>
  <c r="BC197" i="12" s="1"/>
  <c r="T109" i="13"/>
  <c r="V109" i="13" s="1"/>
  <c r="O108" i="13"/>
  <c r="P108" i="13"/>
  <c r="Q108" i="13" s="1"/>
  <c r="AW157" i="12"/>
  <c r="N23" i="13"/>
  <c r="O140" i="13"/>
  <c r="P140" i="13"/>
  <c r="Q140" i="13" s="1"/>
  <c r="T142" i="13"/>
  <c r="V142" i="13" s="1"/>
  <c r="BB127" i="12"/>
  <c r="T169" i="13"/>
  <c r="V169" i="13" s="1"/>
  <c r="P168" i="13"/>
  <c r="Q168" i="13" s="1"/>
  <c r="O168" i="13"/>
  <c r="T170" i="13"/>
  <c r="V170" i="13" s="1"/>
  <c r="AS93" i="12"/>
  <c r="AT93" i="12" s="1"/>
  <c r="AT92" i="12"/>
  <c r="AE111" i="13"/>
  <c r="AD80" i="13"/>
  <c r="AF80" i="13" s="1"/>
  <c r="W79" i="13"/>
  <c r="Y79" i="13"/>
  <c r="AA79" i="13" s="1"/>
  <c r="X79" i="13"/>
  <c r="AS195" i="12"/>
  <c r="AT195" i="12" s="1"/>
  <c r="AG50" i="13"/>
  <c r="AM51" i="13"/>
  <c r="AO51" i="13" s="1"/>
  <c r="AH50" i="13"/>
  <c r="AJ50" i="13" s="1"/>
  <c r="AS58" i="12"/>
  <c r="AT57" i="12"/>
  <c r="AG166" i="13"/>
  <c r="AH166" i="13"/>
  <c r="AJ166" i="13" s="1"/>
  <c r="AM167" i="13"/>
  <c r="AO167" i="13" s="1"/>
  <c r="AU95" i="12"/>
  <c r="AV95" i="12"/>
  <c r="AX95" i="12" s="1"/>
  <c r="BA96" i="12"/>
  <c r="BC96" i="12" s="1"/>
  <c r="O24" i="13"/>
  <c r="T26" i="13"/>
  <c r="V26" i="13" s="1"/>
  <c r="P24" i="13"/>
  <c r="Q24" i="13" s="1"/>
  <c r="AT159" i="12"/>
  <c r="AS160" i="12"/>
  <c r="AN139" i="13"/>
  <c r="AW55" i="12"/>
  <c r="BC194" i="12"/>
  <c r="BB195" i="12"/>
  <c r="AN24" i="13"/>
  <c r="AE24" i="13"/>
  <c r="AI108" i="13"/>
  <c r="AW196" i="12" l="1"/>
  <c r="AU128" i="12"/>
  <c r="AV128" i="12"/>
  <c r="AX128" i="12" s="1"/>
  <c r="W110" i="13"/>
  <c r="T54" i="13"/>
  <c r="V54" i="13" s="1"/>
  <c r="Y54" i="13" s="1"/>
  <c r="AA54" i="13" s="1"/>
  <c r="AU60" i="12"/>
  <c r="T53" i="13"/>
  <c r="V53" i="13" s="1"/>
  <c r="X53" i="13" s="1"/>
  <c r="P52" i="13"/>
  <c r="Q52" i="13" s="1"/>
  <c r="BA61" i="12"/>
  <c r="BC61" i="12" s="1"/>
  <c r="BE61" i="12" s="1"/>
  <c r="BG61" i="12" s="1"/>
  <c r="AW61" i="12"/>
  <c r="BF158" i="12"/>
  <c r="AW60" i="12"/>
  <c r="BF22" i="12"/>
  <c r="BF124" i="12"/>
  <c r="AW197" i="12"/>
  <c r="AW129" i="12"/>
  <c r="BF56" i="12"/>
  <c r="AW56" i="12"/>
  <c r="X110" i="13"/>
  <c r="AW95" i="12"/>
  <c r="AD111" i="13"/>
  <c r="AF111" i="13" s="1"/>
  <c r="AR79" i="13"/>
  <c r="AD86" i="13"/>
  <c r="AF86" i="13" s="1"/>
  <c r="AM87" i="13" s="1"/>
  <c r="AO87" i="13" s="1"/>
  <c r="Y23" i="13"/>
  <c r="AA23" i="13" s="1"/>
  <c r="X84" i="13"/>
  <c r="W23" i="13"/>
  <c r="W84" i="13"/>
  <c r="AD24" i="13"/>
  <c r="AF24" i="13" s="1"/>
  <c r="Z50" i="13"/>
  <c r="AI50" i="13"/>
  <c r="Z79" i="13"/>
  <c r="Z171" i="13"/>
  <c r="Z108" i="13"/>
  <c r="AD83" i="13"/>
  <c r="W82" i="13"/>
  <c r="Y82" i="13"/>
  <c r="AA82" i="13" s="1"/>
  <c r="AD84" i="13"/>
  <c r="AF84" i="13" s="1"/>
  <c r="X82" i="13"/>
  <c r="X169" i="13"/>
  <c r="W169" i="13"/>
  <c r="AD170" i="13"/>
  <c r="Y169" i="13"/>
  <c r="AA169" i="13" s="1"/>
  <c r="AD171" i="13"/>
  <c r="AF171" i="13" s="1"/>
  <c r="X139" i="13"/>
  <c r="W139" i="13"/>
  <c r="AD140" i="13"/>
  <c r="Y139" i="13"/>
  <c r="AA139" i="13" s="1"/>
  <c r="Y167" i="13"/>
  <c r="AA167" i="13" s="1"/>
  <c r="W167" i="13"/>
  <c r="X167" i="13"/>
  <c r="AD168" i="13"/>
  <c r="AF168" i="13" s="1"/>
  <c r="AP80" i="13"/>
  <c r="AQ80" i="13"/>
  <c r="AS80" i="13" s="1"/>
  <c r="AH167" i="13"/>
  <c r="AJ167" i="13" s="1"/>
  <c r="AM168" i="13"/>
  <c r="AO168" i="13" s="1"/>
  <c r="AG167" i="13"/>
  <c r="AD23" i="13"/>
  <c r="AF23" i="13" s="1"/>
  <c r="X22" i="13"/>
  <c r="Y22" i="13"/>
  <c r="AA22" i="13" s="1"/>
  <c r="W22" i="13"/>
  <c r="BD194" i="12"/>
  <c r="BE194" i="12"/>
  <c r="BG194" i="12" s="1"/>
  <c r="Y26" i="13"/>
  <c r="AA26" i="13" s="1"/>
  <c r="W26" i="13"/>
  <c r="AD28" i="13"/>
  <c r="AF28" i="13" s="1"/>
  <c r="X26" i="13"/>
  <c r="AU195" i="12"/>
  <c r="BA196" i="12"/>
  <c r="BC196" i="12" s="1"/>
  <c r="AV195" i="12"/>
  <c r="AX195" i="12" s="1"/>
  <c r="AT126" i="12"/>
  <c r="AS127" i="12"/>
  <c r="AT127" i="12" s="1"/>
  <c r="Y83" i="13"/>
  <c r="AA83" i="13" s="1"/>
  <c r="W83" i="13"/>
  <c r="X83" i="13"/>
  <c r="AD85" i="13"/>
  <c r="AF85" i="13" s="1"/>
  <c r="BD129" i="12"/>
  <c r="BE129" i="12"/>
  <c r="BG129" i="12" s="1"/>
  <c r="AE169" i="13"/>
  <c r="BD27" i="12"/>
  <c r="BE27" i="12"/>
  <c r="BG27" i="12" s="1"/>
  <c r="AN82" i="13"/>
  <c r="AN140" i="13"/>
  <c r="W80" i="13"/>
  <c r="AD81" i="13"/>
  <c r="AF81" i="13" s="1"/>
  <c r="X80" i="13"/>
  <c r="Y80" i="13"/>
  <c r="AA80" i="13" s="1"/>
  <c r="BD96" i="12"/>
  <c r="BE96" i="12"/>
  <c r="BG96" i="12" s="1"/>
  <c r="AQ167" i="13"/>
  <c r="AS167" i="13" s="1"/>
  <c r="AP167" i="13"/>
  <c r="BA58" i="12"/>
  <c r="BC58" i="12" s="1"/>
  <c r="AU57" i="12"/>
  <c r="AV57" i="12"/>
  <c r="AX57" i="12" s="1"/>
  <c r="AQ51" i="13"/>
  <c r="AS51" i="13" s="1"/>
  <c r="AP51" i="13"/>
  <c r="AU93" i="12"/>
  <c r="AV93" i="12"/>
  <c r="AX93" i="12" s="1"/>
  <c r="BA94" i="12"/>
  <c r="BC94" i="12" s="1"/>
  <c r="BD197" i="12"/>
  <c r="BE197" i="12"/>
  <c r="BG197" i="12" s="1"/>
  <c r="AN54" i="13"/>
  <c r="AW162" i="12"/>
  <c r="AE140" i="13"/>
  <c r="X51" i="13"/>
  <c r="AD52" i="13"/>
  <c r="AF52" i="13" s="1"/>
  <c r="W51" i="13"/>
  <c r="Y51" i="13"/>
  <c r="AA51" i="13" s="1"/>
  <c r="X141" i="13"/>
  <c r="W141" i="13"/>
  <c r="Y141" i="13"/>
  <c r="AA141" i="13" s="1"/>
  <c r="AD143" i="13"/>
  <c r="AF143" i="13" s="1"/>
  <c r="BE198" i="12"/>
  <c r="BG198" i="12" s="1"/>
  <c r="BD198" i="12"/>
  <c r="BE130" i="12"/>
  <c r="BG130" i="12" s="1"/>
  <c r="BD130" i="12"/>
  <c r="BF90" i="12"/>
  <c r="Y113" i="13"/>
  <c r="AA113" i="13" s="1"/>
  <c r="X113" i="13"/>
  <c r="AD115" i="13"/>
  <c r="AF115" i="13" s="1"/>
  <c r="W113" i="13"/>
  <c r="AN111" i="13"/>
  <c r="X81" i="13"/>
  <c r="Y81" i="13"/>
  <c r="AA81" i="13" s="1"/>
  <c r="AD82" i="13"/>
  <c r="W81" i="13"/>
  <c r="AR166" i="13"/>
  <c r="W52" i="13"/>
  <c r="X52" i="13"/>
  <c r="AD53" i="13"/>
  <c r="AF53" i="13" s="1"/>
  <c r="Y52" i="13"/>
  <c r="AA52" i="13" s="1"/>
  <c r="AH109" i="13"/>
  <c r="AJ109" i="13" s="1"/>
  <c r="AG109" i="13"/>
  <c r="AM110" i="13"/>
  <c r="AO110" i="13" s="1"/>
  <c r="BB59" i="12"/>
  <c r="BD125" i="12"/>
  <c r="BE125" i="12"/>
  <c r="BG125" i="12" s="1"/>
  <c r="AW91" i="12"/>
  <c r="AW22" i="12"/>
  <c r="AE25" i="13"/>
  <c r="AP138" i="13"/>
  <c r="AQ138" i="13"/>
  <c r="AS138" i="13" s="1"/>
  <c r="AI166" i="13"/>
  <c r="AS59" i="12"/>
  <c r="AT59" i="12" s="1"/>
  <c r="AT58" i="12"/>
  <c r="AE112" i="13"/>
  <c r="Y170" i="13"/>
  <c r="AA170" i="13" s="1"/>
  <c r="AD172" i="13"/>
  <c r="AF172" i="13" s="1"/>
  <c r="W170" i="13"/>
  <c r="X170" i="13"/>
  <c r="AD56" i="13"/>
  <c r="AF56" i="13" s="1"/>
  <c r="Z110" i="13"/>
  <c r="AG138" i="13"/>
  <c r="AH138" i="13"/>
  <c r="AJ138" i="13" s="1"/>
  <c r="AM139" i="13"/>
  <c r="AO139" i="13" s="1"/>
  <c r="AW128" i="12"/>
  <c r="AW27" i="12"/>
  <c r="Z166" i="13"/>
  <c r="W140" i="13"/>
  <c r="AD141" i="13"/>
  <c r="X140" i="13"/>
  <c r="AD142" i="13"/>
  <c r="AF142" i="13" s="1"/>
  <c r="Y140" i="13"/>
  <c r="AA140" i="13" s="1"/>
  <c r="AW26" i="12"/>
  <c r="W138" i="13"/>
  <c r="AD139" i="13"/>
  <c r="AF139" i="13" s="1"/>
  <c r="Y138" i="13"/>
  <c r="AA138" i="13" s="1"/>
  <c r="X138" i="13"/>
  <c r="AI79" i="13"/>
  <c r="AD169" i="13"/>
  <c r="X168" i="13"/>
  <c r="Y168" i="13"/>
  <c r="AA168" i="13" s="1"/>
  <c r="W168" i="13"/>
  <c r="Z84" i="13"/>
  <c r="T111" i="13"/>
  <c r="V111" i="13" s="1"/>
  <c r="P110" i="13"/>
  <c r="Q110" i="13" s="1"/>
  <c r="T112" i="13"/>
  <c r="V112" i="13" s="1"/>
  <c r="O110" i="13"/>
  <c r="BB25" i="12"/>
  <c r="AE82" i="13"/>
  <c r="AR50" i="13"/>
  <c r="BE95" i="12"/>
  <c r="BG95" i="12" s="1"/>
  <c r="BD95" i="12"/>
  <c r="AI21" i="13"/>
  <c r="BD164" i="12"/>
  <c r="BE164" i="12"/>
  <c r="BG164" i="12" s="1"/>
  <c r="BD62" i="12"/>
  <c r="BE62" i="12"/>
  <c r="BG62" i="12" s="1"/>
  <c r="Z21" i="13"/>
  <c r="BD193" i="12"/>
  <c r="BE193" i="12"/>
  <c r="BG193" i="12" s="1"/>
  <c r="AW158" i="12"/>
  <c r="AW124" i="12"/>
  <c r="AW90" i="12"/>
  <c r="BF192" i="12"/>
  <c r="AS161" i="12"/>
  <c r="AT161" i="12" s="1"/>
  <c r="AT160" i="12"/>
  <c r="Y53" i="13"/>
  <c r="AA53" i="13" s="1"/>
  <c r="W53" i="13"/>
  <c r="T24" i="13"/>
  <c r="V24" i="13" s="1"/>
  <c r="O23" i="13"/>
  <c r="T25" i="13"/>
  <c r="V25" i="13" s="1"/>
  <c r="P23" i="13"/>
  <c r="Q23" i="13" s="1"/>
  <c r="AT24" i="12"/>
  <c r="AS25" i="12"/>
  <c r="AT25" i="12" s="1"/>
  <c r="BE159" i="12"/>
  <c r="BG159" i="12" s="1"/>
  <c r="BD159" i="12"/>
  <c r="AG51" i="13"/>
  <c r="AM52" i="13"/>
  <c r="AO52" i="13" s="1"/>
  <c r="AH51" i="13"/>
  <c r="AJ51" i="13" s="1"/>
  <c r="AH86" i="13"/>
  <c r="AJ86" i="13" s="1"/>
  <c r="BE23" i="12"/>
  <c r="BG23" i="12" s="1"/>
  <c r="BD23" i="12"/>
  <c r="AG80" i="13"/>
  <c r="AH80" i="13"/>
  <c r="AJ80" i="13" s="1"/>
  <c r="AM81" i="13"/>
  <c r="AO81" i="13" s="1"/>
  <c r="BE91" i="12"/>
  <c r="BG91" i="12" s="1"/>
  <c r="BD91" i="12"/>
  <c r="AN25" i="13"/>
  <c r="AU159" i="12"/>
  <c r="BA160" i="12"/>
  <c r="AV159" i="12"/>
  <c r="AX159" i="12" s="1"/>
  <c r="AU194" i="12"/>
  <c r="AV194" i="12"/>
  <c r="AX194" i="12" s="1"/>
  <c r="BA195" i="12"/>
  <c r="BC195" i="12" s="1"/>
  <c r="BA93" i="12"/>
  <c r="BC93" i="12" s="1"/>
  <c r="AV92" i="12"/>
  <c r="AX92" i="12" s="1"/>
  <c r="AU92" i="12"/>
  <c r="W142" i="13"/>
  <c r="X142" i="13"/>
  <c r="Y142" i="13"/>
  <c r="AA142" i="13" s="1"/>
  <c r="AD144" i="13"/>
  <c r="AF144" i="13" s="1"/>
  <c r="X109" i="13"/>
  <c r="W109" i="13"/>
  <c r="Y109" i="13"/>
  <c r="AA109" i="13" s="1"/>
  <c r="AD110" i="13"/>
  <c r="AF110" i="13" s="1"/>
  <c r="BE163" i="12"/>
  <c r="BG163" i="12" s="1"/>
  <c r="BD163" i="12"/>
  <c r="BA126" i="12"/>
  <c r="BC126" i="12" s="1"/>
  <c r="AU125" i="12"/>
  <c r="AV125" i="12"/>
  <c r="AX125" i="12" s="1"/>
  <c r="BE28" i="12"/>
  <c r="BG28" i="12" s="1"/>
  <c r="BD28" i="12"/>
  <c r="BA24" i="12"/>
  <c r="BC24" i="12" s="1"/>
  <c r="AU23" i="12"/>
  <c r="AV23" i="12"/>
  <c r="AX23" i="12" s="1"/>
  <c r="AN170" i="13"/>
  <c r="BB161" i="12"/>
  <c r="BC160" i="12"/>
  <c r="AG173" i="13"/>
  <c r="AH173" i="13"/>
  <c r="AJ173" i="13" s="1"/>
  <c r="AM174" i="13"/>
  <c r="AO174" i="13" s="1"/>
  <c r="AP109" i="13"/>
  <c r="AQ109" i="13"/>
  <c r="AS109" i="13" s="1"/>
  <c r="AW193" i="12"/>
  <c r="AW94" i="12"/>
  <c r="AQ22" i="13"/>
  <c r="AS22" i="13" s="1"/>
  <c r="AP22" i="13"/>
  <c r="AW163" i="12"/>
  <c r="BD57" i="12"/>
  <c r="BE57" i="12"/>
  <c r="BG57" i="12" s="1"/>
  <c r="W55" i="13"/>
  <c r="Y55" i="13"/>
  <c r="AA55" i="13" s="1"/>
  <c r="X55" i="13"/>
  <c r="AD57" i="13"/>
  <c r="AF57" i="13" s="1"/>
  <c r="AH22" i="13"/>
  <c r="AJ22" i="13" s="1"/>
  <c r="AG22" i="13"/>
  <c r="AM23" i="13"/>
  <c r="AO23" i="13" s="1"/>
  <c r="AW192" i="12"/>
  <c r="BD92" i="12"/>
  <c r="BE92" i="12"/>
  <c r="BG92" i="12" s="1"/>
  <c r="AG86" i="13" l="1"/>
  <c r="AW92" i="12"/>
  <c r="BF96" i="12"/>
  <c r="W54" i="13"/>
  <c r="BD61" i="12"/>
  <c r="AD54" i="13"/>
  <c r="AF54" i="13" s="1"/>
  <c r="AM55" i="13" s="1"/>
  <c r="AO55" i="13" s="1"/>
  <c r="X54" i="13"/>
  <c r="AD55" i="13"/>
  <c r="AF55" i="13" s="1"/>
  <c r="AH55" i="13" s="1"/>
  <c r="AJ55" i="13" s="1"/>
  <c r="BF129" i="12"/>
  <c r="BF197" i="12"/>
  <c r="AW93" i="12"/>
  <c r="BF62" i="12"/>
  <c r="BF163" i="12"/>
  <c r="AW194" i="12"/>
  <c r="BF125" i="12"/>
  <c r="BF27" i="12"/>
  <c r="Z23" i="13"/>
  <c r="Z55" i="13"/>
  <c r="AR22" i="13"/>
  <c r="AI80" i="13"/>
  <c r="AI22" i="13"/>
  <c r="Z52" i="13"/>
  <c r="Z22" i="13"/>
  <c r="Z168" i="13"/>
  <c r="Z138" i="13"/>
  <c r="Z83" i="13"/>
  <c r="Z139" i="13"/>
  <c r="AI109" i="13"/>
  <c r="AR51" i="13"/>
  <c r="AR167" i="13"/>
  <c r="AR109" i="13"/>
  <c r="AI173" i="13"/>
  <c r="Z109" i="13"/>
  <c r="Z142" i="13"/>
  <c r="Z141" i="13"/>
  <c r="Z51" i="13"/>
  <c r="Z26" i="13"/>
  <c r="BD24" i="12"/>
  <c r="BE24" i="12"/>
  <c r="BG24" i="12" s="1"/>
  <c r="AQ139" i="13"/>
  <c r="AS139" i="13" s="1"/>
  <c r="AP139" i="13"/>
  <c r="AP110" i="13"/>
  <c r="AQ110" i="13"/>
  <c r="AS110" i="13" s="1"/>
  <c r="BD58" i="12"/>
  <c r="BE58" i="12"/>
  <c r="BG58" i="12" s="1"/>
  <c r="AM169" i="13"/>
  <c r="AO169" i="13" s="1"/>
  <c r="AG168" i="13"/>
  <c r="AH168" i="13"/>
  <c r="AJ168" i="13" s="1"/>
  <c r="AP81" i="13"/>
  <c r="AQ81" i="13"/>
  <c r="AS81" i="13" s="1"/>
  <c r="AP23" i="13"/>
  <c r="AQ23" i="13"/>
  <c r="AS23" i="13" s="1"/>
  <c r="Y111" i="13"/>
  <c r="AA111" i="13" s="1"/>
  <c r="AD112" i="13"/>
  <c r="AF112" i="13" s="1"/>
  <c r="X111" i="13"/>
  <c r="W111" i="13"/>
  <c r="Z111" i="13"/>
  <c r="AD113" i="13"/>
  <c r="AF113" i="13" s="1"/>
  <c r="AP52" i="13"/>
  <c r="AQ52" i="13"/>
  <c r="AS52" i="13" s="1"/>
  <c r="AE83" i="13"/>
  <c r="AF83" i="13" s="1"/>
  <c r="AF82" i="13"/>
  <c r="W112" i="13"/>
  <c r="Y112" i="13"/>
  <c r="AA112" i="13" s="1"/>
  <c r="AD114" i="13"/>
  <c r="AF114" i="13" s="1"/>
  <c r="X112" i="13"/>
  <c r="AG56" i="13"/>
  <c r="AH56" i="13"/>
  <c r="AJ56" i="13" s="1"/>
  <c r="AM57" i="13"/>
  <c r="AO57" i="13" s="1"/>
  <c r="BE195" i="12"/>
  <c r="BG195" i="12" s="1"/>
  <c r="BD195" i="12"/>
  <c r="AM54" i="13"/>
  <c r="AO54" i="13" s="1"/>
  <c r="AH53" i="13"/>
  <c r="AJ53" i="13" s="1"/>
  <c r="AG53" i="13"/>
  <c r="BF130" i="12"/>
  <c r="AM140" i="13"/>
  <c r="AO140" i="13" s="1"/>
  <c r="AH139" i="13"/>
  <c r="AJ139" i="13" s="1"/>
  <c r="AG139" i="13"/>
  <c r="BD94" i="12"/>
  <c r="BE94" i="12"/>
  <c r="BG94" i="12" s="1"/>
  <c r="AN83" i="13"/>
  <c r="AV126" i="12"/>
  <c r="AX126" i="12" s="1"/>
  <c r="AU126" i="12"/>
  <c r="BA127" i="12"/>
  <c r="BC127" i="12" s="1"/>
  <c r="AW195" i="12"/>
  <c r="Z169" i="13"/>
  <c r="BF57" i="12"/>
  <c r="BF28" i="12"/>
  <c r="BE126" i="12"/>
  <c r="BG126" i="12" s="1"/>
  <c r="BD126" i="12"/>
  <c r="AH110" i="13"/>
  <c r="AJ110" i="13" s="1"/>
  <c r="AM111" i="13"/>
  <c r="AO111" i="13" s="1"/>
  <c r="AG110" i="13"/>
  <c r="BE93" i="12"/>
  <c r="BG93" i="12" s="1"/>
  <c r="BD93" i="12"/>
  <c r="BF23" i="12"/>
  <c r="AI86" i="13"/>
  <c r="AI51" i="13"/>
  <c r="BF159" i="12"/>
  <c r="W25" i="13"/>
  <c r="X25" i="13"/>
  <c r="Y25" i="13"/>
  <c r="AA25" i="13" s="1"/>
  <c r="AD27" i="13"/>
  <c r="AF27" i="13" s="1"/>
  <c r="AG55" i="13"/>
  <c r="AM56" i="13"/>
  <c r="AO56" i="13" s="1"/>
  <c r="Z53" i="13"/>
  <c r="BF193" i="12"/>
  <c r="BF95" i="12"/>
  <c r="AH142" i="13"/>
  <c r="AJ142" i="13" s="1"/>
  <c r="AM143" i="13"/>
  <c r="AO143" i="13" s="1"/>
  <c r="AG142" i="13"/>
  <c r="Z140" i="13"/>
  <c r="AM173" i="13"/>
  <c r="AO173" i="13" s="1"/>
  <c r="AG172" i="13"/>
  <c r="AH172" i="13"/>
  <c r="AJ172" i="13" s="1"/>
  <c r="AG111" i="13"/>
  <c r="AM112" i="13"/>
  <c r="AH111" i="13"/>
  <c r="AJ111" i="13" s="1"/>
  <c r="AR138" i="13"/>
  <c r="AG24" i="13"/>
  <c r="AH24" i="13"/>
  <c r="AJ24" i="13" s="1"/>
  <c r="AM25" i="13"/>
  <c r="AO25" i="13" s="1"/>
  <c r="BF61" i="12"/>
  <c r="Z81" i="13"/>
  <c r="AN112" i="13"/>
  <c r="AO112" i="13" s="1"/>
  <c r="Z113" i="13"/>
  <c r="BF198" i="12"/>
  <c r="AM53" i="13"/>
  <c r="AO53" i="13" s="1"/>
  <c r="AH52" i="13"/>
  <c r="AJ52" i="13" s="1"/>
  <c r="AG52" i="13"/>
  <c r="AE141" i="13"/>
  <c r="AF141" i="13" s="1"/>
  <c r="AF140" i="13"/>
  <c r="AW57" i="12"/>
  <c r="Z80" i="13"/>
  <c r="AP168" i="13"/>
  <c r="AQ168" i="13"/>
  <c r="AS168" i="13" s="1"/>
  <c r="Z167" i="13"/>
  <c r="AH171" i="13"/>
  <c r="AJ171" i="13" s="1"/>
  <c r="AM172" i="13"/>
  <c r="AO172" i="13" s="1"/>
  <c r="AG171" i="13"/>
  <c r="AG57" i="13"/>
  <c r="AH57" i="13"/>
  <c r="AJ57" i="13" s="1"/>
  <c r="AM58" i="13"/>
  <c r="AO58" i="13" s="1"/>
  <c r="AG144" i="13"/>
  <c r="AH144" i="13"/>
  <c r="AJ144" i="13" s="1"/>
  <c r="AM145" i="13"/>
  <c r="AO145" i="13" s="1"/>
  <c r="AV25" i="12"/>
  <c r="AX25" i="12" s="1"/>
  <c r="BA26" i="12"/>
  <c r="BC26" i="12" s="1"/>
  <c r="AU25" i="12"/>
  <c r="AU160" i="12"/>
  <c r="AV160" i="12"/>
  <c r="AX160" i="12" s="1"/>
  <c r="BA161" i="12"/>
  <c r="BC161" i="12" s="1"/>
  <c r="Z54" i="13"/>
  <c r="BA59" i="12"/>
  <c r="BC59" i="12" s="1"/>
  <c r="AV58" i="12"/>
  <c r="AX58" i="12" s="1"/>
  <c r="AU58" i="12"/>
  <c r="AN141" i="13"/>
  <c r="AF169" i="13"/>
  <c r="AE170" i="13"/>
  <c r="AF170" i="13" s="1"/>
  <c r="AG85" i="13"/>
  <c r="AH85" i="13"/>
  <c r="AJ85" i="13" s="1"/>
  <c r="AM86" i="13"/>
  <c r="AO86" i="13" s="1"/>
  <c r="AM24" i="13"/>
  <c r="AO24" i="13" s="1"/>
  <c r="AG23" i="13"/>
  <c r="AH23" i="13"/>
  <c r="AJ23" i="13" s="1"/>
  <c r="BF92" i="12"/>
  <c r="AP174" i="13"/>
  <c r="AQ174" i="13"/>
  <c r="AS174" i="13" s="1"/>
  <c r="BE160" i="12"/>
  <c r="BG160" i="12" s="1"/>
  <c r="BD160" i="12"/>
  <c r="AW23" i="12"/>
  <c r="AW125" i="12"/>
  <c r="AW159" i="12"/>
  <c r="BF91" i="12"/>
  <c r="AP87" i="13"/>
  <c r="AQ87" i="13"/>
  <c r="AS87" i="13" s="1"/>
  <c r="BA25" i="12"/>
  <c r="BC25" i="12" s="1"/>
  <c r="AW24" i="12"/>
  <c r="AU24" i="12"/>
  <c r="AV24" i="12"/>
  <c r="AX24" i="12" s="1"/>
  <c r="AD25" i="13"/>
  <c r="AF25" i="13" s="1"/>
  <c r="X24" i="13"/>
  <c r="Y24" i="13"/>
  <c r="AA24" i="13" s="1"/>
  <c r="AD26" i="13"/>
  <c r="AF26" i="13" s="1"/>
  <c r="W24" i="13"/>
  <c r="AG54" i="13"/>
  <c r="AH54" i="13"/>
  <c r="AJ54" i="13" s="1"/>
  <c r="AV161" i="12"/>
  <c r="AX161" i="12" s="1"/>
  <c r="BA162" i="12"/>
  <c r="BC162" i="12" s="1"/>
  <c r="AU161" i="12"/>
  <c r="BF164" i="12"/>
  <c r="AH81" i="13"/>
  <c r="AJ81" i="13" s="1"/>
  <c r="AG81" i="13"/>
  <c r="AM82" i="13"/>
  <c r="AO82" i="13" s="1"/>
  <c r="AI138" i="13"/>
  <c r="Z170" i="13"/>
  <c r="AV59" i="12"/>
  <c r="AX59" i="12" s="1"/>
  <c r="AU59" i="12"/>
  <c r="BA60" i="12"/>
  <c r="BC60" i="12" s="1"/>
  <c r="AH115" i="13"/>
  <c r="AJ115" i="13" s="1"/>
  <c r="AM116" i="13"/>
  <c r="AO116" i="13" s="1"/>
  <c r="AG115" i="13"/>
  <c r="AG143" i="13"/>
  <c r="AM144" i="13"/>
  <c r="AO144" i="13" s="1"/>
  <c r="AH143" i="13"/>
  <c r="AJ143" i="13" s="1"/>
  <c r="AU127" i="12"/>
  <c r="AV127" i="12"/>
  <c r="AX127" i="12" s="1"/>
  <c r="BA128" i="12"/>
  <c r="BC128" i="12" s="1"/>
  <c r="BD196" i="12"/>
  <c r="BE196" i="12"/>
  <c r="BG196" i="12" s="1"/>
  <c r="AM29" i="13"/>
  <c r="AO29" i="13" s="1"/>
  <c r="AG28" i="13"/>
  <c r="AH28" i="13"/>
  <c r="AJ28" i="13" s="1"/>
  <c r="BF194" i="12"/>
  <c r="AI167" i="13"/>
  <c r="AR80" i="13"/>
  <c r="AH84" i="13"/>
  <c r="AJ84" i="13" s="1"/>
  <c r="AG84" i="13"/>
  <c r="AM85" i="13"/>
  <c r="AO85" i="13" s="1"/>
  <c r="Z82" i="13"/>
  <c r="AW59" i="12" l="1"/>
  <c r="AW58" i="12"/>
  <c r="BF196" i="12"/>
  <c r="BF195" i="12"/>
  <c r="BF94" i="12"/>
  <c r="AW25" i="12"/>
  <c r="AW127" i="12"/>
  <c r="BF24" i="12"/>
  <c r="AW161" i="12"/>
  <c r="AI53" i="13"/>
  <c r="AI85" i="13"/>
  <c r="AR52" i="13"/>
  <c r="Z25" i="13"/>
  <c r="AR174" i="13"/>
  <c r="AI23" i="13"/>
  <c r="AI110" i="13"/>
  <c r="AI57" i="13"/>
  <c r="AI55" i="13"/>
  <c r="AR81" i="13"/>
  <c r="Z112" i="13"/>
  <c r="AR87" i="13"/>
  <c r="AI143" i="13"/>
  <c r="AI115" i="13"/>
  <c r="AI81" i="13"/>
  <c r="AI54" i="13"/>
  <c r="AI171" i="13"/>
  <c r="AI24" i="13"/>
  <c r="AI172" i="13"/>
  <c r="AI142" i="13"/>
  <c r="AI56" i="13"/>
  <c r="BD59" i="12"/>
  <c r="BE59" i="12"/>
  <c r="BG59" i="12" s="1"/>
  <c r="AG25" i="13"/>
  <c r="AH25" i="13"/>
  <c r="AJ25" i="13" s="1"/>
  <c r="AM26" i="13"/>
  <c r="AO26" i="13" s="1"/>
  <c r="AQ25" i="13"/>
  <c r="AS25" i="13" s="1"/>
  <c r="AP25" i="13"/>
  <c r="AP140" i="13"/>
  <c r="AQ140" i="13"/>
  <c r="AS140" i="13" s="1"/>
  <c r="BD161" i="12"/>
  <c r="BE161" i="12"/>
  <c r="BG161" i="12" s="1"/>
  <c r="BD26" i="12"/>
  <c r="BE26" i="12"/>
  <c r="BG26" i="12" s="1"/>
  <c r="BE128" i="12"/>
  <c r="BG128" i="12" s="1"/>
  <c r="BD128" i="12"/>
  <c r="BD162" i="12"/>
  <c r="BE162" i="12"/>
  <c r="BG162" i="12" s="1"/>
  <c r="AP55" i="13"/>
  <c r="AQ55" i="13"/>
  <c r="AS55" i="13" s="1"/>
  <c r="AG26" i="13"/>
  <c r="AH26" i="13"/>
  <c r="AJ26" i="13" s="1"/>
  <c r="AM27" i="13"/>
  <c r="AO27" i="13" s="1"/>
  <c r="AQ86" i="13"/>
  <c r="AS86" i="13" s="1"/>
  <c r="AP86" i="13"/>
  <c r="AH170" i="13"/>
  <c r="AJ170" i="13" s="1"/>
  <c r="AG170" i="13"/>
  <c r="AM171" i="13"/>
  <c r="AO171" i="13" s="1"/>
  <c r="AM142" i="13"/>
  <c r="AO142" i="13" s="1"/>
  <c r="AG141" i="13"/>
  <c r="AH141" i="13"/>
  <c r="AJ141" i="13" s="1"/>
  <c r="AQ53" i="13"/>
  <c r="AS53" i="13" s="1"/>
  <c r="AP53" i="13"/>
  <c r="AP111" i="13"/>
  <c r="AQ111" i="13"/>
  <c r="AS111" i="13" s="1"/>
  <c r="AQ56" i="13"/>
  <c r="AS56" i="13" s="1"/>
  <c r="AP56" i="13"/>
  <c r="AG114" i="13"/>
  <c r="AH114" i="13"/>
  <c r="AJ114" i="13" s="1"/>
  <c r="AM115" i="13"/>
  <c r="AO115" i="13" s="1"/>
  <c r="AH82" i="13"/>
  <c r="AJ82" i="13" s="1"/>
  <c r="AG82" i="13"/>
  <c r="AM83" i="13"/>
  <c r="AO83" i="13" s="1"/>
  <c r="AI84" i="13"/>
  <c r="AP144" i="13"/>
  <c r="AQ144" i="13"/>
  <c r="AS144" i="13" s="1"/>
  <c r="AP116" i="13"/>
  <c r="AQ116" i="13"/>
  <c r="AS116" i="13" s="1"/>
  <c r="BE60" i="12"/>
  <c r="BG60" i="12" s="1"/>
  <c r="BD60" i="12"/>
  <c r="Z24" i="13"/>
  <c r="AM170" i="13"/>
  <c r="AO170" i="13" s="1"/>
  <c r="AH169" i="13"/>
  <c r="AJ169" i="13" s="1"/>
  <c r="AG169" i="13"/>
  <c r="AI144" i="13"/>
  <c r="AP58" i="13"/>
  <c r="AQ58" i="13"/>
  <c r="AS58" i="13" s="1"/>
  <c r="AI52" i="13"/>
  <c r="AI111" i="13"/>
  <c r="BF93" i="12"/>
  <c r="BD127" i="12"/>
  <c r="BE127" i="12"/>
  <c r="BG127" i="12" s="1"/>
  <c r="AI139" i="13"/>
  <c r="AG83" i="13"/>
  <c r="AH83" i="13"/>
  <c r="AJ83" i="13" s="1"/>
  <c r="AM84" i="13"/>
  <c r="AO84" i="13" s="1"/>
  <c r="AI168" i="13"/>
  <c r="BF58" i="12"/>
  <c r="AQ85" i="13"/>
  <c r="AS85" i="13" s="1"/>
  <c r="AP85" i="13"/>
  <c r="AP29" i="13"/>
  <c r="AQ29" i="13"/>
  <c r="AS29" i="13" s="1"/>
  <c r="AQ145" i="13"/>
  <c r="AS145" i="13" s="1"/>
  <c r="AP145" i="13"/>
  <c r="AP172" i="13"/>
  <c r="AQ172" i="13"/>
  <c r="AS172" i="13" s="1"/>
  <c r="BD25" i="12"/>
  <c r="BE25" i="12"/>
  <c r="BG25" i="12" s="1"/>
  <c r="AQ82" i="13"/>
  <c r="AS82" i="13" s="1"/>
  <c r="AP82" i="13"/>
  <c r="AG112" i="13"/>
  <c r="AH112" i="13"/>
  <c r="AJ112" i="13" s="1"/>
  <c r="AM113" i="13"/>
  <c r="AO113" i="13" s="1"/>
  <c r="AI28" i="13"/>
  <c r="AQ54" i="13"/>
  <c r="AS54" i="13" s="1"/>
  <c r="AP54" i="13"/>
  <c r="BF160" i="12"/>
  <c r="AP24" i="13"/>
  <c r="AQ24" i="13"/>
  <c r="AS24" i="13" s="1"/>
  <c r="AW160" i="12"/>
  <c r="AR168" i="13"/>
  <c r="AH140" i="13"/>
  <c r="AJ140" i="13" s="1"/>
  <c r="AM141" i="13"/>
  <c r="AO141" i="13" s="1"/>
  <c r="AG140" i="13"/>
  <c r="AP112" i="13"/>
  <c r="AQ112" i="13"/>
  <c r="AS112" i="13" s="1"/>
  <c r="AQ173" i="13"/>
  <c r="AS173" i="13" s="1"/>
  <c r="AP173" i="13"/>
  <c r="AQ143" i="13"/>
  <c r="AS143" i="13" s="1"/>
  <c r="AP143" i="13"/>
  <c r="AG27" i="13"/>
  <c r="AH27" i="13"/>
  <c r="AJ27" i="13" s="1"/>
  <c r="AM28" i="13"/>
  <c r="AO28" i="13" s="1"/>
  <c r="BF126" i="12"/>
  <c r="AW126" i="12"/>
  <c r="AP57" i="13"/>
  <c r="AQ57" i="13"/>
  <c r="AS57" i="13" s="1"/>
  <c r="AH113" i="13"/>
  <c r="AJ113" i="13" s="1"/>
  <c r="AG113" i="13"/>
  <c r="AM114" i="13"/>
  <c r="AO114" i="13" s="1"/>
  <c r="AR23" i="13"/>
  <c r="AP169" i="13"/>
  <c r="AQ169" i="13"/>
  <c r="AS169" i="13" s="1"/>
  <c r="AR110" i="13"/>
  <c r="AR139" i="13"/>
  <c r="BF26" i="12" l="1"/>
  <c r="AR143" i="13"/>
  <c r="AR29" i="13"/>
  <c r="BF59" i="12"/>
  <c r="BF127" i="12"/>
  <c r="AR111" i="13"/>
  <c r="AI25" i="13"/>
  <c r="AI170" i="13"/>
  <c r="AI113" i="13"/>
  <c r="AR25" i="13"/>
  <c r="AR169" i="13"/>
  <c r="AR57" i="13"/>
  <c r="AR112" i="13"/>
  <c r="AI26" i="13"/>
  <c r="AR140" i="13"/>
  <c r="AR58" i="13"/>
  <c r="AR116" i="13"/>
  <c r="AI114" i="13"/>
  <c r="AP83" i="13"/>
  <c r="AQ83" i="13"/>
  <c r="AS83" i="13" s="1"/>
  <c r="AP141" i="13"/>
  <c r="AQ141" i="13"/>
  <c r="AS141" i="13" s="1"/>
  <c r="AI112" i="13"/>
  <c r="AR82" i="13"/>
  <c r="AR172" i="13"/>
  <c r="AQ84" i="13"/>
  <c r="AS84" i="13" s="1"/>
  <c r="AP84" i="13"/>
  <c r="AP171" i="13"/>
  <c r="AQ171" i="13"/>
  <c r="AS171" i="13" s="1"/>
  <c r="AR86" i="13"/>
  <c r="AQ27" i="13"/>
  <c r="AS27" i="13" s="1"/>
  <c r="AP27" i="13"/>
  <c r="BF162" i="12"/>
  <c r="AQ114" i="13"/>
  <c r="AS114" i="13" s="1"/>
  <c r="AP114" i="13"/>
  <c r="AI27" i="13"/>
  <c r="AR173" i="13"/>
  <c r="AI140" i="13"/>
  <c r="AR24" i="13"/>
  <c r="AR54" i="13"/>
  <c r="AQ113" i="13"/>
  <c r="AS113" i="13" s="1"/>
  <c r="AP113" i="13"/>
  <c r="BF25" i="12"/>
  <c r="AR145" i="13"/>
  <c r="AR85" i="13"/>
  <c r="AI83" i="13"/>
  <c r="AI169" i="13"/>
  <c r="AI82" i="13"/>
  <c r="AR56" i="13"/>
  <c r="AR55" i="13"/>
  <c r="BF161" i="12"/>
  <c r="AQ26" i="13"/>
  <c r="AS26" i="13" s="1"/>
  <c r="AP26" i="13"/>
  <c r="AQ28" i="13"/>
  <c r="AS28" i="13" s="1"/>
  <c r="AP28" i="13"/>
  <c r="AQ142" i="13"/>
  <c r="AS142" i="13" s="1"/>
  <c r="AP142" i="13"/>
  <c r="AQ170" i="13"/>
  <c r="AS170" i="13" s="1"/>
  <c r="AP170" i="13"/>
  <c r="BF60" i="12"/>
  <c r="AR144" i="13"/>
  <c r="AQ115" i="13"/>
  <c r="AS115" i="13" s="1"/>
  <c r="AP115" i="13"/>
  <c r="AR53" i="13"/>
  <c r="AI141" i="13"/>
  <c r="BF128" i="12"/>
  <c r="AR28" i="13" l="1"/>
  <c r="AR115" i="13"/>
  <c r="AR142" i="13"/>
  <c r="AR114" i="13"/>
  <c r="AR27" i="13"/>
  <c r="AR171" i="13"/>
  <c r="AR84" i="13"/>
  <c r="AR141" i="13"/>
  <c r="AR170" i="13"/>
  <c r="AR113" i="13"/>
  <c r="AR83" i="13"/>
  <c r="AR26" i="13"/>
</calcChain>
</file>

<file path=xl/sharedStrings.xml><?xml version="1.0" encoding="utf-8"?>
<sst xmlns="http://schemas.openxmlformats.org/spreadsheetml/2006/main" count="8889" uniqueCount="68">
  <si>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</si>
  <si>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</si>
  <si>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</si>
  <si>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</si>
  <si>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</si>
  <si>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</si>
  <si>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</si>
  <si>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</si>
  <si>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</si>
  <si>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</si>
  <si>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</si>
  <si>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</si>
  <si>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</si>
  <si>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14a</t>
  </si>
  <si>
    <t>Step 14b</t>
  </si>
  <si>
    <t>Step 14c</t>
  </si>
  <si>
    <t>Step 14d</t>
  </si>
  <si>
    <t>Step 14e</t>
  </si>
  <si>
    <t>Step 14f</t>
  </si>
  <si>
    <t>Step 15a</t>
  </si>
  <si>
    <t>Step 15b</t>
  </si>
  <si>
    <t>Step 15c</t>
  </si>
  <si>
    <t>Step 15d</t>
  </si>
  <si>
    <t>Step 15e</t>
  </si>
  <si>
    <t>Step 16</t>
  </si>
  <si>
    <t>Lane 1</t>
  </si>
  <si>
    <t>Base</t>
  </si>
  <si>
    <t>Step
Adjustment</t>
  </si>
  <si>
    <t>Base 
+ Step</t>
  </si>
  <si>
    <t>Bi-weekly
Pay</t>
  </si>
  <si>
    <t>Pension 
Pick up</t>
  </si>
  <si>
    <t>Total 
Comp.</t>
  </si>
  <si>
    <t>2014-2015 School Year</t>
  </si>
  <si>
    <t>Salary Schedule for Full-Time Appointed Teachers in 208 day positions</t>
  </si>
  <si>
    <t>2015-2016 School Year</t>
  </si>
  <si>
    <t>2017-2018 School Year</t>
  </si>
  <si>
    <t>2018-2019 School Year</t>
  </si>
  <si>
    <t>COLA</t>
  </si>
  <si>
    <t>Hired Before January 1, 2017</t>
  </si>
  <si>
    <t>Lane 2</t>
  </si>
  <si>
    <t>Lane 3</t>
  </si>
  <si>
    <t>Lane 4</t>
  </si>
  <si>
    <t>Lane 5</t>
  </si>
  <si>
    <t>Lane 6</t>
  </si>
  <si>
    <t>Hired On or After January 1, 2017</t>
  </si>
  <si>
    <t>Salary Schedule for Full-Time Appointed Teachers in 228 day positions</t>
  </si>
  <si>
    <t>Salary Schedule for Full-Time Appointed Teachers in 248 day positions</t>
  </si>
  <si>
    <t>Pension Pick up/ Supplemental Salary*</t>
  </si>
  <si>
    <t>2016-2017 School Year (Teachers Hired Before 1/1/17 Only)*</t>
  </si>
  <si>
    <t>Bi-weekly Pay 
(Hired Before 1/1/17)</t>
  </si>
  <si>
    <t>No. of Paychecks</t>
  </si>
  <si>
    <t>Bi-weekly Pay 
(Hired 1/1/17 or After)</t>
  </si>
  <si>
    <t xml:space="preserve">Bi-weekly Pay </t>
  </si>
  <si>
    <t>2016-2017 School Year (Teachers Hired On or After 1/1/17 Only)*</t>
  </si>
  <si>
    <t>Supplemental Salary</t>
  </si>
  <si>
    <t>* Teachers hired on or after January 1, 2017 receive half the value of incumbents' 7.0% pension pick up in the form of salary in FY 17, and the full value in FY 18 and FY 19.</t>
  </si>
  <si>
    <t>Salary Schedule for Full-Time Appointed Teachers in 52 Week positions</t>
  </si>
  <si>
    <t>Step 16a</t>
  </si>
  <si>
    <t>Step 16b</t>
  </si>
  <si>
    <t>Step 16c</t>
  </si>
  <si>
    <t>2012-13 School Year</t>
  </si>
  <si>
    <t>Step 14</t>
  </si>
  <si>
    <t>Step 15</t>
  </si>
  <si>
    <t>Step 16d</t>
  </si>
  <si>
    <t>Step 16e</t>
  </si>
  <si>
    <t>Step 16f</t>
  </si>
  <si>
    <t>2013-14 School Year</t>
  </si>
  <si>
    <t>Salary Schedule for Full-Time Appointed Teachers in 52 week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</si>
</sst>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46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2" applyNumberFormat="1" applyFont="1"/>
    <xf numFmtId="0" fontId="2" fillId="0" borderId="1" xfId="0" applyFont="1" applyBorder="1"/>
    <xf numFmtId="1" fontId="0" fillId="0" borderId="1" xfId="0" applyNumberFormat="1" applyBorder="1" applyAlignment="1">
      <alignment horizontal="left"/>
    </xf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164" fontId="0" fillId="0" borderId="0" xfId="1" applyNumberFormat="1" applyFont="1" applyBorder="1"/>
    <xf numFmtId="164" fontId="0" fillId="3" borderId="0" xfId="1" applyNumberFormat="1" applyFont="1" applyFill="1" applyBorder="1"/>
    <xf numFmtId="164" fontId="0" fillId="2" borderId="0" xfId="1" applyNumberFormat="1" applyFont="1" applyFill="1" applyBorder="1"/>
    <xf numFmtId="164" fontId="0" fillId="0" borderId="5" xfId="1" applyNumberFormat="1" applyFont="1" applyBorder="1"/>
    <xf numFmtId="1" fontId="0" fillId="0" borderId="6" xfId="0" applyNumberFormat="1" applyBorder="1" applyAlignment="1">
      <alignment horizontal="left"/>
    </xf>
    <xf numFmtId="164" fontId="0" fillId="0" borderId="7" xfId="1" applyNumberFormat="1" applyFont="1" applyBorder="1"/>
    <xf numFmtId="164" fontId="0" fillId="3" borderId="7" xfId="1" applyNumberFormat="1" applyFont="1" applyFill="1" applyBorder="1"/>
    <xf numFmtId="164" fontId="0" fillId="2" borderId="7" xfId="1" applyNumberFormat="1" applyFont="1" applyFill="1" applyBorder="1"/>
    <xf numFmtId="164" fontId="0" fillId="0" borderId="8" xfId="1" applyNumberFormat="1" applyFont="1" applyBorder="1"/>
    <xf numFmtId="0" fontId="0" fillId="0" borderId="9" xfId="0" applyBorder="1"/>
    <xf numFmtId="0" fontId="0" fillId="0" borderId="0" xfId="0" applyBorder="1"/>
    <xf numFmtId="1" fontId="0" fillId="0" borderId="0" xfId="0" applyNumberFormat="1" applyFill="1" applyBorder="1" applyAlignment="1">
      <alignment horizontal="left"/>
    </xf>
    <xf numFmtId="164" fontId="0" fillId="0" borderId="0" xfId="1" applyNumberFormat="1" applyFont="1" applyFill="1" applyBorder="1"/>
    <xf numFmtId="0" fontId="0" fillId="0" borderId="10" xfId="0" applyBorder="1"/>
    <xf numFmtId="0" fontId="0" fillId="0" borderId="11" xfId="0" applyBorder="1"/>
    <xf numFmtId="164" fontId="0" fillId="0" borderId="10" xfId="1" applyNumberFormat="1" applyFont="1" applyBorder="1"/>
    <xf numFmtId="1" fontId="0" fillId="0" borderId="10" xfId="0" applyNumberFormat="1" applyFill="1" applyBorder="1" applyAlignment="1">
      <alignment horizontal="left"/>
    </xf>
    <xf numFmtId="164" fontId="0" fillId="0" borderId="10" xfId="1" applyNumberFormat="1" applyFont="1" applyFill="1" applyBorder="1"/>
    <xf numFmtId="165" fontId="0" fillId="4" borderId="0" xfId="2" applyNumberFormat="1" applyFont="1" applyFill="1"/>
    <xf numFmtId="44" fontId="0" fillId="0" borderId="0" xfId="0" applyNumberFormat="1"/>
    <xf numFmtId="1" fontId="0" fillId="0" borderId="12" xfId="0" applyNumberFormat="1" applyFill="1" applyBorder="1" applyAlignment="1">
      <alignment horizontal="left"/>
    </xf>
    <xf numFmtId="164" fontId="0" fillId="0" borderId="12" xfId="1" applyNumberFormat="1" applyFont="1" applyFill="1" applyBorder="1"/>
    <xf numFmtId="164" fontId="0" fillId="0" borderId="0" xfId="0" applyNumberFormat="1"/>
    <xf numFmtId="164" fontId="0" fillId="0" borderId="7" xfId="1" applyNumberFormat="1" applyFont="1" applyFill="1" applyBorder="1"/>
    <xf numFmtId="0" fontId="0" fillId="5" borderId="0" xfId="0" applyFill="1"/>
    <xf numFmtId="1" fontId="0" fillId="0" borderId="0" xfId="0" applyNumberFormat="1" applyBorder="1" applyAlignment="1">
      <alignment horizontal="left"/>
    </xf>
    <xf numFmtId="44" fontId="0" fillId="0" borderId="0" xfId="1" applyNumberFormat="1" applyFont="1"/>
    <xf numFmtId="1" fontId="0" fillId="0" borderId="13" xfId="0" applyNumberFormat="1" applyFill="1" applyBorder="1" applyAlignment="1">
      <alignment horizontal="left"/>
    </xf>
    <xf numFmtId="164" fontId="0" fillId="0" borderId="13" xfId="1" applyNumberFormat="1" applyFont="1" applyFill="1" applyBorder="1"/>
    <xf numFmtId="1" fontId="0" fillId="6" borderId="14" xfId="0" applyNumberFormat="1" applyFill="1" applyBorder="1" applyAlignment="1">
      <alignment horizontal="left"/>
    </xf>
    <xf numFmtId="164" fontId="0" fillId="6" borderId="15" xfId="1" applyNumberFormat="1" applyFont="1" applyFill="1" applyBorder="1"/>
    <xf numFmtId="164" fontId="0" fillId="6" borderId="16" xfId="1" applyNumberFormat="1" applyFont="1" applyFill="1" applyBorder="1"/>
    <xf numFmtId="1" fontId="0" fillId="6" borderId="17" xfId="0" applyNumberFormat="1" applyFill="1" applyBorder="1" applyAlignment="1">
      <alignment horizontal="left"/>
    </xf>
    <xf numFmtId="164" fontId="0" fillId="6" borderId="2" xfId="1" applyNumberFormat="1" applyFont="1" applyFill="1" applyBorder="1"/>
    <xf numFmtId="164" fontId="0" fillId="6" borderId="18" xfId="1" applyNumberFormat="1" applyFont="1" applyFill="1" applyBorder="1"/>
    <xf numFmtId="1" fontId="0" fillId="6" borderId="19" xfId="0" applyNumberFormat="1" applyFill="1" applyBorder="1" applyAlignment="1">
      <alignment horizontal="left"/>
    </xf>
    <xf numFmtId="164" fontId="0" fillId="6" borderId="20" xfId="1" applyNumberFormat="1" applyFont="1" applyFill="1" applyBorder="1"/>
    <xf numFmtId="164" fontId="0" fillId="6" borderId="21" xfId="1" applyNumberFormat="1" applyFont="1" applyFill="1" applyBorder="1"/>
    <xf numFmtId="1" fontId="0" fillId="6" borderId="22" xfId="0" applyNumberFormat="1" applyFill="1" applyBorder="1" applyAlignment="1">
      <alignment horizontal="left"/>
    </xf>
    <xf numFmtId="164" fontId="0" fillId="6" borderId="0" xfId="1" applyNumberFormat="1" applyFont="1" applyFill="1" applyBorder="1"/>
    <xf numFmtId="164" fontId="0" fillId="6" borderId="23" xfId="1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9" xfId="0" applyFill="1" applyBorder="1"/>
    <xf numFmtId="164" fontId="0" fillId="0" borderId="0" xfId="1" applyNumberFormat="1" applyFont="1" applyFill="1"/>
    <xf numFmtId="6" fontId="0" fillId="0" borderId="0" xfId="0" applyNumberFormat="1"/>
    <xf numFmtId="164" fontId="0" fillId="7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6D"/>
      <color rgb="FFFFFF3F"/>
      <color rgb="FFFFFFC9"/>
      <color rgb="FFFFE8D1"/>
      <color rgb="FFFFD9B3"/>
      <color rgb="FFFFB4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345170</xdr:colOff>
      <xdr:row>19</xdr:row>
      <xdr:rowOff>105070</xdr:rowOff>
    </xdr:from>
    <xdr:to>
      <xdr:col>18</xdr:col>
      <xdr:colOff>607448</xdr:colOff>
      <xdr:row>24</xdr:row>
      <xdr:rowOff>143333</xdr:rowOff>
    </xdr:to>
    <xdr:sp macro="" textlink="">
      <xdr:nvSpPr>
        <xdr:cNvPr id="7" name="Arc 6"/>
        <xdr:cNvSpPr/>
      </xdr:nvSpPr>
      <xdr:spPr>
        <a:xfrm rot="5809806">
          <a:off x="9286852" y="2641013"/>
          <a:ext cx="990763" cy="3919878"/>
        </a:xfrm>
        <a:prstGeom prst="arc">
          <a:avLst>
            <a:gd name="adj1" fmla="val 16967060"/>
            <a:gd name="adj2" fmla="val 5032382"/>
          </a:avLst>
        </a:prstGeom>
        <a:ln w="12700">
          <a:solidFill>
            <a:srgbClr val="FF0000"/>
          </a:solidFill>
          <a:head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383380</xdr:colOff>
      <xdr:row>19</xdr:row>
      <xdr:rowOff>154302</xdr:rowOff>
    </xdr:from>
    <xdr:to>
      <xdr:col>19</xdr:col>
      <xdr:colOff>11313</xdr:colOff>
      <xdr:row>24</xdr:row>
      <xdr:rowOff>68791</xdr:rowOff>
    </xdr:to>
    <xdr:sp macro="" textlink="">
      <xdr:nvSpPr>
        <xdr:cNvPr id="8" name="TextBox 7"/>
        <xdr:cNvSpPr txBox="1"/>
      </xdr:nvSpPr>
      <xdr:spPr>
        <a:xfrm rot="465841">
          <a:off x="7860505" y="4154802"/>
          <a:ext cx="3895133" cy="866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ArchDown">
            <a:avLst>
              <a:gd name="adj" fmla="val 20846179"/>
            </a:avLst>
          </a:prstTxWarp>
        </a:bodyPr>
        <a:lstStyle/>
        <a:p>
          <a:pPr algn="ctr"/>
          <a:r>
            <a:rPr lang="en-US" sz="1200" b="1">
              <a:solidFill>
                <a:srgbClr val="FF0000"/>
              </a:solidFill>
            </a:rPr>
            <a:t>(Base + Step) x 1.02 =</a:t>
          </a:r>
        </a:p>
      </xdr:txBody>
    </xdr:sp>
    <xdr:clientData/>
  </xdr:twoCellAnchor>
  <xdr:twoCellAnchor>
    <xdr:from>
      <xdr:col>11</xdr:col>
      <xdr:colOff>723900</xdr:colOff>
      <xdr:row>21</xdr:row>
      <xdr:rowOff>0</xdr:rowOff>
    </xdr:from>
    <xdr:to>
      <xdr:col>13</xdr:col>
      <xdr:colOff>57150</xdr:colOff>
      <xdr:row>22</xdr:row>
      <xdr:rowOff>19050</xdr:rowOff>
    </xdr:to>
    <xdr:sp macro="" textlink="">
      <xdr:nvSpPr>
        <xdr:cNvPr id="9" name="Oval 8"/>
        <xdr:cNvSpPr/>
      </xdr:nvSpPr>
      <xdr:spPr>
        <a:xfrm>
          <a:off x="7429500" y="4381500"/>
          <a:ext cx="714375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38100</xdr:colOff>
      <xdr:row>23</xdr:row>
      <xdr:rowOff>171450</xdr:rowOff>
    </xdr:from>
    <xdr:to>
      <xdr:col>19</xdr:col>
      <xdr:colOff>9525</xdr:colOff>
      <xdr:row>25</xdr:row>
      <xdr:rowOff>28575</xdr:rowOff>
    </xdr:to>
    <xdr:sp macro="" textlink="">
      <xdr:nvSpPr>
        <xdr:cNvPr id="11" name="Oval 10"/>
        <xdr:cNvSpPr/>
      </xdr:nvSpPr>
      <xdr:spPr>
        <a:xfrm>
          <a:off x="11172825" y="4933950"/>
          <a:ext cx="581025" cy="23812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126180</xdr:colOff>
      <xdr:row>20</xdr:row>
      <xdr:rowOff>25417</xdr:rowOff>
    </xdr:from>
    <xdr:to>
      <xdr:col>18</xdr:col>
      <xdr:colOff>404960</xdr:colOff>
      <xdr:row>26</xdr:row>
      <xdr:rowOff>108654</xdr:rowOff>
    </xdr:to>
    <xdr:sp macro="" textlink="">
      <xdr:nvSpPr>
        <xdr:cNvPr id="12" name="Arc 11"/>
        <xdr:cNvSpPr/>
      </xdr:nvSpPr>
      <xdr:spPr>
        <a:xfrm rot="5809806">
          <a:off x="8267814" y="2170783"/>
          <a:ext cx="1226237" cy="5317505"/>
        </a:xfrm>
        <a:prstGeom prst="arc">
          <a:avLst>
            <a:gd name="adj1" fmla="val 16539478"/>
            <a:gd name="adj2" fmla="val 5032382"/>
          </a:avLst>
        </a:prstGeom>
        <a:ln w="12700">
          <a:solidFill>
            <a:srgbClr val="7030A0"/>
          </a:solidFill>
          <a:head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523875</xdr:colOff>
      <xdr:row>22</xdr:row>
      <xdr:rowOff>9525</xdr:rowOff>
    </xdr:from>
    <xdr:to>
      <xdr:col>11</xdr:col>
      <xdr:colOff>19050</xdr:colOff>
      <xdr:row>23</xdr:row>
      <xdr:rowOff>28575</xdr:rowOff>
    </xdr:to>
    <xdr:sp macro="" textlink="">
      <xdr:nvSpPr>
        <xdr:cNvPr id="14" name="Oval 13"/>
        <xdr:cNvSpPr/>
      </xdr:nvSpPr>
      <xdr:spPr>
        <a:xfrm>
          <a:off x="6010275" y="4581525"/>
          <a:ext cx="714375" cy="209550"/>
        </a:xfrm>
        <a:prstGeom prst="ellipse">
          <a:avLst/>
        </a:prstGeom>
        <a:noFill/>
        <a:ln w="158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25</xdr:row>
      <xdr:rowOff>0</xdr:rowOff>
    </xdr:from>
    <xdr:to>
      <xdr:col>19</xdr:col>
      <xdr:colOff>19050</xdr:colOff>
      <xdr:row>26</xdr:row>
      <xdr:rowOff>47625</xdr:rowOff>
    </xdr:to>
    <xdr:sp macro="" textlink="">
      <xdr:nvSpPr>
        <xdr:cNvPr id="15" name="Oval 14"/>
        <xdr:cNvSpPr/>
      </xdr:nvSpPr>
      <xdr:spPr>
        <a:xfrm>
          <a:off x="11182350" y="5143500"/>
          <a:ext cx="581025" cy="238125"/>
        </a:xfrm>
        <a:prstGeom prst="ellipse">
          <a:avLst/>
        </a:prstGeom>
        <a:noFill/>
        <a:ln w="158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352425</xdr:colOff>
      <xdr:row>21</xdr:row>
      <xdr:rowOff>133350</xdr:rowOff>
    </xdr:from>
    <xdr:to>
      <xdr:col>17</xdr:col>
      <xdr:colOff>428033</xdr:colOff>
      <xdr:row>26</xdr:row>
      <xdr:rowOff>47839</xdr:rowOff>
    </xdr:to>
    <xdr:sp macro="" textlink="">
      <xdr:nvSpPr>
        <xdr:cNvPr id="16" name="TextBox 15"/>
        <xdr:cNvSpPr txBox="1"/>
      </xdr:nvSpPr>
      <xdr:spPr>
        <a:xfrm rot="419656">
          <a:off x="7058025" y="4514850"/>
          <a:ext cx="3895133" cy="866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ArchDown">
            <a:avLst>
              <a:gd name="adj" fmla="val 20846179"/>
            </a:avLst>
          </a:prstTxWarp>
        </a:bodyPr>
        <a:lstStyle/>
        <a:p>
          <a:pPr algn="ctr"/>
          <a:r>
            <a:rPr lang="en-US" sz="1200" b="1">
              <a:solidFill>
                <a:srgbClr val="7030A0"/>
              </a:solidFill>
            </a:rPr>
            <a:t>(Base x 1.02) + Step =</a:t>
          </a:r>
        </a:p>
      </xdr:txBody>
    </xdr:sp>
    <xdr:clientData/>
  </xdr:twoCellAnchor>
  <xdr:twoCellAnchor>
    <xdr:from>
      <xdr:col>11</xdr:col>
      <xdr:colOff>19050</xdr:colOff>
      <xdr:row>22</xdr:row>
      <xdr:rowOff>19050</xdr:rowOff>
    </xdr:from>
    <xdr:to>
      <xdr:col>12</xdr:col>
      <xdr:colOff>0</xdr:colOff>
      <xdr:row>23</xdr:row>
      <xdr:rowOff>19050</xdr:rowOff>
    </xdr:to>
    <xdr:sp macro="" textlink="">
      <xdr:nvSpPr>
        <xdr:cNvPr id="19" name="Oval 18"/>
        <xdr:cNvSpPr/>
      </xdr:nvSpPr>
      <xdr:spPr>
        <a:xfrm>
          <a:off x="6724650" y="4591050"/>
          <a:ext cx="752475" cy="190500"/>
        </a:xfrm>
        <a:prstGeom prst="ellipse">
          <a:avLst/>
        </a:prstGeom>
        <a:noFill/>
        <a:ln w="158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403309</xdr:colOff>
      <xdr:row>20</xdr:row>
      <xdr:rowOff>37556</xdr:rowOff>
    </xdr:from>
    <xdr:to>
      <xdr:col>14</xdr:col>
      <xdr:colOff>182948</xdr:colOff>
      <xdr:row>25</xdr:row>
      <xdr:rowOff>141818</xdr:rowOff>
    </xdr:to>
    <xdr:sp macro="" textlink="">
      <xdr:nvSpPr>
        <xdr:cNvPr id="20" name="Arc 19"/>
        <xdr:cNvSpPr/>
      </xdr:nvSpPr>
      <xdr:spPr>
        <a:xfrm rot="5639703">
          <a:off x="7465710" y="3871755"/>
          <a:ext cx="1056762" cy="1770364"/>
        </a:xfrm>
        <a:prstGeom prst="arc">
          <a:avLst>
            <a:gd name="adj1" fmla="val 1265692"/>
            <a:gd name="adj2" fmla="val 5032382"/>
          </a:avLst>
        </a:prstGeom>
        <a:ln w="12700">
          <a:solidFill>
            <a:srgbClr val="7030A0"/>
          </a:solidFill>
          <a:head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208"/>
  <sheetViews>
    <sheetView tabSelected="1" topLeftCell="R1" workbookViewId="0">
      <selection activeCell="BA202" sqref="BA202:BA206"/>
    </sheetView>
  </sheetViews>
  <sheetFormatPr defaultRowHeight="15" x14ac:dyDescent="0.25"/>
  <cols>
    <col min="6" max="6" width="10.5703125" bestFit="1" customWidth="1"/>
    <col min="12" max="12" width="11.5703125" bestFit="1" customWidth="1"/>
    <col min="16" max="16" width="10" bestFit="1" customWidth="1"/>
    <col min="17" max="19" width="9.140625" customWidth="1"/>
    <col min="20" max="20" width="11.42578125" customWidth="1"/>
    <col min="21" max="21" width="9.140625" customWidth="1"/>
    <col min="22" max="22" width="11.85546875" customWidth="1"/>
    <col min="23" max="23" width="9.140625" customWidth="1"/>
    <col min="24" max="24" width="12.140625" customWidth="1"/>
    <col min="25" max="25" width="5.28515625" style="24" customWidth="1"/>
    <col min="26" max="26" width="5.28515625" style="23" customWidth="1"/>
    <col min="27" max="27" width="9.140625" style="24"/>
    <col min="28" max="28" width="11.5703125" bestFit="1" customWidth="1"/>
    <col min="29" max="29" width="12.140625" customWidth="1"/>
    <col min="30" max="30" width="10" bestFit="1" customWidth="1"/>
    <col min="31" max="31" width="10.42578125" customWidth="1"/>
    <col min="32" max="32" width="9.140625" customWidth="1"/>
    <col min="33" max="33" width="10" bestFit="1" customWidth="1"/>
    <col min="34" max="34" width="3.5703125" customWidth="1"/>
    <col min="37" max="37" width="11.42578125" bestFit="1" customWidth="1"/>
    <col min="41" max="41" width="10" bestFit="1" customWidth="1"/>
    <col min="42" max="42" width="3.140625" customWidth="1"/>
    <col min="45" max="45" width="11.42578125" bestFit="1" customWidth="1"/>
    <col min="47" max="47" width="13.5703125" bestFit="1" customWidth="1"/>
    <col min="48" max="48" width="15.85546875" bestFit="1" customWidth="1"/>
    <col min="49" max="49" width="13.5703125" bestFit="1" customWidth="1"/>
    <col min="50" max="50" width="10" bestFit="1" customWidth="1"/>
    <col min="51" max="51" width="2.85546875" customWidth="1"/>
    <col min="53" max="53" width="10" bestFit="1" customWidth="1"/>
    <col min="54" max="54" width="11.42578125" bestFit="1" customWidth="1"/>
    <col min="55" max="55" width="10" bestFit="1" customWidth="1"/>
    <col min="56" max="56" width="13.5703125" bestFit="1" customWidth="1"/>
    <col min="57" max="57" width="15.85546875" bestFit="1" customWidth="1"/>
    <col min="58" max="58" width="13.5703125" bestFit="1" customWidth="1"/>
    <col min="59" max="59" width="10" bestFit="1" customWidth="1"/>
  </cols>
  <sheetData>
    <row r="1" spans="2:60" x14ac:dyDescent="0.25">
      <c r="AA1" s="9" t="s">
        <v>33</v>
      </c>
    </row>
    <row r="2" spans="2:60" x14ac:dyDescent="0.25">
      <c r="AA2" s="9" t="s">
        <v>38</v>
      </c>
    </row>
    <row r="3" spans="2:60" x14ac:dyDescent="0.25">
      <c r="J3" s="9" t="s">
        <v>33</v>
      </c>
      <c r="AA3" s="24" t="s">
        <v>37</v>
      </c>
      <c r="AB3" s="32">
        <v>0</v>
      </c>
      <c r="AD3" t="s">
        <v>50</v>
      </c>
      <c r="AE3" s="38">
        <v>20.8</v>
      </c>
      <c r="AI3" t="s">
        <v>37</v>
      </c>
      <c r="AJ3" s="32">
        <v>0</v>
      </c>
      <c r="AQ3" t="s">
        <v>37</v>
      </c>
      <c r="AR3" s="32">
        <v>0.02</v>
      </c>
      <c r="AZ3" t="s">
        <v>37</v>
      </c>
      <c r="BA3" s="32">
        <v>2.5000000000000001E-2</v>
      </c>
    </row>
    <row r="4" spans="2:60" x14ac:dyDescent="0.25">
      <c r="AB4" s="3"/>
      <c r="AJ4" s="3"/>
      <c r="AR4" s="3"/>
      <c r="BA4" s="3"/>
    </row>
    <row r="5" spans="2:60" x14ac:dyDescent="0.25">
      <c r="B5" s="7" t="s">
        <v>60</v>
      </c>
      <c r="C5" s="6"/>
      <c r="D5" s="6"/>
      <c r="E5" s="6"/>
      <c r="F5" s="6"/>
      <c r="G5" s="6"/>
      <c r="H5" s="8"/>
      <c r="J5" s="7" t="s">
        <v>66</v>
      </c>
      <c r="K5" s="6"/>
      <c r="L5" s="6"/>
      <c r="M5" s="6"/>
      <c r="N5" s="6"/>
      <c r="O5" s="6"/>
      <c r="P5" s="8"/>
      <c r="R5" s="7" t="s">
        <v>32</v>
      </c>
      <c r="S5" s="6"/>
      <c r="T5" s="6"/>
      <c r="U5" s="6"/>
      <c r="V5" s="6"/>
      <c r="W5" s="6"/>
      <c r="X5" s="8"/>
      <c r="AA5" s="7" t="s">
        <v>34</v>
      </c>
      <c r="AB5" s="6"/>
      <c r="AC5" s="6"/>
      <c r="AD5" s="6"/>
      <c r="AE5" s="6"/>
      <c r="AF5" s="6"/>
      <c r="AG5" s="8"/>
      <c r="AI5" s="7" t="s">
        <v>48</v>
      </c>
      <c r="AJ5" s="6"/>
      <c r="AK5" s="6"/>
      <c r="AL5" s="6"/>
      <c r="AM5" s="6"/>
      <c r="AN5" s="6"/>
      <c r="AO5" s="8"/>
      <c r="AQ5" s="7" t="s">
        <v>35</v>
      </c>
      <c r="AR5" s="6"/>
      <c r="AS5" s="6"/>
      <c r="AT5" s="6"/>
      <c r="AU5" s="6"/>
      <c r="AV5" s="6"/>
      <c r="AW5" s="6"/>
      <c r="AX5" s="8"/>
      <c r="AZ5" s="7" t="s">
        <v>36</v>
      </c>
      <c r="BA5" s="6"/>
      <c r="BB5" s="6"/>
      <c r="BC5" s="6"/>
      <c r="BD5" s="6"/>
      <c r="BE5" s="6"/>
      <c r="BF5" s="6"/>
      <c r="BG5" s="8"/>
    </row>
    <row r="6" spans="2:60" ht="45" customHeight="1" x14ac:dyDescent="0.25">
      <c r="B6" s="4" t="str">
        <f>R6</f>
        <v>Lane 1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J6" s="4" t="str">
        <f>R6</f>
        <v>Lane 1</v>
      </c>
      <c r="K6" s="9" t="s">
        <v>26</v>
      </c>
      <c r="L6" s="10" t="s">
        <v>27</v>
      </c>
      <c r="M6" s="11" t="s">
        <v>28</v>
      </c>
      <c r="N6" s="12" t="s">
        <v>29</v>
      </c>
      <c r="O6" s="10" t="s">
        <v>30</v>
      </c>
      <c r="P6" s="13" t="s">
        <v>31</v>
      </c>
      <c r="R6" s="4" t="s">
        <v>25</v>
      </c>
      <c r="S6" s="9" t="s">
        <v>26</v>
      </c>
      <c r="T6" s="10" t="s">
        <v>27</v>
      </c>
      <c r="U6" s="11" t="s">
        <v>28</v>
      </c>
      <c r="V6" s="12" t="s">
        <v>29</v>
      </c>
      <c r="W6" s="10" t="s">
        <v>30</v>
      </c>
      <c r="X6" s="13" t="s">
        <v>31</v>
      </c>
      <c r="AA6" s="4" t="str">
        <f>$R6</f>
        <v>Lane 1</v>
      </c>
      <c r="AB6" s="9" t="s">
        <v>26</v>
      </c>
      <c r="AC6" s="10" t="s">
        <v>27</v>
      </c>
      <c r="AD6" s="11" t="s">
        <v>28</v>
      </c>
      <c r="AE6" s="12" t="s">
        <v>29</v>
      </c>
      <c r="AF6" s="10" t="s">
        <v>30</v>
      </c>
      <c r="AG6" s="13" t="s">
        <v>31</v>
      </c>
      <c r="AI6" s="4" t="str">
        <f>$R6</f>
        <v>Lane 1</v>
      </c>
      <c r="AJ6" s="9" t="s">
        <v>26</v>
      </c>
      <c r="AK6" s="10" t="s">
        <v>27</v>
      </c>
      <c r="AL6" s="11" t="s">
        <v>28</v>
      </c>
      <c r="AM6" s="12" t="s">
        <v>29</v>
      </c>
      <c r="AN6" s="10" t="s">
        <v>30</v>
      </c>
      <c r="AO6" s="13" t="s">
        <v>31</v>
      </c>
      <c r="AQ6" s="4" t="str">
        <f>$R6</f>
        <v>Lane 1</v>
      </c>
      <c r="AR6" s="9" t="s">
        <v>26</v>
      </c>
      <c r="AS6" s="10" t="s">
        <v>27</v>
      </c>
      <c r="AT6" s="11" t="s">
        <v>28</v>
      </c>
      <c r="AU6" s="12" t="s">
        <v>49</v>
      </c>
      <c r="AV6" s="10" t="s">
        <v>47</v>
      </c>
      <c r="AW6" s="12" t="s">
        <v>51</v>
      </c>
      <c r="AX6" s="13" t="s">
        <v>31</v>
      </c>
      <c r="AZ6" s="4" t="str">
        <f>$R6</f>
        <v>Lane 1</v>
      </c>
      <c r="BA6" s="9" t="s">
        <v>26</v>
      </c>
      <c r="BB6" s="10" t="s">
        <v>27</v>
      </c>
      <c r="BC6" s="11" t="s">
        <v>28</v>
      </c>
      <c r="BD6" s="12" t="s">
        <v>49</v>
      </c>
      <c r="BE6" s="10" t="s">
        <v>47</v>
      </c>
      <c r="BF6" s="12" t="s">
        <v>51</v>
      </c>
      <c r="BG6" s="13" t="s">
        <v>31</v>
      </c>
    </row>
    <row r="7" spans="2:60" x14ac:dyDescent="0.25">
      <c r="B7" s="5" t="s">
        <v>0</v>
      </c>
      <c r="C7" s="14"/>
      <c r="D7" s="14">
        <f>T7</f>
        <v>0</v>
      </c>
      <c r="E7" s="15">
        <f>C8</f>
        <v>48686</v>
      </c>
      <c r="F7" s="16">
        <f>E7/$AE$3</f>
        <v>2340.6730769230767</v>
      </c>
      <c r="G7" s="14">
        <f>E7*0.07</f>
        <v>3408.0200000000004</v>
      </c>
      <c r="H7" s="17">
        <f>G7+E7</f>
        <v>52094.020000000004</v>
      </c>
      <c r="J7" s="5" t="s">
        <v>0</v>
      </c>
      <c r="K7" s="14"/>
      <c r="L7" s="14">
        <f>T7</f>
        <v>0</v>
      </c>
      <c r="M7" s="15">
        <f>K8</f>
        <v>49659.72</v>
      </c>
      <c r="N7" s="16">
        <f t="shared" ref="N7:N23" si="0">M7/$AE$3</f>
        <v>2387.4865384615387</v>
      </c>
      <c r="O7" s="14">
        <f>M7*0.07</f>
        <v>3476.1804000000002</v>
      </c>
      <c r="P7" s="17">
        <f>O7+M7</f>
        <v>53135.900399999999</v>
      </c>
      <c r="R7" s="5" t="s">
        <v>0</v>
      </c>
      <c r="S7" s="14"/>
      <c r="T7" s="14">
        <v>0</v>
      </c>
      <c r="U7" s="15">
        <f>S8</f>
        <v>50652.914400000001</v>
      </c>
      <c r="V7" s="16">
        <f t="shared" ref="V7:V26" si="1">U7/$AE$3</f>
        <v>2435.2362692307693</v>
      </c>
      <c r="W7" s="14">
        <f>U7*0.07</f>
        <v>3545.7040080000006</v>
      </c>
      <c r="X7" s="17">
        <f>W7+U7</f>
        <v>54198.618408000002</v>
      </c>
      <c r="AA7" s="5" t="s">
        <v>0</v>
      </c>
      <c r="AB7" s="14"/>
      <c r="AC7" s="14">
        <f>T7</f>
        <v>0</v>
      </c>
      <c r="AD7" s="15">
        <f>U7*(1+AB$3)</f>
        <v>50652.914400000001</v>
      </c>
      <c r="AE7" s="16">
        <f t="shared" ref="AE7:AE27" si="2">AD7/$AE$3</f>
        <v>2435.2362692307693</v>
      </c>
      <c r="AF7" s="14">
        <f t="shared" ref="AF7:AF29" si="3">AD7*0.07</f>
        <v>3545.7040080000006</v>
      </c>
      <c r="AG7" s="17">
        <f t="shared" ref="AG7:AG29" si="4">AF7+AD7</f>
        <v>54198.618408000002</v>
      </c>
      <c r="AH7" s="2"/>
      <c r="AI7" s="5" t="s">
        <v>0</v>
      </c>
      <c r="AJ7" s="14"/>
      <c r="AK7" s="14">
        <f>T7</f>
        <v>0</v>
      </c>
      <c r="AL7" s="15">
        <f>AD7*(1+AJ$3)</f>
        <v>50652.914400000001</v>
      </c>
      <c r="AM7" s="16">
        <f t="shared" ref="AM7:AM29" si="5">AL7/$AE$3</f>
        <v>2435.2362692307693</v>
      </c>
      <c r="AN7" s="14">
        <f t="shared" ref="AN7:AN23" si="6">AL7*0.07</f>
        <v>3545.7040080000006</v>
      </c>
      <c r="AO7" s="17">
        <f t="shared" ref="AO7:AO23" si="7">AN7+AL7</f>
        <v>54198.618408000002</v>
      </c>
      <c r="AP7" s="2"/>
      <c r="AQ7" s="5" t="s">
        <v>0</v>
      </c>
      <c r="AR7" s="14"/>
      <c r="AS7" s="14">
        <f>T7</f>
        <v>0</v>
      </c>
      <c r="AT7" s="15">
        <f>AL7*(1+AR$3)</f>
        <v>51665.972688000002</v>
      </c>
      <c r="AU7" s="16">
        <f t="shared" ref="AU7:AU31" si="8">AT7/$AE$3</f>
        <v>2483.9409946153846</v>
      </c>
      <c r="AV7" s="14">
        <f t="shared" ref="AV7:AV24" si="9">AT7*0.07</f>
        <v>3616.6180881600003</v>
      </c>
      <c r="AW7" s="16">
        <f t="shared" ref="AW7:AW31" si="10">(AT7+AV7)/$AE$3</f>
        <v>2657.8168642384617</v>
      </c>
      <c r="AX7" s="17">
        <f t="shared" ref="AX7:AX24" si="11">AV7+AT7</f>
        <v>55282.590776160003</v>
      </c>
      <c r="AY7" s="2"/>
      <c r="AZ7" s="5" t="s">
        <v>0</v>
      </c>
      <c r="BA7" s="14"/>
      <c r="BB7" s="14">
        <f>T7</f>
        <v>0</v>
      </c>
      <c r="BC7" s="15">
        <f>AT7*(1+BA$3)</f>
        <v>52957.622005199999</v>
      </c>
      <c r="BD7" s="16">
        <f t="shared" ref="BD7:BD25" si="12">BC7/$AE$3</f>
        <v>2546.0395194807693</v>
      </c>
      <c r="BE7" s="14">
        <f t="shared" ref="BE7:BE25" si="13">BC7*0.07</f>
        <v>3707.0335403640001</v>
      </c>
      <c r="BF7" s="16">
        <f t="shared" ref="BF7:BF25" si="14">(BC7+BE7)/$AE$3</f>
        <v>2724.2622858444229</v>
      </c>
      <c r="BG7" s="17">
        <f t="shared" ref="BG7:BG25" si="15">BE7+BC7</f>
        <v>56664.655545563997</v>
      </c>
      <c r="BH7" s="2"/>
    </row>
    <row r="8" spans="2:60" x14ac:dyDescent="0.25">
      <c r="B8" s="5" t="s">
        <v>1</v>
      </c>
      <c r="C8" s="14">
        <v>48686</v>
      </c>
      <c r="D8" s="14">
        <f t="shared" ref="D8:D20" si="16">T8</f>
        <v>935</v>
      </c>
      <c r="E8" s="15">
        <f>D8+C8</f>
        <v>49621</v>
      </c>
      <c r="F8" s="16">
        <f t="shared" ref="F8:F22" si="17">E8/$AE$3</f>
        <v>2385.625</v>
      </c>
      <c r="G8" s="14">
        <f t="shared" ref="G8:G20" si="18">E8*0.07</f>
        <v>3473.4700000000003</v>
      </c>
      <c r="H8" s="17">
        <f t="shared" ref="H8:H20" si="19">G8+E8</f>
        <v>53094.47</v>
      </c>
      <c r="J8" s="5" t="s">
        <v>1</v>
      </c>
      <c r="K8" s="14">
        <f>E7*1.02</f>
        <v>49659.72</v>
      </c>
      <c r="L8" s="14">
        <f t="shared" ref="L8:L21" si="20">T8</f>
        <v>935</v>
      </c>
      <c r="M8" s="15">
        <f>L8+K8</f>
        <v>50594.720000000001</v>
      </c>
      <c r="N8" s="16">
        <f t="shared" si="0"/>
        <v>2432.4384615384615</v>
      </c>
      <c r="O8" s="14">
        <f t="shared" ref="O8:O20" si="21">M8*0.07</f>
        <v>3541.6304000000005</v>
      </c>
      <c r="P8" s="17">
        <f t="shared" ref="P8:P20" si="22">O8+M8</f>
        <v>54136.350400000003</v>
      </c>
      <c r="R8" s="5" t="s">
        <v>1</v>
      </c>
      <c r="S8" s="14">
        <f>M7*1.02</f>
        <v>50652.914400000001</v>
      </c>
      <c r="T8" s="14">
        <v>935</v>
      </c>
      <c r="U8" s="15">
        <f>T8+S8</f>
        <v>51587.914400000001</v>
      </c>
      <c r="V8" s="16">
        <f t="shared" si="1"/>
        <v>2480.1881923076921</v>
      </c>
      <c r="W8" s="14">
        <f t="shared" ref="W8:W25" si="23">U8*0.07</f>
        <v>3611.1540080000004</v>
      </c>
      <c r="X8" s="17">
        <f t="shared" ref="X8:X25" si="24">W8+U8</f>
        <v>55199.068407999999</v>
      </c>
      <c r="AA8" s="5" t="s">
        <v>1</v>
      </c>
      <c r="AB8" s="14">
        <f t="shared" ref="AB8:AB23" si="25">U7*(1+AB$3)</f>
        <v>50652.914400000001</v>
      </c>
      <c r="AC8" s="14">
        <f t="shared" ref="AC8:AC22" si="26">T8</f>
        <v>935</v>
      </c>
      <c r="AD8" s="15">
        <f>AC8+AB8</f>
        <v>51587.914400000001</v>
      </c>
      <c r="AE8" s="16">
        <f t="shared" si="2"/>
        <v>2480.1881923076921</v>
      </c>
      <c r="AF8" s="14">
        <f t="shared" si="3"/>
        <v>3611.1540080000004</v>
      </c>
      <c r="AG8" s="17">
        <f t="shared" si="4"/>
        <v>55199.068407999999</v>
      </c>
      <c r="AH8" s="2"/>
      <c r="AI8" s="5" t="s">
        <v>1</v>
      </c>
      <c r="AJ8" s="14">
        <f t="shared" ref="AJ8:AJ24" si="27">AD7*(1+AJ$3)</f>
        <v>50652.914400000001</v>
      </c>
      <c r="AK8" s="14">
        <f t="shared" ref="AK8:AK22" si="28">T8</f>
        <v>935</v>
      </c>
      <c r="AL8" s="15">
        <f>AK8+AJ8</f>
        <v>51587.914400000001</v>
      </c>
      <c r="AM8" s="16">
        <f t="shared" si="5"/>
        <v>2480.1881923076921</v>
      </c>
      <c r="AN8" s="14">
        <f t="shared" si="6"/>
        <v>3611.1540080000004</v>
      </c>
      <c r="AO8" s="17">
        <f t="shared" si="7"/>
        <v>55199.068407999999</v>
      </c>
      <c r="AP8" s="2"/>
      <c r="AQ8" s="5" t="s">
        <v>1</v>
      </c>
      <c r="AR8" s="14">
        <f t="shared" ref="AR8:AR25" si="29">AL7*(1+AR$3)</f>
        <v>51665.972688000002</v>
      </c>
      <c r="AS8" s="14">
        <f t="shared" ref="AS8:AS22" si="30">T8</f>
        <v>935</v>
      </c>
      <c r="AT8" s="15">
        <f>AS8+AR8</f>
        <v>52600.972688000002</v>
      </c>
      <c r="AU8" s="16">
        <f t="shared" si="8"/>
        <v>2528.8929176923075</v>
      </c>
      <c r="AV8" s="14">
        <f t="shared" si="9"/>
        <v>3682.0680881600006</v>
      </c>
      <c r="AW8" s="16">
        <f t="shared" si="10"/>
        <v>2705.9154219307693</v>
      </c>
      <c r="AX8" s="17">
        <f t="shared" si="11"/>
        <v>56283.04077616</v>
      </c>
      <c r="AY8" s="2"/>
      <c r="AZ8" s="5" t="s">
        <v>1</v>
      </c>
      <c r="BA8" s="14">
        <f t="shared" ref="BA8:BA25" si="31">AT7*(1+BA$3)</f>
        <v>52957.622005199999</v>
      </c>
      <c r="BB8" s="14">
        <f t="shared" ref="BB8:BB22" si="32">T8</f>
        <v>935</v>
      </c>
      <c r="BC8" s="15">
        <f>BB8+BA8</f>
        <v>53892.622005199999</v>
      </c>
      <c r="BD8" s="16">
        <f t="shared" si="12"/>
        <v>2590.9914425576922</v>
      </c>
      <c r="BE8" s="14">
        <f t="shared" si="13"/>
        <v>3772.4835403640004</v>
      </c>
      <c r="BF8" s="16">
        <f t="shared" si="14"/>
        <v>2772.360843536731</v>
      </c>
      <c r="BG8" s="17">
        <f t="shared" si="15"/>
        <v>57665.105545564002</v>
      </c>
      <c r="BH8" s="2"/>
    </row>
    <row r="9" spans="2:60" x14ac:dyDescent="0.25">
      <c r="B9" s="5" t="s">
        <v>2</v>
      </c>
      <c r="C9" s="14">
        <v>51216</v>
      </c>
      <c r="D9" s="14">
        <f t="shared" si="16"/>
        <v>1121</v>
      </c>
      <c r="E9" s="15">
        <f t="shared" ref="E9:E20" si="33">D9+C9</f>
        <v>52337</v>
      </c>
      <c r="F9" s="16">
        <f t="shared" si="17"/>
        <v>2516.2019230769229</v>
      </c>
      <c r="G9" s="14">
        <f t="shared" si="18"/>
        <v>3663.59</v>
      </c>
      <c r="H9" s="17">
        <f t="shared" si="19"/>
        <v>56000.59</v>
      </c>
      <c r="J9" s="5" t="s">
        <v>2</v>
      </c>
      <c r="K9" s="14">
        <f>E8*1.02</f>
        <v>50613.42</v>
      </c>
      <c r="L9" s="14">
        <f t="shared" si="20"/>
        <v>1121</v>
      </c>
      <c r="M9" s="15">
        <f t="shared" ref="M9:M20" si="34">L9+K9</f>
        <v>51734.42</v>
      </c>
      <c r="N9" s="16">
        <f t="shared" si="0"/>
        <v>2487.2317307692306</v>
      </c>
      <c r="O9" s="14">
        <f t="shared" si="21"/>
        <v>3621.4094</v>
      </c>
      <c r="P9" s="17">
        <f t="shared" si="22"/>
        <v>55355.829399999995</v>
      </c>
      <c r="R9" s="5" t="s">
        <v>2</v>
      </c>
      <c r="S9" s="14">
        <f>M8*1.02</f>
        <v>51606.614399999999</v>
      </c>
      <c r="T9" s="14">
        <v>1121</v>
      </c>
      <c r="U9" s="15">
        <f t="shared" ref="U9:U25" si="35">T9+S9</f>
        <v>52727.614399999999</v>
      </c>
      <c r="V9" s="16">
        <f t="shared" si="1"/>
        <v>2534.9814615384612</v>
      </c>
      <c r="W9" s="14">
        <f t="shared" si="23"/>
        <v>3690.9330080000004</v>
      </c>
      <c r="X9" s="17">
        <f t="shared" si="24"/>
        <v>56418.547407999999</v>
      </c>
      <c r="AA9" s="5" t="s">
        <v>2</v>
      </c>
      <c r="AB9" s="14">
        <f t="shared" si="25"/>
        <v>51587.914400000001</v>
      </c>
      <c r="AC9" s="14">
        <f t="shared" si="26"/>
        <v>1121</v>
      </c>
      <c r="AD9" s="15">
        <f t="shared" ref="AD9:AD29" si="36">AC9+AB9</f>
        <v>52708.914400000001</v>
      </c>
      <c r="AE9" s="16">
        <f t="shared" si="2"/>
        <v>2534.0824230769231</v>
      </c>
      <c r="AF9" s="14">
        <f t="shared" si="3"/>
        <v>3689.6240080000002</v>
      </c>
      <c r="AG9" s="17">
        <f t="shared" si="4"/>
        <v>56398.538408</v>
      </c>
      <c r="AH9" s="2"/>
      <c r="AI9" s="5" t="s">
        <v>2</v>
      </c>
      <c r="AJ9" s="14">
        <f t="shared" si="27"/>
        <v>51587.914400000001</v>
      </c>
      <c r="AK9" s="14">
        <f t="shared" si="28"/>
        <v>1121</v>
      </c>
      <c r="AL9" s="15">
        <f t="shared" ref="AL9:AL23" si="37">AK9+AJ9</f>
        <v>52708.914400000001</v>
      </c>
      <c r="AM9" s="16">
        <f t="shared" si="5"/>
        <v>2534.0824230769231</v>
      </c>
      <c r="AN9" s="14">
        <f t="shared" si="6"/>
        <v>3689.6240080000002</v>
      </c>
      <c r="AO9" s="17">
        <f t="shared" si="7"/>
        <v>56398.538408</v>
      </c>
      <c r="AP9" s="2"/>
      <c r="AQ9" s="5" t="s">
        <v>2</v>
      </c>
      <c r="AR9" s="14">
        <f t="shared" si="29"/>
        <v>52619.672688000006</v>
      </c>
      <c r="AS9" s="14">
        <f t="shared" si="30"/>
        <v>1121</v>
      </c>
      <c r="AT9" s="15">
        <f t="shared" ref="AT9:AT24" si="38">AS9+AR9</f>
        <v>53740.672688000006</v>
      </c>
      <c r="AU9" s="16">
        <f t="shared" si="8"/>
        <v>2583.686186923077</v>
      </c>
      <c r="AV9" s="14">
        <f t="shared" si="9"/>
        <v>3761.8470881600006</v>
      </c>
      <c r="AW9" s="16">
        <f t="shared" si="10"/>
        <v>2764.5442200076927</v>
      </c>
      <c r="AX9" s="17">
        <f t="shared" si="11"/>
        <v>57502.519776160007</v>
      </c>
      <c r="AY9" s="2"/>
      <c r="AZ9" s="5" t="s">
        <v>2</v>
      </c>
      <c r="BA9" s="14">
        <f t="shared" si="31"/>
        <v>53915.997005199999</v>
      </c>
      <c r="BB9" s="14">
        <f t="shared" si="32"/>
        <v>1121</v>
      </c>
      <c r="BC9" s="15">
        <f t="shared" ref="BC9:BC25" si="39">BB9+BA9</f>
        <v>55036.997005199999</v>
      </c>
      <c r="BD9" s="16">
        <f t="shared" si="12"/>
        <v>2646.009471403846</v>
      </c>
      <c r="BE9" s="14">
        <f t="shared" si="13"/>
        <v>3852.5897903640002</v>
      </c>
      <c r="BF9" s="16">
        <f t="shared" si="14"/>
        <v>2831.2301344021153</v>
      </c>
      <c r="BG9" s="17">
        <f t="shared" si="15"/>
        <v>58889.586795563999</v>
      </c>
      <c r="BH9" s="2"/>
    </row>
    <row r="10" spans="2:60" x14ac:dyDescent="0.25">
      <c r="B10" s="5" t="s">
        <v>3</v>
      </c>
      <c r="C10" s="14">
        <v>53956</v>
      </c>
      <c r="D10" s="14">
        <f t="shared" si="16"/>
        <v>1215</v>
      </c>
      <c r="E10" s="15">
        <f t="shared" si="33"/>
        <v>55171</v>
      </c>
      <c r="F10" s="16">
        <f t="shared" si="17"/>
        <v>2652.4519230769229</v>
      </c>
      <c r="G10" s="14">
        <f t="shared" si="18"/>
        <v>3861.9700000000003</v>
      </c>
      <c r="H10" s="17">
        <f t="shared" si="19"/>
        <v>59032.97</v>
      </c>
      <c r="J10" s="5" t="s">
        <v>3</v>
      </c>
      <c r="K10" s="14">
        <f t="shared" ref="K10:K21" si="40">E9*1.02</f>
        <v>53383.74</v>
      </c>
      <c r="L10" s="14">
        <f t="shared" si="20"/>
        <v>1215</v>
      </c>
      <c r="M10" s="15">
        <f t="shared" si="34"/>
        <v>54598.74</v>
      </c>
      <c r="N10" s="16">
        <f t="shared" si="0"/>
        <v>2624.939423076923</v>
      </c>
      <c r="O10" s="14">
        <f t="shared" si="21"/>
        <v>3821.9118000000003</v>
      </c>
      <c r="P10" s="17">
        <f t="shared" si="22"/>
        <v>58420.6518</v>
      </c>
      <c r="R10" s="5" t="s">
        <v>3</v>
      </c>
      <c r="S10" s="14">
        <f t="shared" ref="S10:S22" si="41">M9*1.02</f>
        <v>52769.108399999997</v>
      </c>
      <c r="T10" s="14">
        <v>1215</v>
      </c>
      <c r="U10" s="15">
        <f t="shared" si="35"/>
        <v>53984.108399999997</v>
      </c>
      <c r="V10" s="16">
        <f t="shared" si="1"/>
        <v>2595.3898269230767</v>
      </c>
      <c r="W10" s="14">
        <f t="shared" si="23"/>
        <v>3778.8875880000001</v>
      </c>
      <c r="X10" s="17">
        <f t="shared" si="24"/>
        <v>57762.995987999995</v>
      </c>
      <c r="AA10" s="5" t="s">
        <v>3</v>
      </c>
      <c r="AB10" s="14">
        <f t="shared" si="25"/>
        <v>52727.614399999999</v>
      </c>
      <c r="AC10" s="14">
        <f t="shared" si="26"/>
        <v>1215</v>
      </c>
      <c r="AD10" s="15">
        <f t="shared" si="36"/>
        <v>53942.614399999999</v>
      </c>
      <c r="AE10" s="16">
        <f t="shared" si="2"/>
        <v>2593.3949230769231</v>
      </c>
      <c r="AF10" s="14">
        <f t="shared" si="3"/>
        <v>3775.9830080000002</v>
      </c>
      <c r="AG10" s="17">
        <f t="shared" si="4"/>
        <v>57718.597408000001</v>
      </c>
      <c r="AH10" s="2"/>
      <c r="AI10" s="5" t="s">
        <v>3</v>
      </c>
      <c r="AJ10" s="14">
        <f t="shared" si="27"/>
        <v>52708.914400000001</v>
      </c>
      <c r="AK10" s="14">
        <f t="shared" si="28"/>
        <v>1215</v>
      </c>
      <c r="AL10" s="15">
        <f t="shared" si="37"/>
        <v>53923.914400000001</v>
      </c>
      <c r="AM10" s="16">
        <f t="shared" si="5"/>
        <v>2592.4958846153845</v>
      </c>
      <c r="AN10" s="14">
        <f t="shared" si="6"/>
        <v>3774.6740080000004</v>
      </c>
      <c r="AO10" s="17">
        <f t="shared" si="7"/>
        <v>57698.588408000003</v>
      </c>
      <c r="AP10" s="2"/>
      <c r="AQ10" s="5" t="s">
        <v>3</v>
      </c>
      <c r="AR10" s="14">
        <f t="shared" si="29"/>
        <v>53763.092688000004</v>
      </c>
      <c r="AS10" s="14">
        <f t="shared" si="30"/>
        <v>1215</v>
      </c>
      <c r="AT10" s="15">
        <f t="shared" si="38"/>
        <v>54978.092688000004</v>
      </c>
      <c r="AU10" s="16">
        <f t="shared" si="8"/>
        <v>2643.1775330769233</v>
      </c>
      <c r="AV10" s="14">
        <f t="shared" si="9"/>
        <v>3848.4664881600006</v>
      </c>
      <c r="AW10" s="16">
        <f t="shared" si="10"/>
        <v>2828.1999603923082</v>
      </c>
      <c r="AX10" s="17">
        <f t="shared" si="11"/>
        <v>58826.559176160008</v>
      </c>
      <c r="AY10" s="2"/>
      <c r="AZ10" s="5" t="s">
        <v>3</v>
      </c>
      <c r="BA10" s="14">
        <f t="shared" si="31"/>
        <v>55084.189505200004</v>
      </c>
      <c r="BB10" s="14">
        <f t="shared" si="32"/>
        <v>1215</v>
      </c>
      <c r="BC10" s="15">
        <f t="shared" si="39"/>
        <v>56299.189505200004</v>
      </c>
      <c r="BD10" s="16">
        <f t="shared" si="12"/>
        <v>2706.6918031346154</v>
      </c>
      <c r="BE10" s="14">
        <f t="shared" si="13"/>
        <v>3940.9432653640006</v>
      </c>
      <c r="BF10" s="16">
        <f t="shared" si="14"/>
        <v>2896.1602293540386</v>
      </c>
      <c r="BG10" s="17">
        <f t="shared" si="15"/>
        <v>60240.132770564007</v>
      </c>
      <c r="BH10" s="2"/>
    </row>
    <row r="11" spans="2:60" x14ac:dyDescent="0.25">
      <c r="B11" s="5" t="s">
        <v>4</v>
      </c>
      <c r="C11" s="14">
        <v>56484</v>
      </c>
      <c r="D11" s="14">
        <f t="shared" si="16"/>
        <v>1963</v>
      </c>
      <c r="E11" s="15">
        <f t="shared" si="33"/>
        <v>58447</v>
      </c>
      <c r="F11" s="16">
        <f t="shared" si="17"/>
        <v>2809.9519230769229</v>
      </c>
      <c r="G11" s="14">
        <f t="shared" si="18"/>
        <v>4091.2900000000004</v>
      </c>
      <c r="H11" s="17">
        <f t="shared" si="19"/>
        <v>62538.29</v>
      </c>
      <c r="J11" s="5" t="s">
        <v>4</v>
      </c>
      <c r="K11" s="14">
        <f t="shared" si="40"/>
        <v>56274.42</v>
      </c>
      <c r="L11" s="14">
        <f t="shared" si="20"/>
        <v>1963</v>
      </c>
      <c r="M11" s="15">
        <f t="shared" si="34"/>
        <v>58237.42</v>
      </c>
      <c r="N11" s="16">
        <f t="shared" si="0"/>
        <v>2799.8759615384615</v>
      </c>
      <c r="O11" s="14">
        <f t="shared" si="21"/>
        <v>4076.6194</v>
      </c>
      <c r="P11" s="17">
        <f t="shared" si="22"/>
        <v>62314.039400000001</v>
      </c>
      <c r="R11" s="5" t="s">
        <v>4</v>
      </c>
      <c r="S11" s="14">
        <f t="shared" si="41"/>
        <v>55690.714800000002</v>
      </c>
      <c r="T11" s="14">
        <v>1963</v>
      </c>
      <c r="U11" s="15">
        <f t="shared" si="35"/>
        <v>57653.714800000002</v>
      </c>
      <c r="V11" s="16">
        <f t="shared" si="1"/>
        <v>2771.8132115384615</v>
      </c>
      <c r="W11" s="14">
        <f t="shared" si="23"/>
        <v>4035.7600360000006</v>
      </c>
      <c r="X11" s="17">
        <f t="shared" si="24"/>
        <v>61689.474836000001</v>
      </c>
      <c r="AA11" s="5" t="s">
        <v>4</v>
      </c>
      <c r="AB11" s="14">
        <f t="shared" si="25"/>
        <v>53984.108399999997</v>
      </c>
      <c r="AC11" s="14">
        <f t="shared" si="26"/>
        <v>1963</v>
      </c>
      <c r="AD11" s="15">
        <f t="shared" si="36"/>
        <v>55947.108399999997</v>
      </c>
      <c r="AE11" s="16">
        <f t="shared" si="2"/>
        <v>2689.7648269230767</v>
      </c>
      <c r="AF11" s="14">
        <f t="shared" si="3"/>
        <v>3916.2975880000004</v>
      </c>
      <c r="AG11" s="17">
        <f t="shared" si="4"/>
        <v>59863.405987999999</v>
      </c>
      <c r="AH11" s="2"/>
      <c r="AI11" s="5" t="s">
        <v>4</v>
      </c>
      <c r="AJ11" s="14">
        <f t="shared" si="27"/>
        <v>53942.614399999999</v>
      </c>
      <c r="AK11" s="14">
        <f t="shared" si="28"/>
        <v>1963</v>
      </c>
      <c r="AL11" s="15">
        <f t="shared" si="37"/>
        <v>55905.614399999999</v>
      </c>
      <c r="AM11" s="16">
        <f t="shared" si="5"/>
        <v>2687.7699230769231</v>
      </c>
      <c r="AN11" s="14">
        <f t="shared" si="6"/>
        <v>3913.3930080000005</v>
      </c>
      <c r="AO11" s="17">
        <f t="shared" si="7"/>
        <v>59819.007407999998</v>
      </c>
      <c r="AP11" s="2"/>
      <c r="AQ11" s="5" t="s">
        <v>4</v>
      </c>
      <c r="AR11" s="14">
        <f t="shared" si="29"/>
        <v>55002.392688</v>
      </c>
      <c r="AS11" s="14">
        <f t="shared" si="30"/>
        <v>1963</v>
      </c>
      <c r="AT11" s="15">
        <f t="shared" si="38"/>
        <v>56965.392688</v>
      </c>
      <c r="AU11" s="16">
        <f t="shared" si="8"/>
        <v>2738.7208023076923</v>
      </c>
      <c r="AV11" s="14">
        <f t="shared" si="9"/>
        <v>3987.5774881600005</v>
      </c>
      <c r="AW11" s="16">
        <f t="shared" si="10"/>
        <v>2930.4312584692307</v>
      </c>
      <c r="AX11" s="17">
        <f t="shared" si="11"/>
        <v>60952.970176160001</v>
      </c>
      <c r="AY11" s="2"/>
      <c r="AZ11" s="5" t="s">
        <v>4</v>
      </c>
      <c r="BA11" s="14">
        <f t="shared" si="31"/>
        <v>56352.545005200001</v>
      </c>
      <c r="BB11" s="14">
        <f t="shared" si="32"/>
        <v>1963</v>
      </c>
      <c r="BC11" s="15">
        <f t="shared" si="39"/>
        <v>58315.545005200001</v>
      </c>
      <c r="BD11" s="16">
        <f t="shared" si="12"/>
        <v>2803.6319714038459</v>
      </c>
      <c r="BE11" s="14">
        <f t="shared" si="13"/>
        <v>4082.0881503640003</v>
      </c>
      <c r="BF11" s="16">
        <f t="shared" si="14"/>
        <v>2999.8862094021151</v>
      </c>
      <c r="BG11" s="17">
        <f t="shared" si="15"/>
        <v>62397.633155563999</v>
      </c>
      <c r="BH11" s="2"/>
    </row>
    <row r="12" spans="2:60" x14ac:dyDescent="0.25">
      <c r="B12" s="5" t="s">
        <v>5</v>
      </c>
      <c r="C12" s="14">
        <v>59013</v>
      </c>
      <c r="D12" s="14">
        <f t="shared" si="16"/>
        <v>2430</v>
      </c>
      <c r="E12" s="15">
        <f t="shared" si="33"/>
        <v>61443</v>
      </c>
      <c r="F12" s="16">
        <f t="shared" si="17"/>
        <v>2953.9903846153843</v>
      </c>
      <c r="G12" s="14">
        <f t="shared" si="18"/>
        <v>4301.01</v>
      </c>
      <c r="H12" s="17">
        <f t="shared" si="19"/>
        <v>65744.009999999995</v>
      </c>
      <c r="J12" s="5" t="s">
        <v>5</v>
      </c>
      <c r="K12" s="14">
        <f t="shared" si="40"/>
        <v>59615.94</v>
      </c>
      <c r="L12" s="14">
        <f t="shared" si="20"/>
        <v>2430</v>
      </c>
      <c r="M12" s="15">
        <f t="shared" si="34"/>
        <v>62045.94</v>
      </c>
      <c r="N12" s="16">
        <f t="shared" si="0"/>
        <v>2982.9778846153845</v>
      </c>
      <c r="O12" s="14">
        <f t="shared" si="21"/>
        <v>4343.2158000000009</v>
      </c>
      <c r="P12" s="17">
        <f t="shared" si="22"/>
        <v>66389.155800000008</v>
      </c>
      <c r="R12" s="5" t="s">
        <v>5</v>
      </c>
      <c r="S12" s="14">
        <f t="shared" si="41"/>
        <v>59402.168400000002</v>
      </c>
      <c r="T12" s="14">
        <v>2430</v>
      </c>
      <c r="U12" s="15">
        <f t="shared" si="35"/>
        <v>61832.168400000002</v>
      </c>
      <c r="V12" s="16">
        <f t="shared" si="1"/>
        <v>2972.7004038461537</v>
      </c>
      <c r="W12" s="14">
        <f t="shared" si="23"/>
        <v>4328.2517880000005</v>
      </c>
      <c r="X12" s="17">
        <f t="shared" si="24"/>
        <v>66160.420188000004</v>
      </c>
      <c r="AA12" s="5" t="s">
        <v>5</v>
      </c>
      <c r="AB12" s="14">
        <f t="shared" si="25"/>
        <v>57653.714800000002</v>
      </c>
      <c r="AC12" s="14">
        <f t="shared" si="26"/>
        <v>2430</v>
      </c>
      <c r="AD12" s="15">
        <f t="shared" si="36"/>
        <v>60083.714800000002</v>
      </c>
      <c r="AE12" s="16">
        <f t="shared" si="2"/>
        <v>2888.6401346153848</v>
      </c>
      <c r="AF12" s="14">
        <f t="shared" si="3"/>
        <v>4205.8600360000009</v>
      </c>
      <c r="AG12" s="17">
        <f t="shared" si="4"/>
        <v>64289.574836</v>
      </c>
      <c r="AH12" s="2"/>
      <c r="AI12" s="5" t="s">
        <v>5</v>
      </c>
      <c r="AJ12" s="14">
        <f t="shared" si="27"/>
        <v>55947.108399999997</v>
      </c>
      <c r="AK12" s="14">
        <f t="shared" si="28"/>
        <v>2430</v>
      </c>
      <c r="AL12" s="15">
        <f t="shared" si="37"/>
        <v>58377.108399999997</v>
      </c>
      <c r="AM12" s="16">
        <f t="shared" si="5"/>
        <v>2806.5917499999996</v>
      </c>
      <c r="AN12" s="14">
        <f t="shared" si="6"/>
        <v>4086.3975880000003</v>
      </c>
      <c r="AO12" s="17">
        <f t="shared" si="7"/>
        <v>62463.505987999997</v>
      </c>
      <c r="AP12" s="2"/>
      <c r="AQ12" s="5" t="s">
        <v>5</v>
      </c>
      <c r="AR12" s="14">
        <f t="shared" si="29"/>
        <v>57023.726688000002</v>
      </c>
      <c r="AS12" s="14">
        <f t="shared" si="30"/>
        <v>2430</v>
      </c>
      <c r="AT12" s="15">
        <f t="shared" si="38"/>
        <v>59453.726688000002</v>
      </c>
      <c r="AU12" s="16">
        <f t="shared" si="8"/>
        <v>2858.3522446153847</v>
      </c>
      <c r="AV12" s="14">
        <f t="shared" si="9"/>
        <v>4161.7608681600004</v>
      </c>
      <c r="AW12" s="16">
        <f t="shared" si="10"/>
        <v>3058.4369017384615</v>
      </c>
      <c r="AX12" s="17">
        <f t="shared" si="11"/>
        <v>63615.487556160006</v>
      </c>
      <c r="AY12" s="2"/>
      <c r="AZ12" s="5" t="s">
        <v>5</v>
      </c>
      <c r="BA12" s="14">
        <f t="shared" si="31"/>
        <v>58389.527505199992</v>
      </c>
      <c r="BB12" s="14">
        <f t="shared" si="32"/>
        <v>2430</v>
      </c>
      <c r="BC12" s="15">
        <f t="shared" si="39"/>
        <v>60819.527505199992</v>
      </c>
      <c r="BD12" s="16">
        <f t="shared" si="12"/>
        <v>2924.0157454423074</v>
      </c>
      <c r="BE12" s="14">
        <f t="shared" si="13"/>
        <v>4257.3669253640001</v>
      </c>
      <c r="BF12" s="16">
        <f t="shared" si="14"/>
        <v>3128.6968476232687</v>
      </c>
      <c r="BG12" s="17">
        <f t="shared" si="15"/>
        <v>65076.894430563989</v>
      </c>
      <c r="BH12" s="2"/>
    </row>
    <row r="13" spans="2:60" x14ac:dyDescent="0.25">
      <c r="B13" s="5" t="s">
        <v>6</v>
      </c>
      <c r="C13" s="14">
        <v>61544</v>
      </c>
      <c r="D13" s="14">
        <f t="shared" si="16"/>
        <v>2570</v>
      </c>
      <c r="E13" s="15">
        <f t="shared" si="33"/>
        <v>64114</v>
      </c>
      <c r="F13" s="16">
        <f t="shared" si="17"/>
        <v>3082.4038461538462</v>
      </c>
      <c r="G13" s="14">
        <f t="shared" si="18"/>
        <v>4487.9800000000005</v>
      </c>
      <c r="H13" s="17">
        <f t="shared" si="19"/>
        <v>68601.98</v>
      </c>
      <c r="J13" s="5" t="s">
        <v>6</v>
      </c>
      <c r="K13" s="14">
        <f>E12*1.02</f>
        <v>62671.86</v>
      </c>
      <c r="L13" s="14">
        <f t="shared" si="20"/>
        <v>2570</v>
      </c>
      <c r="M13" s="15">
        <f t="shared" si="34"/>
        <v>65241.86</v>
      </c>
      <c r="N13" s="16">
        <f t="shared" si="0"/>
        <v>3136.6278846153846</v>
      </c>
      <c r="O13" s="14">
        <f t="shared" si="21"/>
        <v>4566.9302000000007</v>
      </c>
      <c r="P13" s="17">
        <f t="shared" si="22"/>
        <v>69808.790200000003</v>
      </c>
      <c r="R13" s="5" t="s">
        <v>6</v>
      </c>
      <c r="S13" s="14">
        <f t="shared" si="41"/>
        <v>63286.858800000002</v>
      </c>
      <c r="T13" s="14">
        <v>2570</v>
      </c>
      <c r="U13" s="15">
        <f t="shared" si="35"/>
        <v>65856.858800000002</v>
      </c>
      <c r="V13" s="16">
        <f t="shared" si="1"/>
        <v>3166.1951346153846</v>
      </c>
      <c r="W13" s="14">
        <f t="shared" si="23"/>
        <v>4609.9801160000006</v>
      </c>
      <c r="X13" s="17">
        <f t="shared" si="24"/>
        <v>70466.838916000008</v>
      </c>
      <c r="AA13" s="5" t="s">
        <v>6</v>
      </c>
      <c r="AB13" s="14">
        <f t="shared" si="25"/>
        <v>61832.168400000002</v>
      </c>
      <c r="AC13" s="14">
        <f t="shared" si="26"/>
        <v>2570</v>
      </c>
      <c r="AD13" s="15">
        <f t="shared" si="36"/>
        <v>64402.168400000002</v>
      </c>
      <c r="AE13" s="16">
        <f t="shared" si="2"/>
        <v>3096.2580961538461</v>
      </c>
      <c r="AF13" s="14">
        <f t="shared" si="3"/>
        <v>4508.151788000001</v>
      </c>
      <c r="AG13" s="17">
        <f t="shared" si="4"/>
        <v>68910.320187999998</v>
      </c>
      <c r="AH13" s="2"/>
      <c r="AI13" s="5" t="s">
        <v>6</v>
      </c>
      <c r="AJ13" s="14">
        <f t="shared" si="27"/>
        <v>60083.714800000002</v>
      </c>
      <c r="AK13" s="14">
        <f t="shared" si="28"/>
        <v>2570</v>
      </c>
      <c r="AL13" s="15">
        <f t="shared" si="37"/>
        <v>62653.714800000002</v>
      </c>
      <c r="AM13" s="16">
        <f t="shared" si="5"/>
        <v>3012.1978269230767</v>
      </c>
      <c r="AN13" s="14">
        <f t="shared" si="6"/>
        <v>4385.7600360000006</v>
      </c>
      <c r="AO13" s="17">
        <f t="shared" si="7"/>
        <v>67039.474836000009</v>
      </c>
      <c r="AP13" s="2"/>
      <c r="AQ13" s="5" t="s">
        <v>6</v>
      </c>
      <c r="AR13" s="14">
        <f t="shared" si="29"/>
        <v>59544.650567999997</v>
      </c>
      <c r="AS13" s="14">
        <f t="shared" si="30"/>
        <v>2570</v>
      </c>
      <c r="AT13" s="15">
        <f t="shared" si="38"/>
        <v>62114.650567999997</v>
      </c>
      <c r="AU13" s="16">
        <f t="shared" si="8"/>
        <v>2986.2812773076921</v>
      </c>
      <c r="AV13" s="14">
        <f t="shared" si="9"/>
        <v>4348.0255397600004</v>
      </c>
      <c r="AW13" s="16">
        <f t="shared" si="10"/>
        <v>3195.3209667192305</v>
      </c>
      <c r="AX13" s="17">
        <f t="shared" si="11"/>
        <v>66462.676107759995</v>
      </c>
      <c r="AY13" s="2"/>
      <c r="AZ13" s="5" t="s">
        <v>6</v>
      </c>
      <c r="BA13" s="14">
        <f t="shared" si="31"/>
        <v>60940.069855199996</v>
      </c>
      <c r="BB13" s="14">
        <f t="shared" si="32"/>
        <v>2570</v>
      </c>
      <c r="BC13" s="15">
        <f t="shared" si="39"/>
        <v>63510.069855199996</v>
      </c>
      <c r="BD13" s="16">
        <f t="shared" si="12"/>
        <v>3053.3687430384612</v>
      </c>
      <c r="BE13" s="14">
        <f t="shared" si="13"/>
        <v>4445.7048898640005</v>
      </c>
      <c r="BF13" s="16">
        <f t="shared" si="14"/>
        <v>3267.104555051154</v>
      </c>
      <c r="BG13" s="17">
        <f t="shared" si="15"/>
        <v>67955.774745064002</v>
      </c>
      <c r="BH13" s="2"/>
    </row>
    <row r="14" spans="2:60" x14ac:dyDescent="0.25">
      <c r="B14" s="5" t="s">
        <v>7</v>
      </c>
      <c r="C14" s="14">
        <v>63650</v>
      </c>
      <c r="D14" s="14">
        <f t="shared" si="16"/>
        <v>2570</v>
      </c>
      <c r="E14" s="15">
        <f t="shared" si="33"/>
        <v>66220</v>
      </c>
      <c r="F14" s="16">
        <f t="shared" si="17"/>
        <v>3183.6538461538462</v>
      </c>
      <c r="G14" s="14">
        <f t="shared" si="18"/>
        <v>4635.4000000000005</v>
      </c>
      <c r="H14" s="17">
        <f t="shared" si="19"/>
        <v>70855.399999999994</v>
      </c>
      <c r="J14" s="5" t="s">
        <v>7</v>
      </c>
      <c r="K14" s="14">
        <f t="shared" si="40"/>
        <v>65396.28</v>
      </c>
      <c r="L14" s="14">
        <f t="shared" si="20"/>
        <v>2570</v>
      </c>
      <c r="M14" s="15">
        <f t="shared" si="34"/>
        <v>67966.28</v>
      </c>
      <c r="N14" s="16">
        <f t="shared" si="0"/>
        <v>3267.6096153846152</v>
      </c>
      <c r="O14" s="14">
        <f t="shared" si="21"/>
        <v>4757.6396000000004</v>
      </c>
      <c r="P14" s="17">
        <f t="shared" si="22"/>
        <v>72723.919599999994</v>
      </c>
      <c r="R14" s="5" t="s">
        <v>7</v>
      </c>
      <c r="S14" s="14">
        <f t="shared" si="41"/>
        <v>66546.697199999995</v>
      </c>
      <c r="T14" s="14">
        <v>2570</v>
      </c>
      <c r="U14" s="15">
        <f t="shared" si="35"/>
        <v>69116.697199999995</v>
      </c>
      <c r="V14" s="16">
        <f t="shared" si="1"/>
        <v>3322.9181346153841</v>
      </c>
      <c r="W14" s="14">
        <f t="shared" si="23"/>
        <v>4838.1688039999999</v>
      </c>
      <c r="X14" s="17">
        <f t="shared" si="24"/>
        <v>73954.866003999996</v>
      </c>
      <c r="AA14" s="5" t="s">
        <v>7</v>
      </c>
      <c r="AB14" s="14">
        <f t="shared" si="25"/>
        <v>65856.858800000002</v>
      </c>
      <c r="AC14" s="14">
        <f t="shared" si="26"/>
        <v>2570</v>
      </c>
      <c r="AD14" s="15">
        <f t="shared" si="36"/>
        <v>68426.858800000002</v>
      </c>
      <c r="AE14" s="16">
        <f t="shared" si="2"/>
        <v>3289.752826923077</v>
      </c>
      <c r="AF14" s="14">
        <f t="shared" si="3"/>
        <v>4789.8801160000003</v>
      </c>
      <c r="AG14" s="17">
        <f t="shared" si="4"/>
        <v>73216.738916000002</v>
      </c>
      <c r="AH14" s="2"/>
      <c r="AI14" s="5" t="s">
        <v>7</v>
      </c>
      <c r="AJ14" s="14">
        <f t="shared" si="27"/>
        <v>64402.168400000002</v>
      </c>
      <c r="AK14" s="14">
        <f t="shared" si="28"/>
        <v>2570</v>
      </c>
      <c r="AL14" s="15">
        <f t="shared" si="37"/>
        <v>66972.168399999995</v>
      </c>
      <c r="AM14" s="16">
        <f t="shared" si="5"/>
        <v>3219.815788461538</v>
      </c>
      <c r="AN14" s="14">
        <f t="shared" si="6"/>
        <v>4688.0517879999998</v>
      </c>
      <c r="AO14" s="17">
        <f t="shared" si="7"/>
        <v>71660.220187999992</v>
      </c>
      <c r="AP14" s="2"/>
      <c r="AQ14" s="5" t="s">
        <v>7</v>
      </c>
      <c r="AR14" s="14">
        <f t="shared" si="29"/>
        <v>63906.789096</v>
      </c>
      <c r="AS14" s="14">
        <f t="shared" si="30"/>
        <v>2570</v>
      </c>
      <c r="AT14" s="15">
        <f t="shared" si="38"/>
        <v>66476.789095999993</v>
      </c>
      <c r="AU14" s="16">
        <f t="shared" si="8"/>
        <v>3195.9994757692302</v>
      </c>
      <c r="AV14" s="14">
        <f t="shared" si="9"/>
        <v>4653.3752367199995</v>
      </c>
      <c r="AW14" s="16">
        <f t="shared" si="10"/>
        <v>3419.719439073076</v>
      </c>
      <c r="AX14" s="17">
        <f t="shared" si="11"/>
        <v>71130.164332719985</v>
      </c>
      <c r="AY14" s="2"/>
      <c r="AZ14" s="5" t="s">
        <v>7</v>
      </c>
      <c r="BA14" s="14">
        <f t="shared" si="31"/>
        <v>63667.516832199988</v>
      </c>
      <c r="BB14" s="14">
        <f t="shared" si="32"/>
        <v>2570</v>
      </c>
      <c r="BC14" s="15">
        <f t="shared" si="39"/>
        <v>66237.516832199995</v>
      </c>
      <c r="BD14" s="16">
        <f t="shared" si="12"/>
        <v>3184.4960015480765</v>
      </c>
      <c r="BE14" s="14">
        <f t="shared" si="13"/>
        <v>4636.6261782540005</v>
      </c>
      <c r="BF14" s="16">
        <f t="shared" si="14"/>
        <v>3407.4107216564416</v>
      </c>
      <c r="BG14" s="17">
        <f t="shared" si="15"/>
        <v>70874.14301045399</v>
      </c>
      <c r="BH14" s="2"/>
    </row>
    <row r="15" spans="2:60" x14ac:dyDescent="0.25">
      <c r="B15" s="5" t="s">
        <v>8</v>
      </c>
      <c r="C15" s="14">
        <v>66180</v>
      </c>
      <c r="D15" s="14">
        <f t="shared" si="16"/>
        <v>2570</v>
      </c>
      <c r="E15" s="15">
        <f t="shared" si="33"/>
        <v>68750</v>
      </c>
      <c r="F15" s="16">
        <f t="shared" si="17"/>
        <v>3305.2884615384614</v>
      </c>
      <c r="G15" s="14">
        <f t="shared" si="18"/>
        <v>4812.5000000000009</v>
      </c>
      <c r="H15" s="17">
        <f t="shared" si="19"/>
        <v>73562.5</v>
      </c>
      <c r="J15" s="5" t="s">
        <v>8</v>
      </c>
      <c r="K15" s="14">
        <f t="shared" si="40"/>
        <v>67544.399999999994</v>
      </c>
      <c r="L15" s="14">
        <f t="shared" si="20"/>
        <v>2570</v>
      </c>
      <c r="M15" s="15">
        <f t="shared" si="34"/>
        <v>70114.399999999994</v>
      </c>
      <c r="N15" s="16">
        <f t="shared" si="0"/>
        <v>3370.8846153846148</v>
      </c>
      <c r="O15" s="14">
        <f t="shared" si="21"/>
        <v>4908.0079999999998</v>
      </c>
      <c r="P15" s="17">
        <f t="shared" si="22"/>
        <v>75022.407999999996</v>
      </c>
      <c r="R15" s="5" t="s">
        <v>8</v>
      </c>
      <c r="S15" s="14">
        <f t="shared" si="41"/>
        <v>69325.605599999995</v>
      </c>
      <c r="T15" s="14">
        <v>2570</v>
      </c>
      <c r="U15" s="15">
        <f t="shared" si="35"/>
        <v>71895.605599999995</v>
      </c>
      <c r="V15" s="16">
        <f t="shared" si="1"/>
        <v>3456.5194999999999</v>
      </c>
      <c r="W15" s="14">
        <f t="shared" si="23"/>
        <v>5032.6923919999999</v>
      </c>
      <c r="X15" s="17">
        <f t="shared" si="24"/>
        <v>76928.297991999993</v>
      </c>
      <c r="AA15" s="5" t="s">
        <v>8</v>
      </c>
      <c r="AB15" s="14">
        <f t="shared" si="25"/>
        <v>69116.697199999995</v>
      </c>
      <c r="AC15" s="14">
        <f t="shared" si="26"/>
        <v>2570</v>
      </c>
      <c r="AD15" s="15">
        <f t="shared" si="36"/>
        <v>71686.697199999995</v>
      </c>
      <c r="AE15" s="16">
        <f t="shared" si="2"/>
        <v>3446.4758269230765</v>
      </c>
      <c r="AF15" s="14">
        <f t="shared" si="3"/>
        <v>5018.0688040000005</v>
      </c>
      <c r="AG15" s="17">
        <f t="shared" si="4"/>
        <v>76704.76600399999</v>
      </c>
      <c r="AH15" s="2"/>
      <c r="AI15" s="5" t="s">
        <v>8</v>
      </c>
      <c r="AJ15" s="14">
        <f t="shared" si="27"/>
        <v>68426.858800000002</v>
      </c>
      <c r="AK15" s="14">
        <f t="shared" si="28"/>
        <v>2570</v>
      </c>
      <c r="AL15" s="15">
        <f t="shared" si="37"/>
        <v>70996.858800000002</v>
      </c>
      <c r="AM15" s="16">
        <f t="shared" si="5"/>
        <v>3413.3105192307694</v>
      </c>
      <c r="AN15" s="14">
        <f t="shared" si="6"/>
        <v>4969.7801160000008</v>
      </c>
      <c r="AO15" s="17">
        <f t="shared" si="7"/>
        <v>75966.638915999996</v>
      </c>
      <c r="AP15" s="2"/>
      <c r="AQ15" s="5" t="s">
        <v>8</v>
      </c>
      <c r="AR15" s="14">
        <f t="shared" si="29"/>
        <v>68311.611768000002</v>
      </c>
      <c r="AS15" s="14">
        <f t="shared" si="30"/>
        <v>2570</v>
      </c>
      <c r="AT15" s="15">
        <f t="shared" si="38"/>
        <v>70881.611768000002</v>
      </c>
      <c r="AU15" s="16">
        <f t="shared" si="8"/>
        <v>3407.7697965384614</v>
      </c>
      <c r="AV15" s="14">
        <f t="shared" si="9"/>
        <v>4961.7128237600009</v>
      </c>
      <c r="AW15" s="16">
        <f t="shared" si="10"/>
        <v>3646.3136822961537</v>
      </c>
      <c r="AX15" s="17">
        <f t="shared" si="11"/>
        <v>75843.32459176</v>
      </c>
      <c r="AY15" s="2"/>
      <c r="AZ15" s="5" t="s">
        <v>8</v>
      </c>
      <c r="BA15" s="14">
        <f t="shared" si="31"/>
        <v>68138.708823399982</v>
      </c>
      <c r="BB15" s="14">
        <f t="shared" si="32"/>
        <v>2570</v>
      </c>
      <c r="BC15" s="15">
        <f t="shared" si="39"/>
        <v>70708.708823399982</v>
      </c>
      <c r="BD15" s="16">
        <f t="shared" si="12"/>
        <v>3399.4571549711527</v>
      </c>
      <c r="BE15" s="14">
        <f t="shared" si="13"/>
        <v>4949.6096176379988</v>
      </c>
      <c r="BF15" s="16">
        <f t="shared" si="14"/>
        <v>3637.4191558191333</v>
      </c>
      <c r="BG15" s="17">
        <f t="shared" si="15"/>
        <v>75658.318441037976</v>
      </c>
      <c r="BH15" s="2"/>
    </row>
    <row r="16" spans="2:60" x14ac:dyDescent="0.25">
      <c r="B16" s="5" t="s">
        <v>9</v>
      </c>
      <c r="C16" s="14">
        <v>68708</v>
      </c>
      <c r="D16" s="14">
        <f t="shared" si="16"/>
        <v>2430</v>
      </c>
      <c r="E16" s="15">
        <f t="shared" si="33"/>
        <v>71138</v>
      </c>
      <c r="F16" s="16">
        <f t="shared" si="17"/>
        <v>3420.0961538461538</v>
      </c>
      <c r="G16" s="14">
        <f t="shared" si="18"/>
        <v>4979.6600000000008</v>
      </c>
      <c r="H16" s="17">
        <f t="shared" si="19"/>
        <v>76117.66</v>
      </c>
      <c r="J16" s="5" t="s">
        <v>9</v>
      </c>
      <c r="K16" s="14">
        <f t="shared" si="40"/>
        <v>70125</v>
      </c>
      <c r="L16" s="14">
        <f t="shared" si="20"/>
        <v>2430</v>
      </c>
      <c r="M16" s="15">
        <f t="shared" si="34"/>
        <v>72555</v>
      </c>
      <c r="N16" s="16">
        <f t="shared" si="0"/>
        <v>3488.2211538461538</v>
      </c>
      <c r="O16" s="14">
        <f t="shared" si="21"/>
        <v>5078.8500000000004</v>
      </c>
      <c r="P16" s="17">
        <f t="shared" si="22"/>
        <v>77633.850000000006</v>
      </c>
      <c r="R16" s="5" t="s">
        <v>9</v>
      </c>
      <c r="S16" s="14">
        <f t="shared" si="41"/>
        <v>71516.687999999995</v>
      </c>
      <c r="T16" s="14">
        <v>2430</v>
      </c>
      <c r="U16" s="15">
        <f t="shared" si="35"/>
        <v>73946.687999999995</v>
      </c>
      <c r="V16" s="16">
        <f t="shared" si="1"/>
        <v>3555.1292307692306</v>
      </c>
      <c r="W16" s="14">
        <f t="shared" si="23"/>
        <v>5176.2681600000005</v>
      </c>
      <c r="X16" s="17">
        <f t="shared" si="24"/>
        <v>79122.956160000002</v>
      </c>
      <c r="AA16" s="5" t="s">
        <v>9</v>
      </c>
      <c r="AB16" s="14">
        <f t="shared" si="25"/>
        <v>71895.605599999995</v>
      </c>
      <c r="AC16" s="14">
        <f t="shared" si="26"/>
        <v>2430</v>
      </c>
      <c r="AD16" s="15">
        <f t="shared" si="36"/>
        <v>74325.605599999995</v>
      </c>
      <c r="AE16" s="16">
        <f t="shared" si="2"/>
        <v>3573.3464230769227</v>
      </c>
      <c r="AF16" s="14">
        <f t="shared" si="3"/>
        <v>5202.7923920000003</v>
      </c>
      <c r="AG16" s="17">
        <f t="shared" si="4"/>
        <v>79528.397991999998</v>
      </c>
      <c r="AH16" s="2"/>
      <c r="AI16" s="5" t="s">
        <v>9</v>
      </c>
      <c r="AJ16" s="14">
        <f t="shared" si="27"/>
        <v>71686.697199999995</v>
      </c>
      <c r="AK16" s="14">
        <f t="shared" si="28"/>
        <v>2430</v>
      </c>
      <c r="AL16" s="15">
        <f t="shared" si="37"/>
        <v>74116.697199999995</v>
      </c>
      <c r="AM16" s="16">
        <f t="shared" si="5"/>
        <v>3563.3027499999998</v>
      </c>
      <c r="AN16" s="14">
        <f t="shared" si="6"/>
        <v>5188.1688039999999</v>
      </c>
      <c r="AO16" s="17">
        <f t="shared" si="7"/>
        <v>79304.866003999996</v>
      </c>
      <c r="AP16" s="2"/>
      <c r="AQ16" s="5" t="s">
        <v>9</v>
      </c>
      <c r="AR16" s="14">
        <f t="shared" si="29"/>
        <v>72416.795976000009</v>
      </c>
      <c r="AS16" s="14">
        <f t="shared" si="30"/>
        <v>2430</v>
      </c>
      <c r="AT16" s="15">
        <f t="shared" si="38"/>
        <v>74846.795976000009</v>
      </c>
      <c r="AU16" s="16">
        <f t="shared" si="8"/>
        <v>3598.4036526923078</v>
      </c>
      <c r="AV16" s="14">
        <f t="shared" si="9"/>
        <v>5239.275718320001</v>
      </c>
      <c r="AW16" s="16">
        <f t="shared" si="10"/>
        <v>3850.2919083807697</v>
      </c>
      <c r="AX16" s="17">
        <f t="shared" si="11"/>
        <v>80086.07169432001</v>
      </c>
      <c r="AY16" s="2"/>
      <c r="AZ16" s="5" t="s">
        <v>9</v>
      </c>
      <c r="BA16" s="14">
        <f t="shared" si="31"/>
        <v>72653.652062199995</v>
      </c>
      <c r="BB16" s="14">
        <f t="shared" si="32"/>
        <v>2430</v>
      </c>
      <c r="BC16" s="15">
        <f t="shared" si="39"/>
        <v>75083.652062199995</v>
      </c>
      <c r="BD16" s="16">
        <f t="shared" si="12"/>
        <v>3609.790964528846</v>
      </c>
      <c r="BE16" s="14">
        <f t="shared" si="13"/>
        <v>5255.8556443540001</v>
      </c>
      <c r="BF16" s="16">
        <f t="shared" si="14"/>
        <v>3862.4763320458651</v>
      </c>
      <c r="BG16" s="17">
        <f t="shared" si="15"/>
        <v>80339.507706553995</v>
      </c>
      <c r="BH16" s="2"/>
    </row>
    <row r="17" spans="2:60" x14ac:dyDescent="0.25">
      <c r="B17" s="5" t="s">
        <v>10</v>
      </c>
      <c r="C17" s="14">
        <v>71238</v>
      </c>
      <c r="D17" s="14">
        <f t="shared" si="16"/>
        <v>2243</v>
      </c>
      <c r="E17" s="15">
        <f t="shared" si="33"/>
        <v>73481</v>
      </c>
      <c r="F17" s="16">
        <f t="shared" si="17"/>
        <v>3532.7403846153843</v>
      </c>
      <c r="G17" s="14">
        <f t="shared" si="18"/>
        <v>5143.67</v>
      </c>
      <c r="H17" s="17">
        <f t="shared" si="19"/>
        <v>78624.67</v>
      </c>
      <c r="J17" s="5" t="s">
        <v>10</v>
      </c>
      <c r="K17" s="14">
        <f t="shared" si="40"/>
        <v>72560.759999999995</v>
      </c>
      <c r="L17" s="14">
        <f t="shared" si="20"/>
        <v>2243</v>
      </c>
      <c r="M17" s="15">
        <f t="shared" si="34"/>
        <v>74803.759999999995</v>
      </c>
      <c r="N17" s="16">
        <f t="shared" si="0"/>
        <v>3596.3346153846151</v>
      </c>
      <c r="O17" s="14">
        <f t="shared" si="21"/>
        <v>5236.2632000000003</v>
      </c>
      <c r="P17" s="17">
        <f t="shared" si="22"/>
        <v>80040.023199999996</v>
      </c>
      <c r="R17" s="5" t="s">
        <v>10</v>
      </c>
      <c r="S17" s="14">
        <f t="shared" si="41"/>
        <v>74006.100000000006</v>
      </c>
      <c r="T17" s="14">
        <v>2243</v>
      </c>
      <c r="U17" s="15">
        <f t="shared" si="35"/>
        <v>76249.100000000006</v>
      </c>
      <c r="V17" s="16">
        <f t="shared" si="1"/>
        <v>3665.8221153846157</v>
      </c>
      <c r="W17" s="14">
        <f t="shared" si="23"/>
        <v>5337.4370000000008</v>
      </c>
      <c r="X17" s="17">
        <f t="shared" si="24"/>
        <v>81586.537000000011</v>
      </c>
      <c r="AA17" s="5" t="s">
        <v>10</v>
      </c>
      <c r="AB17" s="14">
        <f t="shared" si="25"/>
        <v>73946.687999999995</v>
      </c>
      <c r="AC17" s="14">
        <f t="shared" si="26"/>
        <v>2243</v>
      </c>
      <c r="AD17" s="15">
        <f t="shared" si="36"/>
        <v>76189.687999999995</v>
      </c>
      <c r="AE17" s="16">
        <f t="shared" si="2"/>
        <v>3662.9657692307687</v>
      </c>
      <c r="AF17" s="14">
        <f t="shared" si="3"/>
        <v>5333.2781599999998</v>
      </c>
      <c r="AG17" s="17">
        <f t="shared" si="4"/>
        <v>81522.966159999996</v>
      </c>
      <c r="AH17" s="2"/>
      <c r="AI17" s="5" t="s">
        <v>10</v>
      </c>
      <c r="AJ17" s="14">
        <f t="shared" si="27"/>
        <v>74325.605599999995</v>
      </c>
      <c r="AK17" s="14">
        <f t="shared" si="28"/>
        <v>2243</v>
      </c>
      <c r="AL17" s="15">
        <f t="shared" si="37"/>
        <v>76568.605599999995</v>
      </c>
      <c r="AM17" s="16">
        <f t="shared" si="5"/>
        <v>3681.1829615384613</v>
      </c>
      <c r="AN17" s="14">
        <f t="shared" si="6"/>
        <v>5359.8023920000005</v>
      </c>
      <c r="AO17" s="17">
        <f t="shared" si="7"/>
        <v>81928.407991999993</v>
      </c>
      <c r="AP17" s="2"/>
      <c r="AQ17" s="5" t="s">
        <v>10</v>
      </c>
      <c r="AR17" s="14">
        <f t="shared" si="29"/>
        <v>75599.031143999993</v>
      </c>
      <c r="AS17" s="14">
        <f t="shared" si="30"/>
        <v>2243</v>
      </c>
      <c r="AT17" s="15">
        <f t="shared" si="38"/>
        <v>77842.031143999993</v>
      </c>
      <c r="AU17" s="16">
        <f t="shared" si="8"/>
        <v>3742.405343461538</v>
      </c>
      <c r="AV17" s="14">
        <f t="shared" si="9"/>
        <v>5448.9421800800001</v>
      </c>
      <c r="AW17" s="16">
        <f t="shared" si="10"/>
        <v>4004.3737175038459</v>
      </c>
      <c r="AX17" s="17">
        <f t="shared" si="11"/>
        <v>83290.973324079998</v>
      </c>
      <c r="AY17" s="2"/>
      <c r="AZ17" s="5" t="s">
        <v>10</v>
      </c>
      <c r="BA17" s="14">
        <f t="shared" si="31"/>
        <v>76717.965875399997</v>
      </c>
      <c r="BB17" s="14">
        <f t="shared" si="32"/>
        <v>2243</v>
      </c>
      <c r="BC17" s="15">
        <f t="shared" si="39"/>
        <v>78960.965875399997</v>
      </c>
      <c r="BD17" s="16">
        <f t="shared" si="12"/>
        <v>3796.2002824711535</v>
      </c>
      <c r="BE17" s="14">
        <f t="shared" si="13"/>
        <v>5527.267611278</v>
      </c>
      <c r="BF17" s="16">
        <f t="shared" si="14"/>
        <v>4061.9343022441344</v>
      </c>
      <c r="BG17" s="17">
        <f t="shared" si="15"/>
        <v>84488.233486678</v>
      </c>
      <c r="BH17" s="2"/>
    </row>
    <row r="18" spans="2:60" x14ac:dyDescent="0.25">
      <c r="B18" s="5" t="s">
        <v>11</v>
      </c>
      <c r="C18" s="14">
        <v>73978</v>
      </c>
      <c r="D18" s="14">
        <f t="shared" si="16"/>
        <v>1869</v>
      </c>
      <c r="E18" s="15">
        <f t="shared" si="33"/>
        <v>75847</v>
      </c>
      <c r="F18" s="16">
        <f t="shared" si="17"/>
        <v>3646.4903846153843</v>
      </c>
      <c r="G18" s="14">
        <f t="shared" si="18"/>
        <v>5309.2900000000009</v>
      </c>
      <c r="H18" s="17">
        <f t="shared" si="19"/>
        <v>81156.290000000008</v>
      </c>
      <c r="J18" s="5" t="s">
        <v>11</v>
      </c>
      <c r="K18" s="14">
        <f t="shared" si="40"/>
        <v>74950.62</v>
      </c>
      <c r="L18" s="14">
        <f t="shared" si="20"/>
        <v>1869</v>
      </c>
      <c r="M18" s="15">
        <f t="shared" si="34"/>
        <v>76819.62</v>
      </c>
      <c r="N18" s="16">
        <f t="shared" si="0"/>
        <v>3693.2509615384611</v>
      </c>
      <c r="O18" s="14">
        <f t="shared" si="21"/>
        <v>5377.3734000000004</v>
      </c>
      <c r="P18" s="17">
        <f t="shared" si="22"/>
        <v>82196.993399999992</v>
      </c>
      <c r="R18" s="5" t="s">
        <v>11</v>
      </c>
      <c r="S18" s="14">
        <f t="shared" si="41"/>
        <v>76299.835200000001</v>
      </c>
      <c r="T18" s="14">
        <v>1869</v>
      </c>
      <c r="U18" s="15">
        <f t="shared" si="35"/>
        <v>78168.835200000001</v>
      </c>
      <c r="V18" s="16">
        <f t="shared" si="1"/>
        <v>3758.1170769230766</v>
      </c>
      <c r="W18" s="14">
        <f t="shared" si="23"/>
        <v>5471.8184640000009</v>
      </c>
      <c r="X18" s="17">
        <f t="shared" si="24"/>
        <v>83640.653663999998</v>
      </c>
      <c r="AA18" s="5" t="s">
        <v>11</v>
      </c>
      <c r="AB18" s="14">
        <f t="shared" si="25"/>
        <v>76249.100000000006</v>
      </c>
      <c r="AC18" s="14">
        <f t="shared" si="26"/>
        <v>1869</v>
      </c>
      <c r="AD18" s="15">
        <f t="shared" si="36"/>
        <v>78118.100000000006</v>
      </c>
      <c r="AE18" s="16">
        <f t="shared" si="2"/>
        <v>3755.6778846153848</v>
      </c>
      <c r="AF18" s="14">
        <f t="shared" si="3"/>
        <v>5468.2670000000007</v>
      </c>
      <c r="AG18" s="17">
        <f t="shared" si="4"/>
        <v>83586.367000000013</v>
      </c>
      <c r="AH18" s="2"/>
      <c r="AI18" s="5" t="s">
        <v>11</v>
      </c>
      <c r="AJ18" s="14">
        <f t="shared" si="27"/>
        <v>76189.687999999995</v>
      </c>
      <c r="AK18" s="14">
        <f t="shared" si="28"/>
        <v>1869</v>
      </c>
      <c r="AL18" s="15">
        <f t="shared" si="37"/>
        <v>78058.687999999995</v>
      </c>
      <c r="AM18" s="16">
        <f t="shared" si="5"/>
        <v>3752.8215384615382</v>
      </c>
      <c r="AN18" s="14">
        <f t="shared" si="6"/>
        <v>5464.1081599999998</v>
      </c>
      <c r="AO18" s="17">
        <f t="shared" si="7"/>
        <v>83522.796159999998</v>
      </c>
      <c r="AP18" s="2"/>
      <c r="AQ18" s="5" t="s">
        <v>11</v>
      </c>
      <c r="AR18" s="14">
        <f t="shared" si="29"/>
        <v>78099.977711999993</v>
      </c>
      <c r="AS18" s="14">
        <f t="shared" si="30"/>
        <v>1869</v>
      </c>
      <c r="AT18" s="15">
        <f t="shared" si="38"/>
        <v>79968.977711999993</v>
      </c>
      <c r="AU18" s="16">
        <f t="shared" si="8"/>
        <v>3844.6623899999995</v>
      </c>
      <c r="AV18" s="14">
        <f t="shared" si="9"/>
        <v>5597.8284398400001</v>
      </c>
      <c r="AW18" s="16">
        <f t="shared" si="10"/>
        <v>4113.7887572999998</v>
      </c>
      <c r="AX18" s="17">
        <f t="shared" si="11"/>
        <v>85566.806151839992</v>
      </c>
      <c r="AY18" s="2"/>
      <c r="AZ18" s="5" t="s">
        <v>11</v>
      </c>
      <c r="BA18" s="14">
        <f t="shared" si="31"/>
        <v>79788.081922599988</v>
      </c>
      <c r="BB18" s="14">
        <f t="shared" si="32"/>
        <v>1869</v>
      </c>
      <c r="BC18" s="15">
        <f t="shared" si="39"/>
        <v>81657.081922599988</v>
      </c>
      <c r="BD18" s="16">
        <f t="shared" si="12"/>
        <v>3925.8212462788456</v>
      </c>
      <c r="BE18" s="14">
        <f t="shared" si="13"/>
        <v>5715.9957345819994</v>
      </c>
      <c r="BF18" s="16">
        <f t="shared" si="14"/>
        <v>4200.6287335183642</v>
      </c>
      <c r="BG18" s="17">
        <f t="shared" si="15"/>
        <v>87373.077657181988</v>
      </c>
      <c r="BH18" s="2"/>
    </row>
    <row r="19" spans="2:60" x14ac:dyDescent="0.25">
      <c r="B19" s="5" t="s">
        <v>12</v>
      </c>
      <c r="C19" s="14">
        <v>76506</v>
      </c>
      <c r="D19" s="14">
        <f t="shared" si="16"/>
        <v>1589</v>
      </c>
      <c r="E19" s="15">
        <f t="shared" si="33"/>
        <v>78095</v>
      </c>
      <c r="F19" s="16">
        <f t="shared" si="17"/>
        <v>3754.5673076923076</v>
      </c>
      <c r="G19" s="14">
        <f t="shared" si="18"/>
        <v>5466.6500000000005</v>
      </c>
      <c r="H19" s="17">
        <f t="shared" si="19"/>
        <v>83561.649999999994</v>
      </c>
      <c r="J19" s="5" t="s">
        <v>12</v>
      </c>
      <c r="K19" s="14">
        <f t="shared" si="40"/>
        <v>77363.94</v>
      </c>
      <c r="L19" s="14">
        <f t="shared" si="20"/>
        <v>1589</v>
      </c>
      <c r="M19" s="15">
        <f t="shared" si="34"/>
        <v>78952.94</v>
      </c>
      <c r="N19" s="16">
        <f t="shared" si="0"/>
        <v>3795.814423076923</v>
      </c>
      <c r="O19" s="14">
        <f t="shared" si="21"/>
        <v>5526.7058000000006</v>
      </c>
      <c r="P19" s="17">
        <f t="shared" si="22"/>
        <v>84479.645799999998</v>
      </c>
      <c r="R19" s="5" t="s">
        <v>12</v>
      </c>
      <c r="S19" s="14">
        <f t="shared" si="41"/>
        <v>78356.012399999992</v>
      </c>
      <c r="T19" s="14">
        <v>1589</v>
      </c>
      <c r="U19" s="15">
        <f t="shared" si="35"/>
        <v>79945.012399999992</v>
      </c>
      <c r="V19" s="16">
        <f t="shared" si="1"/>
        <v>3843.5102115384611</v>
      </c>
      <c r="W19" s="14">
        <f t="shared" si="23"/>
        <v>5596.1508679999997</v>
      </c>
      <c r="X19" s="17">
        <f t="shared" si="24"/>
        <v>85541.163267999989</v>
      </c>
      <c r="AA19" s="5" t="s">
        <v>12</v>
      </c>
      <c r="AB19" s="14">
        <f t="shared" si="25"/>
        <v>78168.835200000001</v>
      </c>
      <c r="AC19" s="14">
        <f t="shared" si="26"/>
        <v>1589</v>
      </c>
      <c r="AD19" s="15">
        <f t="shared" si="36"/>
        <v>79757.835200000001</v>
      </c>
      <c r="AE19" s="16">
        <f t="shared" si="2"/>
        <v>3834.5113076923076</v>
      </c>
      <c r="AF19" s="14">
        <f t="shared" si="3"/>
        <v>5583.0484640000004</v>
      </c>
      <c r="AG19" s="17">
        <f t="shared" si="4"/>
        <v>85340.883664000008</v>
      </c>
      <c r="AH19" s="2"/>
      <c r="AI19" s="5" t="s">
        <v>12</v>
      </c>
      <c r="AJ19" s="14">
        <f t="shared" si="27"/>
        <v>78118.100000000006</v>
      </c>
      <c r="AK19" s="14">
        <f t="shared" si="28"/>
        <v>1589</v>
      </c>
      <c r="AL19" s="15">
        <f t="shared" si="37"/>
        <v>79707.100000000006</v>
      </c>
      <c r="AM19" s="16">
        <f t="shared" si="5"/>
        <v>3832.0721153846157</v>
      </c>
      <c r="AN19" s="14">
        <f t="shared" si="6"/>
        <v>5579.4970000000012</v>
      </c>
      <c r="AO19" s="17">
        <f t="shared" si="7"/>
        <v>85286.597000000009</v>
      </c>
      <c r="AP19" s="2"/>
      <c r="AQ19" s="5" t="s">
        <v>12</v>
      </c>
      <c r="AR19" s="14">
        <f t="shared" si="29"/>
        <v>79619.86176</v>
      </c>
      <c r="AS19" s="14">
        <f t="shared" si="30"/>
        <v>1589</v>
      </c>
      <c r="AT19" s="15">
        <f t="shared" si="38"/>
        <v>81208.86176</v>
      </c>
      <c r="AU19" s="16">
        <f t="shared" si="8"/>
        <v>3904.2721999999999</v>
      </c>
      <c r="AV19" s="14">
        <f t="shared" si="9"/>
        <v>5684.6203232000007</v>
      </c>
      <c r="AW19" s="16">
        <f t="shared" si="10"/>
        <v>4177.5712539999995</v>
      </c>
      <c r="AX19" s="17">
        <f t="shared" si="11"/>
        <v>86893.482083199997</v>
      </c>
      <c r="AY19" s="2"/>
      <c r="AZ19" s="5" t="s">
        <v>12</v>
      </c>
      <c r="BA19" s="14">
        <f t="shared" si="31"/>
        <v>81968.20215479999</v>
      </c>
      <c r="BB19" s="14">
        <f t="shared" si="32"/>
        <v>1589</v>
      </c>
      <c r="BC19" s="15">
        <f t="shared" si="39"/>
        <v>83557.20215479999</v>
      </c>
      <c r="BD19" s="16">
        <f t="shared" si="12"/>
        <v>4017.1731805192303</v>
      </c>
      <c r="BE19" s="14">
        <f t="shared" si="13"/>
        <v>5849.004150836</v>
      </c>
      <c r="BF19" s="16">
        <f t="shared" si="14"/>
        <v>4298.3753031555761</v>
      </c>
      <c r="BG19" s="17">
        <f t="shared" si="15"/>
        <v>89406.206305635991</v>
      </c>
      <c r="BH19" s="2"/>
    </row>
    <row r="20" spans="2:60" x14ac:dyDescent="0.25">
      <c r="B20" s="5" t="s">
        <v>61</v>
      </c>
      <c r="C20" s="14">
        <v>78779</v>
      </c>
      <c r="D20" s="14">
        <f t="shared" si="16"/>
        <v>1355</v>
      </c>
      <c r="E20" s="15">
        <f t="shared" si="33"/>
        <v>80134</v>
      </c>
      <c r="F20" s="16">
        <f t="shared" si="17"/>
        <v>3852.5961538461538</v>
      </c>
      <c r="G20" s="14">
        <f t="shared" si="18"/>
        <v>5609.38</v>
      </c>
      <c r="H20" s="17">
        <f t="shared" si="19"/>
        <v>85743.38</v>
      </c>
      <c r="J20" s="5" t="s">
        <v>13</v>
      </c>
      <c r="K20" s="14">
        <f t="shared" si="40"/>
        <v>79656.899999999994</v>
      </c>
      <c r="L20" s="14">
        <f t="shared" si="20"/>
        <v>1355</v>
      </c>
      <c r="M20" s="15">
        <f t="shared" si="34"/>
        <v>81011.899999999994</v>
      </c>
      <c r="N20" s="16">
        <f t="shared" si="0"/>
        <v>3894.8028846153843</v>
      </c>
      <c r="O20" s="14">
        <f t="shared" si="21"/>
        <v>5670.8330000000005</v>
      </c>
      <c r="P20" s="17">
        <f t="shared" si="22"/>
        <v>86682.732999999993</v>
      </c>
      <c r="R20" s="5" t="s">
        <v>13</v>
      </c>
      <c r="S20" s="14">
        <f t="shared" si="41"/>
        <v>80531.998800000001</v>
      </c>
      <c r="T20" s="14">
        <v>1355</v>
      </c>
      <c r="U20" s="15">
        <f t="shared" si="35"/>
        <v>81886.998800000001</v>
      </c>
      <c r="V20" s="16">
        <f t="shared" si="1"/>
        <v>3936.8749423076924</v>
      </c>
      <c r="W20" s="14">
        <f t="shared" si="23"/>
        <v>5732.0899160000008</v>
      </c>
      <c r="X20" s="17">
        <f t="shared" si="24"/>
        <v>87619.088715999998</v>
      </c>
      <c r="AA20" s="5" t="s">
        <v>13</v>
      </c>
      <c r="AB20" s="14">
        <f t="shared" si="25"/>
        <v>79945.012399999992</v>
      </c>
      <c r="AC20" s="14">
        <f t="shared" si="26"/>
        <v>1355</v>
      </c>
      <c r="AD20" s="15">
        <f t="shared" si="36"/>
        <v>81300.012399999992</v>
      </c>
      <c r="AE20" s="16">
        <f t="shared" si="2"/>
        <v>3908.6544423076916</v>
      </c>
      <c r="AF20" s="14">
        <f t="shared" si="3"/>
        <v>5691.0008680000001</v>
      </c>
      <c r="AG20" s="17">
        <f t="shared" si="4"/>
        <v>86991.013267999995</v>
      </c>
      <c r="AH20" s="2"/>
      <c r="AI20" s="5" t="s">
        <v>13</v>
      </c>
      <c r="AJ20" s="14">
        <f t="shared" si="27"/>
        <v>79757.835200000001</v>
      </c>
      <c r="AK20" s="14">
        <f t="shared" si="28"/>
        <v>1355</v>
      </c>
      <c r="AL20" s="15">
        <f t="shared" si="37"/>
        <v>81112.835200000001</v>
      </c>
      <c r="AM20" s="16">
        <f t="shared" si="5"/>
        <v>3899.6555384615385</v>
      </c>
      <c r="AN20" s="14">
        <f t="shared" si="6"/>
        <v>5677.8984640000008</v>
      </c>
      <c r="AO20" s="17">
        <f t="shared" si="7"/>
        <v>86790.733663999999</v>
      </c>
      <c r="AP20" s="2"/>
      <c r="AQ20" s="5" t="s">
        <v>13</v>
      </c>
      <c r="AR20" s="14">
        <f t="shared" si="29"/>
        <v>81301.242000000013</v>
      </c>
      <c r="AS20" s="14">
        <f t="shared" si="30"/>
        <v>1355</v>
      </c>
      <c r="AT20" s="15">
        <f t="shared" si="38"/>
        <v>82656.242000000013</v>
      </c>
      <c r="AU20" s="16">
        <f t="shared" si="8"/>
        <v>3973.8577884615388</v>
      </c>
      <c r="AV20" s="14">
        <f t="shared" si="9"/>
        <v>5785.9369400000014</v>
      </c>
      <c r="AW20" s="16">
        <f t="shared" si="10"/>
        <v>4252.0278336538468</v>
      </c>
      <c r="AX20" s="17">
        <f t="shared" si="11"/>
        <v>88442.178940000013</v>
      </c>
      <c r="AY20" s="2"/>
      <c r="AZ20" s="5" t="s">
        <v>13</v>
      </c>
      <c r="BA20" s="14">
        <f t="shared" si="31"/>
        <v>83239.083304</v>
      </c>
      <c r="BB20" s="14">
        <f t="shared" si="32"/>
        <v>1355</v>
      </c>
      <c r="BC20" s="15">
        <f t="shared" si="39"/>
        <v>84594.083304</v>
      </c>
      <c r="BD20" s="16">
        <f t="shared" si="12"/>
        <v>4067.0232357692307</v>
      </c>
      <c r="BE20" s="14">
        <f t="shared" si="13"/>
        <v>5921.5858312800001</v>
      </c>
      <c r="BF20" s="16">
        <f t="shared" si="14"/>
        <v>4351.7148622730765</v>
      </c>
      <c r="BG20" s="17">
        <f t="shared" si="15"/>
        <v>90515.669135279997</v>
      </c>
      <c r="BH20" s="2"/>
    </row>
    <row r="21" spans="2:60" x14ac:dyDescent="0.25">
      <c r="B21" s="5" t="s">
        <v>62</v>
      </c>
      <c r="C21" s="14">
        <v>79893</v>
      </c>
      <c r="D21" s="14">
        <f>T23</f>
        <v>1262</v>
      </c>
      <c r="E21" s="15">
        <f>D21+C21</f>
        <v>81155</v>
      </c>
      <c r="F21" s="16">
        <f t="shared" si="17"/>
        <v>3901.6826923076924</v>
      </c>
      <c r="G21" s="14">
        <f>E21*0.07</f>
        <v>5680.85</v>
      </c>
      <c r="H21" s="17">
        <f>G21+E21</f>
        <v>86835.85</v>
      </c>
      <c r="J21" s="5" t="s">
        <v>14</v>
      </c>
      <c r="K21" s="14">
        <f t="shared" si="40"/>
        <v>81736.680000000008</v>
      </c>
      <c r="L21" s="14">
        <f t="shared" si="20"/>
        <v>0</v>
      </c>
      <c r="M21" s="15">
        <f t="shared" ref="M21" si="42">L21+K21</f>
        <v>81736.680000000008</v>
      </c>
      <c r="N21" s="16">
        <f t="shared" si="0"/>
        <v>3929.648076923077</v>
      </c>
      <c r="O21" s="14">
        <f t="shared" ref="O21" si="43">M21*0.07</f>
        <v>5721.5676000000012</v>
      </c>
      <c r="P21" s="17">
        <f t="shared" ref="P21" si="44">O21+M21</f>
        <v>87458.247600000002</v>
      </c>
      <c r="R21" s="5" t="s">
        <v>14</v>
      </c>
      <c r="S21" s="14">
        <f t="shared" si="41"/>
        <v>82632.137999999992</v>
      </c>
      <c r="T21" s="14">
        <v>0</v>
      </c>
      <c r="U21" s="15">
        <f t="shared" si="35"/>
        <v>82632.137999999992</v>
      </c>
      <c r="V21" s="16">
        <f t="shared" si="1"/>
        <v>3972.6989423076916</v>
      </c>
      <c r="W21" s="14">
        <f t="shared" si="23"/>
        <v>5784.2496600000004</v>
      </c>
      <c r="X21" s="17">
        <f t="shared" si="24"/>
        <v>88416.387659999993</v>
      </c>
      <c r="AA21" s="5" t="s">
        <v>14</v>
      </c>
      <c r="AB21" s="14">
        <f t="shared" si="25"/>
        <v>81886.998800000001</v>
      </c>
      <c r="AC21" s="14">
        <f t="shared" si="26"/>
        <v>0</v>
      </c>
      <c r="AD21" s="15">
        <f t="shared" si="36"/>
        <v>81886.998800000001</v>
      </c>
      <c r="AE21" s="16">
        <f t="shared" si="2"/>
        <v>3936.8749423076924</v>
      </c>
      <c r="AF21" s="14">
        <f t="shared" si="3"/>
        <v>5732.0899160000008</v>
      </c>
      <c r="AG21" s="17">
        <f t="shared" si="4"/>
        <v>87619.088715999998</v>
      </c>
      <c r="AH21" s="2"/>
      <c r="AI21" s="5" t="s">
        <v>14</v>
      </c>
      <c r="AJ21" s="14">
        <f t="shared" si="27"/>
        <v>81300.012399999992</v>
      </c>
      <c r="AK21" s="14">
        <f t="shared" si="28"/>
        <v>0</v>
      </c>
      <c r="AL21" s="15">
        <f t="shared" si="37"/>
        <v>81300.012399999992</v>
      </c>
      <c r="AM21" s="16">
        <f t="shared" si="5"/>
        <v>3908.6544423076916</v>
      </c>
      <c r="AN21" s="14">
        <f t="shared" si="6"/>
        <v>5691.0008680000001</v>
      </c>
      <c r="AO21" s="17">
        <f t="shared" si="7"/>
        <v>86991.013267999995</v>
      </c>
      <c r="AP21" s="2"/>
      <c r="AQ21" s="5" t="s">
        <v>14</v>
      </c>
      <c r="AR21" s="14">
        <f t="shared" si="29"/>
        <v>82735.091904000001</v>
      </c>
      <c r="AS21" s="14">
        <f t="shared" si="30"/>
        <v>0</v>
      </c>
      <c r="AT21" s="15">
        <f t="shared" si="38"/>
        <v>82735.091904000001</v>
      </c>
      <c r="AU21" s="16">
        <f t="shared" si="8"/>
        <v>3977.648649230769</v>
      </c>
      <c r="AV21" s="14">
        <f t="shared" si="9"/>
        <v>5791.456433280001</v>
      </c>
      <c r="AW21" s="16">
        <f t="shared" si="10"/>
        <v>4256.0840546769232</v>
      </c>
      <c r="AX21" s="17">
        <f t="shared" si="11"/>
        <v>88526.548337280008</v>
      </c>
      <c r="AY21" s="2"/>
      <c r="AZ21" s="5" t="s">
        <v>14</v>
      </c>
      <c r="BA21" s="14">
        <f t="shared" si="31"/>
        <v>84722.648050000003</v>
      </c>
      <c r="BB21" s="14">
        <f t="shared" si="32"/>
        <v>0</v>
      </c>
      <c r="BC21" s="15">
        <f t="shared" si="39"/>
        <v>84722.648050000003</v>
      </c>
      <c r="BD21" s="16">
        <f t="shared" si="12"/>
        <v>4073.2042331730768</v>
      </c>
      <c r="BE21" s="14">
        <f t="shared" si="13"/>
        <v>5930.5853635000012</v>
      </c>
      <c r="BF21" s="16">
        <f t="shared" si="14"/>
        <v>4358.328529495192</v>
      </c>
      <c r="BG21" s="17">
        <f t="shared" si="15"/>
        <v>90653.233413499998</v>
      </c>
      <c r="BH21" s="2"/>
    </row>
    <row r="22" spans="2:60" x14ac:dyDescent="0.25">
      <c r="B22" s="18" t="s">
        <v>24</v>
      </c>
      <c r="C22" s="19">
        <v>80923</v>
      </c>
      <c r="D22" s="19">
        <f>T25</f>
        <v>1262</v>
      </c>
      <c r="E22" s="20">
        <f>D22+C22</f>
        <v>82185</v>
      </c>
      <c r="F22" s="21">
        <f t="shared" si="17"/>
        <v>3951.2019230769229</v>
      </c>
      <c r="G22" s="19">
        <f>E22*0.07</f>
        <v>5752.9500000000007</v>
      </c>
      <c r="H22" s="22">
        <f>G22+E22</f>
        <v>87937.95</v>
      </c>
      <c r="J22" s="5" t="s">
        <v>62</v>
      </c>
      <c r="K22" s="14">
        <f>E20*1.02</f>
        <v>81736.680000000008</v>
      </c>
      <c r="L22" s="14">
        <f>T23</f>
        <v>1262</v>
      </c>
      <c r="M22" s="15">
        <f>L22+K22</f>
        <v>82998.680000000008</v>
      </c>
      <c r="N22" s="16">
        <f t="shared" si="0"/>
        <v>3990.3211538461542</v>
      </c>
      <c r="O22" s="14">
        <f>M22*0.07</f>
        <v>5809.9076000000014</v>
      </c>
      <c r="P22" s="17">
        <f>O22+M22</f>
        <v>88808.587600000013</v>
      </c>
      <c r="R22" s="5" t="s">
        <v>15</v>
      </c>
      <c r="S22" s="14">
        <f t="shared" si="41"/>
        <v>83371.413600000014</v>
      </c>
      <c r="T22" s="14">
        <v>0</v>
      </c>
      <c r="U22" s="15">
        <f t="shared" si="35"/>
        <v>83371.413600000014</v>
      </c>
      <c r="V22" s="16">
        <f t="shared" si="1"/>
        <v>4008.2410384615391</v>
      </c>
      <c r="W22" s="14">
        <f t="shared" si="23"/>
        <v>5835.9989520000017</v>
      </c>
      <c r="X22" s="17">
        <f t="shared" si="24"/>
        <v>89207.412552000023</v>
      </c>
      <c r="AA22" s="5" t="s">
        <v>15</v>
      </c>
      <c r="AB22" s="14">
        <f t="shared" si="25"/>
        <v>82632.137999999992</v>
      </c>
      <c r="AC22" s="14">
        <f t="shared" si="26"/>
        <v>0</v>
      </c>
      <c r="AD22" s="15">
        <f t="shared" si="36"/>
        <v>82632.137999999992</v>
      </c>
      <c r="AE22" s="16">
        <f t="shared" si="2"/>
        <v>3972.6989423076916</v>
      </c>
      <c r="AF22" s="14">
        <f t="shared" si="3"/>
        <v>5784.2496600000004</v>
      </c>
      <c r="AG22" s="17">
        <f t="shared" si="4"/>
        <v>88416.387659999993</v>
      </c>
      <c r="AH22" s="2"/>
      <c r="AI22" s="5" t="s">
        <v>15</v>
      </c>
      <c r="AJ22" s="14">
        <f t="shared" si="27"/>
        <v>81886.998800000001</v>
      </c>
      <c r="AK22" s="14">
        <f t="shared" si="28"/>
        <v>0</v>
      </c>
      <c r="AL22" s="15">
        <f t="shared" si="37"/>
        <v>81886.998800000001</v>
      </c>
      <c r="AM22" s="16">
        <f t="shared" si="5"/>
        <v>3936.8749423076924</v>
      </c>
      <c r="AN22" s="14">
        <f t="shared" si="6"/>
        <v>5732.0899160000008</v>
      </c>
      <c r="AO22" s="17">
        <f t="shared" si="7"/>
        <v>87619.088715999998</v>
      </c>
      <c r="AP22" s="2"/>
      <c r="AQ22" s="5" t="s">
        <v>15</v>
      </c>
      <c r="AR22" s="14">
        <f t="shared" si="29"/>
        <v>82926.012647999989</v>
      </c>
      <c r="AS22" s="14">
        <f t="shared" si="30"/>
        <v>0</v>
      </c>
      <c r="AT22" s="15">
        <f t="shared" si="38"/>
        <v>82926.012647999989</v>
      </c>
      <c r="AU22" s="16">
        <f t="shared" si="8"/>
        <v>3986.8275311538455</v>
      </c>
      <c r="AV22" s="14">
        <f t="shared" si="9"/>
        <v>5804.8208853599999</v>
      </c>
      <c r="AW22" s="16">
        <f t="shared" si="10"/>
        <v>4265.9054583346142</v>
      </c>
      <c r="AX22" s="17">
        <f t="shared" si="11"/>
        <v>88730.833533359983</v>
      </c>
      <c r="AY22" s="2"/>
      <c r="AZ22" s="5" t="s">
        <v>15</v>
      </c>
      <c r="BA22" s="14">
        <f t="shared" si="31"/>
        <v>84803.46920159999</v>
      </c>
      <c r="BB22" s="14">
        <f t="shared" si="32"/>
        <v>0</v>
      </c>
      <c r="BC22" s="15">
        <f t="shared" si="39"/>
        <v>84803.46920159999</v>
      </c>
      <c r="BD22" s="16">
        <f t="shared" si="12"/>
        <v>4077.089865461538</v>
      </c>
      <c r="BE22" s="14">
        <f t="shared" si="13"/>
        <v>5936.2428441120001</v>
      </c>
      <c r="BF22" s="16">
        <f t="shared" si="14"/>
        <v>4362.4861560438458</v>
      </c>
      <c r="BG22" s="17">
        <f t="shared" si="15"/>
        <v>90739.712045711989</v>
      </c>
      <c r="BH22" s="2"/>
    </row>
    <row r="23" spans="2:60" x14ac:dyDescent="0.25">
      <c r="J23" s="18" t="s">
        <v>24</v>
      </c>
      <c r="K23" s="19">
        <f>E21*1.02</f>
        <v>82778.100000000006</v>
      </c>
      <c r="L23" s="19">
        <f>T25</f>
        <v>1262</v>
      </c>
      <c r="M23" s="20">
        <f>L23+K23</f>
        <v>84040.1</v>
      </c>
      <c r="N23" s="21">
        <f t="shared" si="0"/>
        <v>4040.3894230769233</v>
      </c>
      <c r="O23" s="19">
        <f>M23*0.07</f>
        <v>5882.8070000000007</v>
      </c>
      <c r="P23" s="22">
        <f>O23+M23</f>
        <v>89922.907000000007</v>
      </c>
      <c r="R23" s="5" t="s">
        <v>19</v>
      </c>
      <c r="S23" s="14">
        <f>M21*1.02</f>
        <v>83371.413600000014</v>
      </c>
      <c r="T23" s="14">
        <v>1262</v>
      </c>
      <c r="U23" s="15">
        <f t="shared" si="35"/>
        <v>84633.413600000014</v>
      </c>
      <c r="V23" s="16">
        <f t="shared" si="1"/>
        <v>4068.9141153846158</v>
      </c>
      <c r="W23" s="14">
        <f t="shared" si="23"/>
        <v>5924.3389520000019</v>
      </c>
      <c r="X23" s="17">
        <f t="shared" si="24"/>
        <v>90557.75255200002</v>
      </c>
      <c r="AA23" s="5" t="s">
        <v>16</v>
      </c>
      <c r="AB23" s="14">
        <f t="shared" si="25"/>
        <v>83371.413600000014</v>
      </c>
      <c r="AC23" s="14">
        <f>T22</f>
        <v>0</v>
      </c>
      <c r="AD23" s="15">
        <f t="shared" si="36"/>
        <v>83371.413600000014</v>
      </c>
      <c r="AE23" s="16">
        <f t="shared" si="2"/>
        <v>4008.2410384615391</v>
      </c>
      <c r="AF23" s="14">
        <f t="shared" si="3"/>
        <v>5835.9989520000017</v>
      </c>
      <c r="AG23" s="17">
        <f t="shared" si="4"/>
        <v>89207.412552000023</v>
      </c>
      <c r="AH23" s="2"/>
      <c r="AI23" s="5" t="s">
        <v>16</v>
      </c>
      <c r="AJ23" s="14">
        <f t="shared" si="27"/>
        <v>82632.137999999992</v>
      </c>
      <c r="AK23" s="14">
        <f>T22</f>
        <v>0</v>
      </c>
      <c r="AL23" s="15">
        <f t="shared" si="37"/>
        <v>82632.137999999992</v>
      </c>
      <c r="AM23" s="16">
        <f t="shared" si="5"/>
        <v>3972.6989423076916</v>
      </c>
      <c r="AN23" s="14">
        <f t="shared" si="6"/>
        <v>5784.2496600000004</v>
      </c>
      <c r="AO23" s="17">
        <f t="shared" si="7"/>
        <v>88416.387659999993</v>
      </c>
      <c r="AP23" s="2"/>
      <c r="AQ23" s="5" t="s">
        <v>16</v>
      </c>
      <c r="AR23" s="14">
        <f t="shared" si="29"/>
        <v>83524.738775999998</v>
      </c>
      <c r="AS23" s="14">
        <f>AS22</f>
        <v>0</v>
      </c>
      <c r="AT23" s="15">
        <f t="shared" si="38"/>
        <v>83524.738775999998</v>
      </c>
      <c r="AU23" s="16">
        <f t="shared" si="8"/>
        <v>4015.6124411538458</v>
      </c>
      <c r="AV23" s="14">
        <f t="shared" si="9"/>
        <v>5846.7317143200007</v>
      </c>
      <c r="AW23" s="16">
        <f t="shared" si="10"/>
        <v>4296.7053120346154</v>
      </c>
      <c r="AX23" s="17">
        <f t="shared" si="11"/>
        <v>89371.470490320004</v>
      </c>
      <c r="AY23" s="2"/>
      <c r="AZ23" s="5" t="s">
        <v>16</v>
      </c>
      <c r="BA23" s="14">
        <f t="shared" si="31"/>
        <v>84999.162964199975</v>
      </c>
      <c r="BB23" s="14">
        <f>BB22</f>
        <v>0</v>
      </c>
      <c r="BC23" s="15">
        <f t="shared" si="39"/>
        <v>84999.162964199975</v>
      </c>
      <c r="BD23" s="16">
        <f t="shared" si="12"/>
        <v>4086.4982194326908</v>
      </c>
      <c r="BE23" s="14">
        <f t="shared" si="13"/>
        <v>5949.9414074939987</v>
      </c>
      <c r="BF23" s="16">
        <f t="shared" si="14"/>
        <v>4372.5530947929792</v>
      </c>
      <c r="BG23" s="17">
        <f t="shared" si="15"/>
        <v>90949.104371693975</v>
      </c>
      <c r="BH23" s="2"/>
    </row>
    <row r="24" spans="2:60" x14ac:dyDescent="0.25">
      <c r="J24" s="25"/>
      <c r="K24" s="26"/>
      <c r="L24" s="26"/>
      <c r="M24" s="26"/>
      <c r="N24" s="26"/>
      <c r="O24" s="26"/>
      <c r="P24" s="26"/>
      <c r="R24" s="5" t="s">
        <v>20</v>
      </c>
      <c r="S24" s="14">
        <f>M22*1.02</f>
        <v>84658.653600000005</v>
      </c>
      <c r="T24" s="14">
        <v>0</v>
      </c>
      <c r="U24" s="15">
        <f t="shared" si="35"/>
        <v>84658.653600000005</v>
      </c>
      <c r="V24" s="16">
        <f t="shared" si="1"/>
        <v>4070.127576923077</v>
      </c>
      <c r="W24" s="14">
        <f t="shared" si="23"/>
        <v>5926.1057520000013</v>
      </c>
      <c r="X24" s="17">
        <f t="shared" si="24"/>
        <v>90584.759352000008</v>
      </c>
      <c r="AA24" s="5" t="s">
        <v>19</v>
      </c>
      <c r="AB24" s="14">
        <f>U22*(1+AB$3)</f>
        <v>83371.413600000014</v>
      </c>
      <c r="AC24" s="14">
        <f t="shared" ref="AC24:AC25" si="45">T23</f>
        <v>1262</v>
      </c>
      <c r="AD24" s="15">
        <f t="shared" si="36"/>
        <v>84633.413600000014</v>
      </c>
      <c r="AE24" s="16">
        <f t="shared" si="2"/>
        <v>4068.9141153846158</v>
      </c>
      <c r="AF24" s="14">
        <f t="shared" si="3"/>
        <v>5924.3389520000019</v>
      </c>
      <c r="AG24" s="17">
        <f t="shared" si="4"/>
        <v>90557.75255200002</v>
      </c>
      <c r="AH24" s="2"/>
      <c r="AI24" s="5" t="s">
        <v>17</v>
      </c>
      <c r="AJ24" s="14">
        <f t="shared" si="27"/>
        <v>83371.413600000014</v>
      </c>
      <c r="AK24" s="14">
        <f>T22</f>
        <v>0</v>
      </c>
      <c r="AL24" s="15">
        <f t="shared" ref="AL24" si="46">AK24+AJ24</f>
        <v>83371.413600000014</v>
      </c>
      <c r="AM24" s="16">
        <f t="shared" si="5"/>
        <v>4008.2410384615391</v>
      </c>
      <c r="AN24" s="14">
        <f t="shared" ref="AN24" si="47">AL24*0.07</f>
        <v>5835.9989520000017</v>
      </c>
      <c r="AO24" s="17">
        <f t="shared" ref="AO24" si="48">AN24+AL24</f>
        <v>89207.412552000023</v>
      </c>
      <c r="AP24" s="2"/>
      <c r="AQ24" s="5" t="s">
        <v>17</v>
      </c>
      <c r="AR24" s="14">
        <f t="shared" si="29"/>
        <v>84284.780759999994</v>
      </c>
      <c r="AS24" s="14">
        <f>AS23</f>
        <v>0</v>
      </c>
      <c r="AT24" s="15">
        <f t="shared" si="38"/>
        <v>84284.780759999994</v>
      </c>
      <c r="AU24" s="16">
        <f t="shared" si="8"/>
        <v>4052.1529211538459</v>
      </c>
      <c r="AV24" s="14">
        <f t="shared" si="9"/>
        <v>5899.9346532</v>
      </c>
      <c r="AW24" s="16">
        <f t="shared" si="10"/>
        <v>4335.8036256346149</v>
      </c>
      <c r="AX24" s="17">
        <f t="shared" si="11"/>
        <v>90184.7154132</v>
      </c>
      <c r="AY24" s="2"/>
      <c r="AZ24" s="5" t="s">
        <v>17</v>
      </c>
      <c r="BA24" s="14">
        <f t="shared" si="31"/>
        <v>85612.857245399995</v>
      </c>
      <c r="BB24" s="14">
        <f>BB23</f>
        <v>0</v>
      </c>
      <c r="BC24" s="15">
        <f t="shared" si="39"/>
        <v>85612.857245399995</v>
      </c>
      <c r="BD24" s="16">
        <f t="shared" si="12"/>
        <v>4116.0027521826923</v>
      </c>
      <c r="BE24" s="14">
        <f t="shared" si="13"/>
        <v>5992.9000071780001</v>
      </c>
      <c r="BF24" s="16">
        <f t="shared" si="14"/>
        <v>4404.1229448354807</v>
      </c>
      <c r="BG24" s="17">
        <f t="shared" si="15"/>
        <v>91605.757252577998</v>
      </c>
      <c r="BH24" s="2"/>
    </row>
    <row r="25" spans="2:60" x14ac:dyDescent="0.25">
      <c r="R25" s="5" t="s">
        <v>57</v>
      </c>
      <c r="S25" s="14">
        <f>M22*1.02</f>
        <v>84658.653600000005</v>
      </c>
      <c r="T25" s="14">
        <v>1262</v>
      </c>
      <c r="U25" s="15">
        <f t="shared" si="35"/>
        <v>85920.653600000005</v>
      </c>
      <c r="V25" s="16">
        <f t="shared" si="1"/>
        <v>4130.8006538461541</v>
      </c>
      <c r="W25" s="14">
        <f t="shared" si="23"/>
        <v>6014.4457520000005</v>
      </c>
      <c r="X25" s="17">
        <f t="shared" si="24"/>
        <v>91935.099352000005</v>
      </c>
      <c r="AA25" s="5" t="s">
        <v>20</v>
      </c>
      <c r="AB25" s="14">
        <f>U23*(1+AB$3)</f>
        <v>84633.413600000014</v>
      </c>
      <c r="AC25" s="14">
        <f t="shared" si="45"/>
        <v>0</v>
      </c>
      <c r="AD25" s="15">
        <f t="shared" si="36"/>
        <v>84633.413600000014</v>
      </c>
      <c r="AE25" s="16">
        <f t="shared" si="2"/>
        <v>4068.9141153846158</v>
      </c>
      <c r="AF25" s="14">
        <f t="shared" si="3"/>
        <v>5924.3389520000019</v>
      </c>
      <c r="AG25" s="17">
        <f t="shared" si="4"/>
        <v>90557.75255200002</v>
      </c>
      <c r="AH25" s="2"/>
      <c r="AI25" s="5" t="s">
        <v>19</v>
      </c>
      <c r="AJ25" s="14">
        <f>AD23*(1+AJ$3)</f>
        <v>83371.413600000014</v>
      </c>
      <c r="AK25" s="14">
        <f>T23</f>
        <v>1262</v>
      </c>
      <c r="AL25" s="15">
        <f t="shared" ref="AL25:AL32" si="49">AK25+AJ25</f>
        <v>84633.413600000014</v>
      </c>
      <c r="AM25" s="16">
        <f t="shared" si="5"/>
        <v>4068.9141153846158</v>
      </c>
      <c r="AN25" s="14">
        <f t="shared" ref="AN25:AN32" si="50">AL25*0.07</f>
        <v>5924.3389520000019</v>
      </c>
      <c r="AO25" s="17">
        <f t="shared" ref="AO25:AO32" si="51">AN25+AL25</f>
        <v>90557.75255200002</v>
      </c>
      <c r="AP25" s="2"/>
      <c r="AQ25" s="5" t="s">
        <v>18</v>
      </c>
      <c r="AR25" s="14">
        <f t="shared" si="29"/>
        <v>85038.841872000019</v>
      </c>
      <c r="AS25" s="14">
        <f>AS24</f>
        <v>0</v>
      </c>
      <c r="AT25" s="15">
        <f t="shared" ref="AT25" si="52">AS25+AR25</f>
        <v>85038.841872000019</v>
      </c>
      <c r="AU25" s="16">
        <f t="shared" si="8"/>
        <v>4088.4058592307701</v>
      </c>
      <c r="AV25" s="14">
        <f t="shared" ref="AV25" si="53">AT25*0.07</f>
        <v>5952.7189310400017</v>
      </c>
      <c r="AW25" s="16">
        <f t="shared" si="10"/>
        <v>4374.5942693769239</v>
      </c>
      <c r="AX25" s="17">
        <f t="shared" ref="AX25" si="54">AV25+AT25</f>
        <v>90991.560803040018</v>
      </c>
      <c r="AY25" s="2"/>
      <c r="AZ25" s="5" t="s">
        <v>18</v>
      </c>
      <c r="BA25" s="14">
        <f t="shared" si="31"/>
        <v>86391.900278999979</v>
      </c>
      <c r="BB25" s="14">
        <f>BB24</f>
        <v>0</v>
      </c>
      <c r="BC25" s="15">
        <f t="shared" si="39"/>
        <v>86391.900278999979</v>
      </c>
      <c r="BD25" s="16">
        <f t="shared" si="12"/>
        <v>4153.4567441826912</v>
      </c>
      <c r="BE25" s="14">
        <f t="shared" si="13"/>
        <v>6047.433019529999</v>
      </c>
      <c r="BF25" s="16">
        <f t="shared" si="14"/>
        <v>4444.1987162754795</v>
      </c>
      <c r="BG25" s="17">
        <f t="shared" si="15"/>
        <v>92439.333298529978</v>
      </c>
      <c r="BH25" s="2"/>
    </row>
    <row r="26" spans="2:60" x14ac:dyDescent="0.25">
      <c r="R26" s="43" t="s">
        <v>58</v>
      </c>
      <c r="S26" s="44">
        <f>K23*1.02+L23</f>
        <v>85695.662000000011</v>
      </c>
      <c r="T26" s="44">
        <v>0</v>
      </c>
      <c r="U26" s="44">
        <f t="shared" ref="U26" si="55">T26+S26</f>
        <v>85695.662000000011</v>
      </c>
      <c r="V26" s="44">
        <f t="shared" si="1"/>
        <v>4119.9837500000003</v>
      </c>
      <c r="W26" s="44">
        <f t="shared" ref="W26" si="56">U26*0.07</f>
        <v>5998.6963400000013</v>
      </c>
      <c r="X26" s="45">
        <f t="shared" ref="X26" si="57">W26+U26</f>
        <v>91694.358340000006</v>
      </c>
      <c r="AA26" s="5" t="s">
        <v>21</v>
      </c>
      <c r="AB26" s="14">
        <f>U24*(1+AB$3)</f>
        <v>84658.653600000005</v>
      </c>
      <c r="AC26" s="14">
        <f>T24</f>
        <v>0</v>
      </c>
      <c r="AD26" s="15">
        <f t="shared" si="36"/>
        <v>84658.653600000005</v>
      </c>
      <c r="AE26" s="16">
        <f t="shared" si="2"/>
        <v>4070.127576923077</v>
      </c>
      <c r="AF26" s="14">
        <f t="shared" si="3"/>
        <v>5926.1057520000013</v>
      </c>
      <c r="AG26" s="17">
        <f t="shared" si="4"/>
        <v>90584.759352000008</v>
      </c>
      <c r="AH26" s="2"/>
      <c r="AI26" s="5" t="s">
        <v>20</v>
      </c>
      <c r="AJ26" s="14">
        <f>AD24*(1+AJ$3)</f>
        <v>84633.413600000014</v>
      </c>
      <c r="AK26" s="14">
        <f>T24</f>
        <v>0</v>
      </c>
      <c r="AL26" s="15">
        <f t="shared" si="49"/>
        <v>84633.413600000014</v>
      </c>
      <c r="AM26" s="16">
        <f t="shared" si="5"/>
        <v>4068.9141153846158</v>
      </c>
      <c r="AN26" s="14">
        <f t="shared" si="50"/>
        <v>5924.3389520000019</v>
      </c>
      <c r="AO26" s="17">
        <f t="shared" si="51"/>
        <v>90557.75255200002</v>
      </c>
      <c r="AP26" s="2"/>
      <c r="AQ26" s="5" t="s">
        <v>19</v>
      </c>
      <c r="AR26" s="14">
        <f>AL24*(1+AR$3)</f>
        <v>85038.841872000019</v>
      </c>
      <c r="AS26" s="14">
        <f>T23</f>
        <v>1262</v>
      </c>
      <c r="AT26" s="15">
        <f t="shared" ref="AT26:AT31" si="58">AS26+AR26</f>
        <v>86300.841872000019</v>
      </c>
      <c r="AU26" s="16">
        <f t="shared" si="8"/>
        <v>4149.0789361538473</v>
      </c>
      <c r="AV26" s="14">
        <f t="shared" ref="AV26:AV31" si="59">AT26*0.07</f>
        <v>6041.0589310400019</v>
      </c>
      <c r="AW26" s="16">
        <f t="shared" si="10"/>
        <v>4439.5144616846155</v>
      </c>
      <c r="AX26" s="17">
        <f t="shared" ref="AX26:AX31" si="60">AV26+AT26</f>
        <v>92341.900803040015</v>
      </c>
      <c r="AY26" s="2"/>
      <c r="AZ26" s="5" t="s">
        <v>19</v>
      </c>
      <c r="BA26" s="14">
        <f t="shared" ref="BA26:BA36" si="61">AT25*(1+BA$3)</f>
        <v>87164.812918800017</v>
      </c>
      <c r="BB26" s="14">
        <f>T23</f>
        <v>1262</v>
      </c>
      <c r="BC26" s="15">
        <f t="shared" ref="BC26:BC36" si="62">BB26+BA26</f>
        <v>88426.812918800017</v>
      </c>
      <c r="BD26" s="16">
        <f t="shared" ref="BD26:BD36" si="63">BC26/$AE$3</f>
        <v>4251.2890826346156</v>
      </c>
      <c r="BE26" s="14">
        <f t="shared" ref="BE26:BE36" si="64">BC26*0.07</f>
        <v>6189.8769043160019</v>
      </c>
      <c r="BF26" s="16">
        <f t="shared" ref="BF26:BF36" si="65">(BC26+BE26)/$AE$3</f>
        <v>4548.879318419039</v>
      </c>
      <c r="BG26" s="17">
        <f t="shared" ref="BG26:BG36" si="66">BE26+BC26</f>
        <v>94616.689823116016</v>
      </c>
      <c r="BH26" s="2"/>
    </row>
    <row r="27" spans="2:60" x14ac:dyDescent="0.25">
      <c r="L27" s="33"/>
      <c r="R27" s="25"/>
      <c r="S27" s="26"/>
      <c r="T27" s="26"/>
      <c r="U27" s="26"/>
      <c r="V27" s="26"/>
      <c r="W27" s="26"/>
      <c r="X27" s="26"/>
      <c r="AA27" s="18" t="s">
        <v>24</v>
      </c>
      <c r="AB27" s="19">
        <f>U24*(1+AB$3)</f>
        <v>84658.653600000005</v>
      </c>
      <c r="AC27" s="19">
        <f>T25</f>
        <v>1262</v>
      </c>
      <c r="AD27" s="20">
        <f t="shared" si="36"/>
        <v>85920.653600000005</v>
      </c>
      <c r="AE27" s="21">
        <f t="shared" si="2"/>
        <v>4130.8006538461541</v>
      </c>
      <c r="AF27" s="19">
        <f t="shared" si="3"/>
        <v>6014.4457520000005</v>
      </c>
      <c r="AG27" s="22">
        <f t="shared" si="4"/>
        <v>91935.099352000005</v>
      </c>
      <c r="AH27" s="2"/>
      <c r="AI27" s="5" t="s">
        <v>21</v>
      </c>
      <c r="AJ27" s="14">
        <f>AD25*(1+AJ$3)</f>
        <v>84633.413600000014</v>
      </c>
      <c r="AK27" s="14">
        <f>T24</f>
        <v>0</v>
      </c>
      <c r="AL27" s="15">
        <f t="shared" si="49"/>
        <v>84633.413600000014</v>
      </c>
      <c r="AM27" s="16">
        <f t="shared" si="5"/>
        <v>4068.9141153846158</v>
      </c>
      <c r="AN27" s="14">
        <f t="shared" si="50"/>
        <v>5924.3389520000019</v>
      </c>
      <c r="AO27" s="17">
        <f t="shared" si="51"/>
        <v>90557.75255200002</v>
      </c>
      <c r="AP27" s="2"/>
      <c r="AQ27" s="5" t="s">
        <v>20</v>
      </c>
      <c r="AR27" s="14">
        <f>AL25*(1+AR$3)</f>
        <v>86326.08187200001</v>
      </c>
      <c r="AS27" s="14">
        <f>T24</f>
        <v>0</v>
      </c>
      <c r="AT27" s="15">
        <f t="shared" si="58"/>
        <v>86326.08187200001</v>
      </c>
      <c r="AU27" s="16">
        <f t="shared" si="8"/>
        <v>4150.2923976923084</v>
      </c>
      <c r="AV27" s="14">
        <f t="shared" si="59"/>
        <v>6042.8257310400013</v>
      </c>
      <c r="AW27" s="16">
        <f t="shared" si="10"/>
        <v>4440.8128655307701</v>
      </c>
      <c r="AX27" s="17">
        <f t="shared" si="60"/>
        <v>92368.907603040017</v>
      </c>
      <c r="AY27" s="2"/>
      <c r="AZ27" s="5" t="s">
        <v>20</v>
      </c>
      <c r="BA27" s="14">
        <f t="shared" si="61"/>
        <v>88458.362918800005</v>
      </c>
      <c r="BB27" s="14">
        <f>T24</f>
        <v>0</v>
      </c>
      <c r="BC27" s="15">
        <f t="shared" si="62"/>
        <v>88458.362918800005</v>
      </c>
      <c r="BD27" s="16">
        <f t="shared" si="63"/>
        <v>4252.8059095576928</v>
      </c>
      <c r="BE27" s="14">
        <f t="shared" si="64"/>
        <v>6192.0854043160007</v>
      </c>
      <c r="BF27" s="16">
        <f t="shared" si="65"/>
        <v>4550.5023232267313</v>
      </c>
      <c r="BG27" s="17">
        <f t="shared" si="66"/>
        <v>94650.448323116012</v>
      </c>
      <c r="BH27" s="2"/>
    </row>
    <row r="28" spans="2:60" x14ac:dyDescent="0.25">
      <c r="L28" s="33"/>
      <c r="R28" s="1"/>
      <c r="S28" s="36"/>
      <c r="U28" s="36"/>
      <c r="AA28" s="46" t="s">
        <v>58</v>
      </c>
      <c r="AB28" s="47">
        <f>U25*(1+AB$3)</f>
        <v>85920.653600000005</v>
      </c>
      <c r="AC28" s="47">
        <v>0</v>
      </c>
      <c r="AD28" s="47">
        <f t="shared" si="36"/>
        <v>85920.653600000005</v>
      </c>
      <c r="AE28" s="47">
        <f t="shared" ref="AE28:AE29" si="67">AD28/20.8</f>
        <v>4130.8006538461541</v>
      </c>
      <c r="AF28" s="47">
        <f t="shared" si="3"/>
        <v>6014.4457520000005</v>
      </c>
      <c r="AG28" s="48">
        <f t="shared" si="4"/>
        <v>91935.099352000005</v>
      </c>
      <c r="AH28" s="2"/>
      <c r="AI28" s="5" t="s">
        <v>22</v>
      </c>
      <c r="AJ28" s="14">
        <f>AD26*(1+AJ$3)</f>
        <v>84658.653600000005</v>
      </c>
      <c r="AK28" s="14">
        <f t="shared" ref="AK28:AK32" si="68">T24</f>
        <v>0</v>
      </c>
      <c r="AL28" s="15">
        <f t="shared" si="49"/>
        <v>84658.653600000005</v>
      </c>
      <c r="AM28" s="16">
        <f t="shared" si="5"/>
        <v>4070.127576923077</v>
      </c>
      <c r="AN28" s="14">
        <f t="shared" si="50"/>
        <v>5926.1057520000013</v>
      </c>
      <c r="AO28" s="17">
        <f t="shared" si="51"/>
        <v>90584.759352000008</v>
      </c>
      <c r="AP28" s="2"/>
      <c r="AQ28" s="5" t="s">
        <v>21</v>
      </c>
      <c r="AR28" s="14">
        <f>AL26*(1+AR$3)</f>
        <v>86326.08187200001</v>
      </c>
      <c r="AS28" s="14">
        <f>AS27</f>
        <v>0</v>
      </c>
      <c r="AT28" s="15">
        <f t="shared" si="58"/>
        <v>86326.08187200001</v>
      </c>
      <c r="AU28" s="16">
        <f t="shared" si="8"/>
        <v>4150.2923976923084</v>
      </c>
      <c r="AV28" s="14">
        <f t="shared" si="59"/>
        <v>6042.8257310400013</v>
      </c>
      <c r="AW28" s="16">
        <f t="shared" si="10"/>
        <v>4440.8128655307701</v>
      </c>
      <c r="AX28" s="17">
        <f t="shared" si="60"/>
        <v>92368.907603040017</v>
      </c>
      <c r="AY28" s="2"/>
      <c r="AZ28" s="5" t="s">
        <v>21</v>
      </c>
      <c r="BA28" s="14">
        <f t="shared" si="61"/>
        <v>88484.233918800004</v>
      </c>
      <c r="BB28" s="14">
        <f>BB27</f>
        <v>0</v>
      </c>
      <c r="BC28" s="15">
        <f t="shared" si="62"/>
        <v>88484.233918800004</v>
      </c>
      <c r="BD28" s="16">
        <f t="shared" si="63"/>
        <v>4254.0497076346155</v>
      </c>
      <c r="BE28" s="14">
        <f t="shared" si="64"/>
        <v>6193.8963743160011</v>
      </c>
      <c r="BF28" s="16">
        <f t="shared" si="65"/>
        <v>4551.8331871690389</v>
      </c>
      <c r="BG28" s="17">
        <f t="shared" si="66"/>
        <v>94678.130293116003</v>
      </c>
      <c r="BH28" s="2"/>
    </row>
    <row r="29" spans="2:60" x14ac:dyDescent="0.25">
      <c r="U29" s="36"/>
      <c r="AA29" s="49" t="s">
        <v>59</v>
      </c>
      <c r="AB29" s="50">
        <f>AB28</f>
        <v>85920.653600000005</v>
      </c>
      <c r="AC29" s="50">
        <v>0</v>
      </c>
      <c r="AD29" s="50">
        <f t="shared" si="36"/>
        <v>85920.653600000005</v>
      </c>
      <c r="AE29" s="50">
        <f t="shared" si="67"/>
        <v>4130.8006538461541</v>
      </c>
      <c r="AF29" s="50">
        <f t="shared" si="3"/>
        <v>6014.4457520000005</v>
      </c>
      <c r="AG29" s="51">
        <f t="shared" si="4"/>
        <v>91935.099352000005</v>
      </c>
      <c r="AH29" s="2"/>
      <c r="AI29" s="5" t="s">
        <v>24</v>
      </c>
      <c r="AJ29" s="14">
        <f>AD26*(1+AJ$3)</f>
        <v>84658.653600000005</v>
      </c>
      <c r="AK29" s="14">
        <f t="shared" si="68"/>
        <v>1262</v>
      </c>
      <c r="AL29" s="15">
        <f t="shared" si="49"/>
        <v>85920.653600000005</v>
      </c>
      <c r="AM29" s="16">
        <f t="shared" si="5"/>
        <v>4130.8006538461541</v>
      </c>
      <c r="AN29" s="14">
        <f t="shared" si="50"/>
        <v>6014.4457520000005</v>
      </c>
      <c r="AO29" s="17">
        <f t="shared" si="51"/>
        <v>91935.099352000005</v>
      </c>
      <c r="AP29" s="2"/>
      <c r="AQ29" s="5" t="s">
        <v>22</v>
      </c>
      <c r="AR29" s="14">
        <f>AL27*(1+AR$3)</f>
        <v>86326.08187200001</v>
      </c>
      <c r="AS29" s="14">
        <f>AS28</f>
        <v>0</v>
      </c>
      <c r="AT29" s="15">
        <f t="shared" si="58"/>
        <v>86326.08187200001</v>
      </c>
      <c r="AU29" s="16">
        <f t="shared" si="8"/>
        <v>4150.2923976923084</v>
      </c>
      <c r="AV29" s="14">
        <f t="shared" si="59"/>
        <v>6042.8257310400013</v>
      </c>
      <c r="AW29" s="16">
        <f t="shared" si="10"/>
        <v>4440.8128655307701</v>
      </c>
      <c r="AX29" s="17">
        <f t="shared" si="60"/>
        <v>92368.907603040017</v>
      </c>
      <c r="AY29" s="2"/>
      <c r="AZ29" s="5" t="s">
        <v>22</v>
      </c>
      <c r="BA29" s="26">
        <f t="shared" si="61"/>
        <v>88484.233918800004</v>
      </c>
      <c r="BB29" s="14">
        <f>BB28</f>
        <v>0</v>
      </c>
      <c r="BC29" s="15">
        <f t="shared" si="62"/>
        <v>88484.233918800004</v>
      </c>
      <c r="BD29" s="16">
        <f t="shared" si="63"/>
        <v>4254.0497076346155</v>
      </c>
      <c r="BE29" s="14">
        <f t="shared" si="64"/>
        <v>6193.8963743160011</v>
      </c>
      <c r="BF29" s="16">
        <f t="shared" si="65"/>
        <v>4551.8331871690389</v>
      </c>
      <c r="BG29" s="17">
        <f t="shared" si="66"/>
        <v>94678.130293116003</v>
      </c>
      <c r="BH29" s="2"/>
    </row>
    <row r="30" spans="2:60" x14ac:dyDescent="0.25">
      <c r="AA30" s="25"/>
      <c r="AB30" s="26"/>
      <c r="AC30" s="26"/>
      <c r="AD30" s="26"/>
      <c r="AE30" s="26"/>
      <c r="AF30" s="26"/>
      <c r="AG30" s="26"/>
      <c r="AH30" s="2"/>
      <c r="AI30" s="46" t="s">
        <v>58</v>
      </c>
      <c r="AJ30" s="47">
        <f t="shared" ref="AJ30:AJ32" si="69">AD27*(1+AJ$3)</f>
        <v>85920.653600000005</v>
      </c>
      <c r="AK30" s="47">
        <f t="shared" si="68"/>
        <v>0</v>
      </c>
      <c r="AL30" s="47">
        <f t="shared" si="49"/>
        <v>85920.653600000005</v>
      </c>
      <c r="AM30" s="47">
        <f t="shared" ref="AM30" si="70">AL30/$AE$3</f>
        <v>4130.8006538461541</v>
      </c>
      <c r="AN30" s="47">
        <f t="shared" si="50"/>
        <v>6014.4457520000005</v>
      </c>
      <c r="AO30" s="48">
        <f t="shared" si="51"/>
        <v>91935.099352000005</v>
      </c>
      <c r="AP30" s="2"/>
      <c r="AQ30" s="5" t="s">
        <v>23</v>
      </c>
      <c r="AR30" s="14">
        <f>AL28*(1+AR$3)</f>
        <v>86351.82667200001</v>
      </c>
      <c r="AS30" s="14">
        <f>AS29</f>
        <v>0</v>
      </c>
      <c r="AT30" s="15">
        <f t="shared" si="58"/>
        <v>86351.82667200001</v>
      </c>
      <c r="AU30" s="16">
        <f t="shared" si="8"/>
        <v>4151.5301284615389</v>
      </c>
      <c r="AV30" s="14">
        <f t="shared" si="59"/>
        <v>6044.6278670400015</v>
      </c>
      <c r="AW30" s="16">
        <f t="shared" si="10"/>
        <v>4442.1372374538469</v>
      </c>
      <c r="AX30" s="17">
        <f t="shared" si="60"/>
        <v>92396.454539040016</v>
      </c>
      <c r="AY30" s="2"/>
      <c r="AZ30" s="5" t="s">
        <v>23</v>
      </c>
      <c r="BA30" s="26">
        <f t="shared" si="61"/>
        <v>88484.233918800004</v>
      </c>
      <c r="BB30" s="14">
        <f>BB29</f>
        <v>0</v>
      </c>
      <c r="BC30" s="15">
        <f t="shared" si="62"/>
        <v>88484.233918800004</v>
      </c>
      <c r="BD30" s="16">
        <f t="shared" si="63"/>
        <v>4254.0497076346155</v>
      </c>
      <c r="BE30" s="14">
        <f t="shared" si="64"/>
        <v>6193.8963743160011</v>
      </c>
      <c r="BF30" s="16">
        <f t="shared" si="65"/>
        <v>4551.8331871690389</v>
      </c>
      <c r="BG30" s="17">
        <f t="shared" si="66"/>
        <v>94678.130293116003</v>
      </c>
      <c r="BH30" s="2"/>
    </row>
    <row r="31" spans="2:60" x14ac:dyDescent="0.25">
      <c r="AB31" s="2"/>
      <c r="AC31" s="2"/>
      <c r="AD31" s="2"/>
      <c r="AE31" s="2"/>
      <c r="AF31" s="2"/>
      <c r="AG31" s="2"/>
      <c r="AH31" s="2"/>
      <c r="AI31" s="52" t="s">
        <v>59</v>
      </c>
      <c r="AJ31" s="53">
        <f t="shared" si="69"/>
        <v>85920.653600000005</v>
      </c>
      <c r="AK31" s="53">
        <f t="shared" si="68"/>
        <v>0</v>
      </c>
      <c r="AL31" s="53">
        <f t="shared" si="49"/>
        <v>85920.653600000005</v>
      </c>
      <c r="AM31" s="53">
        <f t="shared" ref="AM31:AM32" si="71">AL31/$AE$3</f>
        <v>4130.8006538461541</v>
      </c>
      <c r="AN31" s="53">
        <f t="shared" si="50"/>
        <v>6014.4457520000005</v>
      </c>
      <c r="AO31" s="54">
        <f t="shared" si="51"/>
        <v>91935.099352000005</v>
      </c>
      <c r="AP31" s="2"/>
      <c r="AQ31" s="5" t="s">
        <v>24</v>
      </c>
      <c r="AR31" s="14">
        <f>AL28*(1+AR$3)</f>
        <v>86351.82667200001</v>
      </c>
      <c r="AS31" s="14">
        <f>T25</f>
        <v>1262</v>
      </c>
      <c r="AT31" s="15">
        <f t="shared" si="58"/>
        <v>87613.82667200001</v>
      </c>
      <c r="AU31" s="16">
        <f t="shared" si="8"/>
        <v>4212.203205384616</v>
      </c>
      <c r="AV31" s="14">
        <f t="shared" si="59"/>
        <v>6132.9678670400017</v>
      </c>
      <c r="AW31" s="16">
        <f t="shared" si="10"/>
        <v>4507.0574297615385</v>
      </c>
      <c r="AX31" s="17">
        <f t="shared" si="60"/>
        <v>93746.794539040013</v>
      </c>
      <c r="AY31" s="2"/>
      <c r="AZ31" s="18" t="s">
        <v>24</v>
      </c>
      <c r="BA31" s="37">
        <f t="shared" si="61"/>
        <v>88510.622338800007</v>
      </c>
      <c r="BB31" s="19">
        <f t="shared" ref="BB31:BB36" si="72">T25</f>
        <v>1262</v>
      </c>
      <c r="BC31" s="20">
        <f t="shared" si="62"/>
        <v>89772.622338800007</v>
      </c>
      <c r="BD31" s="21">
        <f t="shared" si="63"/>
        <v>4315.9914585961542</v>
      </c>
      <c r="BE31" s="19">
        <f t="shared" si="64"/>
        <v>6284.0835637160008</v>
      </c>
      <c r="BF31" s="21">
        <f t="shared" si="65"/>
        <v>4618.1108606978851</v>
      </c>
      <c r="BG31" s="22">
        <f t="shared" si="66"/>
        <v>96056.705902516012</v>
      </c>
      <c r="BH31" s="2"/>
    </row>
    <row r="32" spans="2:60" x14ac:dyDescent="0.25">
      <c r="AB32" s="40"/>
      <c r="AC32" s="2"/>
      <c r="AD32" s="2"/>
      <c r="AE32" s="2"/>
      <c r="AF32" s="2"/>
      <c r="AG32" s="2"/>
      <c r="AH32" s="2"/>
      <c r="AI32" s="49" t="s">
        <v>63</v>
      </c>
      <c r="AJ32" s="50">
        <f t="shared" si="69"/>
        <v>85920.653600000005</v>
      </c>
      <c r="AK32" s="50">
        <f t="shared" si="68"/>
        <v>0</v>
      </c>
      <c r="AL32" s="50">
        <f t="shared" si="49"/>
        <v>85920.653600000005</v>
      </c>
      <c r="AM32" s="50">
        <f t="shared" si="71"/>
        <v>4130.8006538461541</v>
      </c>
      <c r="AN32" s="50">
        <f t="shared" si="50"/>
        <v>6014.4457520000005</v>
      </c>
      <c r="AO32" s="51">
        <f t="shared" si="51"/>
        <v>91935.099352000005</v>
      </c>
      <c r="AP32" s="2"/>
      <c r="AQ32" s="46" t="s">
        <v>58</v>
      </c>
      <c r="AR32" s="47">
        <f t="shared" ref="AR32:AR35" si="73">AL29*(1+AR$3)</f>
        <v>87639.066672000001</v>
      </c>
      <c r="AS32" s="47">
        <f t="shared" ref="AS32" si="74">T26</f>
        <v>0</v>
      </c>
      <c r="AT32" s="47">
        <f t="shared" ref="AT32" si="75">AS32+AR32</f>
        <v>87639.066672000001</v>
      </c>
      <c r="AU32" s="47">
        <f t="shared" ref="AU32" si="76">AT32/$AE$3</f>
        <v>4213.4166669230772</v>
      </c>
      <c r="AV32" s="47">
        <f t="shared" ref="AV32" si="77">AT32*0.07</f>
        <v>6134.7346670400002</v>
      </c>
      <c r="AW32" s="47">
        <f t="shared" ref="AW32" si="78">(AT32+AV32)/$AE$3</f>
        <v>4508.3558336076921</v>
      </c>
      <c r="AX32" s="48">
        <f t="shared" ref="AX32" si="79">AV32+AT32</f>
        <v>93773.801339040001</v>
      </c>
      <c r="AY32" s="2"/>
      <c r="AZ32" s="46" t="s">
        <v>58</v>
      </c>
      <c r="BA32" s="47">
        <f t="shared" si="61"/>
        <v>89804.172338799995</v>
      </c>
      <c r="BB32" s="47">
        <f t="shared" si="72"/>
        <v>0</v>
      </c>
      <c r="BC32" s="47">
        <f t="shared" si="62"/>
        <v>89804.172338799995</v>
      </c>
      <c r="BD32" s="47">
        <f t="shared" si="63"/>
        <v>4317.5082855192304</v>
      </c>
      <c r="BE32" s="47">
        <f t="shared" si="64"/>
        <v>6286.2920637160005</v>
      </c>
      <c r="BF32" s="47">
        <f t="shared" si="65"/>
        <v>4619.7338655055764</v>
      </c>
      <c r="BG32" s="48">
        <f t="shared" si="66"/>
        <v>96090.464402515994</v>
      </c>
      <c r="BH32" s="2"/>
    </row>
    <row r="33" spans="2:60" x14ac:dyDescent="0.25">
      <c r="AB33" s="2"/>
      <c r="AC33" s="2"/>
      <c r="AD33" s="2"/>
      <c r="AE33" s="2"/>
      <c r="AF33" s="2"/>
      <c r="AG33" s="2"/>
      <c r="AH33" s="2"/>
      <c r="AI33" s="25"/>
      <c r="AJ33" s="26"/>
      <c r="AK33" s="26"/>
      <c r="AL33" s="26"/>
      <c r="AM33" s="26"/>
      <c r="AN33" s="26"/>
      <c r="AO33" s="26"/>
      <c r="AP33" s="2"/>
      <c r="AQ33" s="52" t="s">
        <v>59</v>
      </c>
      <c r="AR33" s="53">
        <f t="shared" si="73"/>
        <v>87639.066672000001</v>
      </c>
      <c r="AS33" s="53">
        <f t="shared" ref="AS33:AS35" si="80">T27</f>
        <v>0</v>
      </c>
      <c r="AT33" s="53">
        <f t="shared" ref="AT33:AT35" si="81">AS33+AR33</f>
        <v>87639.066672000001</v>
      </c>
      <c r="AU33" s="53">
        <f t="shared" ref="AU33:AU35" si="82">AT33/$AE$3</f>
        <v>4213.4166669230772</v>
      </c>
      <c r="AV33" s="53">
        <f t="shared" ref="AV33:AV35" si="83">AT33*0.07</f>
        <v>6134.7346670400002</v>
      </c>
      <c r="AW33" s="53">
        <f t="shared" ref="AW33:AW35" si="84">(AT33+AV33)/$AE$3</f>
        <v>4508.3558336076921</v>
      </c>
      <c r="AX33" s="54">
        <f t="shared" ref="AX33:AX35" si="85">AV33+AT33</f>
        <v>93773.801339040001</v>
      </c>
      <c r="AY33" s="2"/>
      <c r="AZ33" s="52" t="s">
        <v>59</v>
      </c>
      <c r="BA33" s="53">
        <f t="shared" si="61"/>
        <v>89830.043338799995</v>
      </c>
      <c r="BB33" s="53">
        <f t="shared" si="72"/>
        <v>0</v>
      </c>
      <c r="BC33" s="53">
        <f t="shared" si="62"/>
        <v>89830.043338799995</v>
      </c>
      <c r="BD33" s="53">
        <f t="shared" si="63"/>
        <v>4318.7520835961532</v>
      </c>
      <c r="BE33" s="53">
        <f t="shared" si="64"/>
        <v>6288.103033716</v>
      </c>
      <c r="BF33" s="53">
        <f t="shared" si="65"/>
        <v>4621.064729447884</v>
      </c>
      <c r="BG33" s="54">
        <f t="shared" si="66"/>
        <v>96118.146372515999</v>
      </c>
      <c r="BH33" s="2"/>
    </row>
    <row r="34" spans="2:60" x14ac:dyDescent="0.25"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52" t="s">
        <v>63</v>
      </c>
      <c r="AR34" s="53">
        <f t="shared" si="73"/>
        <v>87639.066672000001</v>
      </c>
      <c r="AS34" s="53">
        <f t="shared" si="80"/>
        <v>0</v>
      </c>
      <c r="AT34" s="53">
        <f t="shared" si="81"/>
        <v>87639.066672000001</v>
      </c>
      <c r="AU34" s="53">
        <f t="shared" si="82"/>
        <v>4213.4166669230772</v>
      </c>
      <c r="AV34" s="53">
        <f t="shared" si="83"/>
        <v>6134.7346670400002</v>
      </c>
      <c r="AW34" s="53">
        <f t="shared" si="84"/>
        <v>4508.3558336076921</v>
      </c>
      <c r="AX34" s="54">
        <f t="shared" si="85"/>
        <v>93773.801339040001</v>
      </c>
      <c r="AY34" s="2"/>
      <c r="AZ34" s="52" t="s">
        <v>63</v>
      </c>
      <c r="BA34" s="53">
        <f t="shared" si="61"/>
        <v>89830.043338799995</v>
      </c>
      <c r="BB34" s="53">
        <f t="shared" si="72"/>
        <v>0</v>
      </c>
      <c r="BC34" s="53">
        <f t="shared" si="62"/>
        <v>89830.043338799995</v>
      </c>
      <c r="BD34" s="53">
        <f t="shared" si="63"/>
        <v>4318.7520835961532</v>
      </c>
      <c r="BE34" s="53">
        <f t="shared" si="64"/>
        <v>6288.103033716</v>
      </c>
      <c r="BF34" s="53">
        <f t="shared" si="65"/>
        <v>4621.064729447884</v>
      </c>
      <c r="BG34" s="54">
        <f t="shared" si="66"/>
        <v>96118.146372515999</v>
      </c>
      <c r="BH34" s="2"/>
    </row>
    <row r="35" spans="2:60" x14ac:dyDescent="0.25"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9" t="s">
        <v>64</v>
      </c>
      <c r="AR35" s="50">
        <f t="shared" si="73"/>
        <v>87639.066672000001</v>
      </c>
      <c r="AS35" s="50">
        <f t="shared" si="80"/>
        <v>0</v>
      </c>
      <c r="AT35" s="50">
        <f t="shared" si="81"/>
        <v>87639.066672000001</v>
      </c>
      <c r="AU35" s="50">
        <f t="shared" si="82"/>
        <v>4213.4166669230772</v>
      </c>
      <c r="AV35" s="50">
        <f t="shared" si="83"/>
        <v>6134.7346670400002</v>
      </c>
      <c r="AW35" s="50">
        <f t="shared" si="84"/>
        <v>4508.3558336076921</v>
      </c>
      <c r="AX35" s="51">
        <f t="shared" si="85"/>
        <v>93773.801339040001</v>
      </c>
      <c r="AY35" s="2"/>
      <c r="AZ35" s="52" t="s">
        <v>64</v>
      </c>
      <c r="BA35" s="53">
        <f t="shared" si="61"/>
        <v>89830.043338799995</v>
      </c>
      <c r="BB35" s="53">
        <f t="shared" si="72"/>
        <v>0</v>
      </c>
      <c r="BC35" s="53">
        <f t="shared" si="62"/>
        <v>89830.043338799995</v>
      </c>
      <c r="BD35" s="53">
        <f t="shared" si="63"/>
        <v>4318.7520835961532</v>
      </c>
      <c r="BE35" s="53">
        <f t="shared" si="64"/>
        <v>6288.103033716</v>
      </c>
      <c r="BF35" s="53">
        <f t="shared" si="65"/>
        <v>4621.064729447884</v>
      </c>
      <c r="BG35" s="54">
        <f t="shared" si="66"/>
        <v>96118.146372515999</v>
      </c>
      <c r="BH35" s="2"/>
    </row>
    <row r="36" spans="2:60" x14ac:dyDescent="0.25"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5"/>
      <c r="AR36" s="26"/>
      <c r="AS36" s="26"/>
      <c r="AT36" s="26"/>
      <c r="AU36" s="26"/>
      <c r="AV36" s="26"/>
      <c r="AW36" s="26"/>
      <c r="AX36" s="26"/>
      <c r="AY36" s="2"/>
      <c r="AZ36" s="49" t="s">
        <v>65</v>
      </c>
      <c r="BA36" s="50">
        <f t="shared" si="61"/>
        <v>89830.043338799995</v>
      </c>
      <c r="BB36" s="50">
        <f t="shared" si="72"/>
        <v>0</v>
      </c>
      <c r="BC36" s="50">
        <f t="shared" si="62"/>
        <v>89830.043338799995</v>
      </c>
      <c r="BD36" s="50">
        <f t="shared" si="63"/>
        <v>4318.7520835961532</v>
      </c>
      <c r="BE36" s="50">
        <f t="shared" si="64"/>
        <v>6288.103033716</v>
      </c>
      <c r="BF36" s="50">
        <f t="shared" si="65"/>
        <v>4621.064729447884</v>
      </c>
      <c r="BG36" s="51">
        <f t="shared" si="66"/>
        <v>96118.146372515999</v>
      </c>
      <c r="BH36" s="2"/>
    </row>
    <row r="37" spans="2:60" ht="15.75" thickBot="1" x14ac:dyDescent="0.3">
      <c r="Z37" s="23" t="s">
        <v>55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5"/>
      <c r="AR37" s="26"/>
      <c r="AS37" s="26"/>
      <c r="AT37" s="26"/>
      <c r="AU37" s="26"/>
      <c r="AV37" s="26"/>
      <c r="AW37" s="26"/>
      <c r="AX37" s="26"/>
      <c r="AY37" s="26"/>
      <c r="AZ37" s="41"/>
      <c r="BA37" s="42"/>
      <c r="BB37" s="42"/>
      <c r="BC37" s="42"/>
      <c r="BD37" s="26"/>
      <c r="BE37" s="26"/>
      <c r="BF37" s="26"/>
      <c r="BG37" s="42"/>
      <c r="BH37" s="2"/>
    </row>
    <row r="38" spans="2:60" s="27" customFormat="1" x14ac:dyDescent="0.25">
      <c r="Z38" s="28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0"/>
      <c r="AR38" s="31"/>
      <c r="AS38" s="31"/>
      <c r="AT38" s="31"/>
      <c r="AU38" s="31"/>
      <c r="AV38" s="31"/>
      <c r="AW38" s="31"/>
      <c r="AX38" s="31"/>
      <c r="AY38" s="31"/>
      <c r="AZ38" s="30"/>
      <c r="BA38" s="31"/>
      <c r="BB38" s="31"/>
      <c r="BC38" s="31"/>
      <c r="BD38" s="31"/>
      <c r="BE38" s="31"/>
      <c r="BF38" s="31"/>
      <c r="BG38" s="31"/>
      <c r="BH38" s="29"/>
    </row>
    <row r="39" spans="2:60" x14ac:dyDescent="0.25">
      <c r="B39" s="7" t="s">
        <v>60</v>
      </c>
      <c r="C39" s="6"/>
      <c r="D39" s="6"/>
      <c r="E39" s="6"/>
      <c r="F39" s="6"/>
      <c r="G39" s="6"/>
      <c r="H39" s="8"/>
      <c r="J39" s="7" t="s">
        <v>66</v>
      </c>
      <c r="K39" s="6"/>
      <c r="L39" s="6"/>
      <c r="M39" s="6"/>
      <c r="N39" s="6"/>
      <c r="O39" s="6"/>
      <c r="P39" s="8"/>
      <c r="R39" s="7" t="s">
        <v>32</v>
      </c>
      <c r="S39" s="6"/>
      <c r="T39" s="6"/>
      <c r="U39" s="6"/>
      <c r="V39" s="6"/>
      <c r="W39" s="6"/>
      <c r="X39" s="8"/>
      <c r="AA39" s="7" t="s">
        <v>34</v>
      </c>
      <c r="AB39" s="6"/>
      <c r="AC39" s="6"/>
      <c r="AD39" s="6"/>
      <c r="AE39" s="6"/>
      <c r="AF39" s="6"/>
      <c r="AG39" s="8"/>
      <c r="AI39" s="7" t="s">
        <v>48</v>
      </c>
      <c r="AJ39" s="6"/>
      <c r="AK39" s="6"/>
      <c r="AL39" s="6"/>
      <c r="AM39" s="6"/>
      <c r="AN39" s="6"/>
      <c r="AO39" s="8"/>
      <c r="AQ39" s="7" t="s">
        <v>35</v>
      </c>
      <c r="AR39" s="6"/>
      <c r="AS39" s="6"/>
      <c r="AT39" s="6"/>
      <c r="AU39" s="6"/>
      <c r="AV39" s="6"/>
      <c r="AW39" s="6"/>
      <c r="AX39" s="8"/>
      <c r="AZ39" s="7" t="s">
        <v>36</v>
      </c>
      <c r="BA39" s="6"/>
      <c r="BB39" s="6"/>
      <c r="BC39" s="6"/>
      <c r="BD39" s="6"/>
      <c r="BE39" s="6"/>
      <c r="BF39" s="6"/>
      <c r="BG39" s="8"/>
    </row>
    <row r="40" spans="2:60" ht="45" customHeight="1" x14ac:dyDescent="0.25">
      <c r="B40" s="4" t="str">
        <f>R40</f>
        <v>Lane 2</v>
      </c>
      <c r="C40" s="9" t="s">
        <v>26</v>
      </c>
      <c r="D40" s="10" t="s">
        <v>27</v>
      </c>
      <c r="E40" s="11" t="s">
        <v>28</v>
      </c>
      <c r="F40" s="12" t="s">
        <v>29</v>
      </c>
      <c r="G40" s="10" t="s">
        <v>30</v>
      </c>
      <c r="H40" s="13" t="s">
        <v>31</v>
      </c>
      <c r="J40" s="4" t="str">
        <f>R40</f>
        <v>Lane 2</v>
      </c>
      <c r="K40" s="9" t="s">
        <v>26</v>
      </c>
      <c r="L40" s="10" t="s">
        <v>27</v>
      </c>
      <c r="M40" s="11" t="s">
        <v>28</v>
      </c>
      <c r="N40" s="12" t="s">
        <v>29</v>
      </c>
      <c r="O40" s="10" t="s">
        <v>30</v>
      </c>
      <c r="P40" s="13" t="s">
        <v>31</v>
      </c>
      <c r="R40" s="4" t="s">
        <v>39</v>
      </c>
      <c r="S40" s="9" t="s">
        <v>26</v>
      </c>
      <c r="T40" s="10" t="s">
        <v>27</v>
      </c>
      <c r="U40" s="11" t="s">
        <v>28</v>
      </c>
      <c r="V40" s="12" t="s">
        <v>29</v>
      </c>
      <c r="W40" s="10" t="s">
        <v>30</v>
      </c>
      <c r="X40" s="13" t="s">
        <v>31</v>
      </c>
      <c r="AA40" s="4" t="str">
        <f>$R40</f>
        <v>Lane 2</v>
      </c>
      <c r="AB40" s="9" t="s">
        <v>26</v>
      </c>
      <c r="AC40" s="10" t="s">
        <v>27</v>
      </c>
      <c r="AD40" s="11" t="s">
        <v>28</v>
      </c>
      <c r="AE40" s="12" t="s">
        <v>29</v>
      </c>
      <c r="AF40" s="10" t="s">
        <v>30</v>
      </c>
      <c r="AG40" s="13" t="s">
        <v>31</v>
      </c>
      <c r="AI40" s="4" t="str">
        <f>$R40</f>
        <v>Lane 2</v>
      </c>
      <c r="AJ40" s="9" t="s">
        <v>26</v>
      </c>
      <c r="AK40" s="10" t="s">
        <v>27</v>
      </c>
      <c r="AL40" s="11" t="s">
        <v>28</v>
      </c>
      <c r="AM40" s="12" t="s">
        <v>29</v>
      </c>
      <c r="AN40" s="10" t="s">
        <v>30</v>
      </c>
      <c r="AO40" s="13" t="s">
        <v>31</v>
      </c>
      <c r="AQ40" s="4" t="str">
        <f>$R40</f>
        <v>Lane 2</v>
      </c>
      <c r="AR40" s="9" t="s">
        <v>26</v>
      </c>
      <c r="AS40" s="10" t="s">
        <v>27</v>
      </c>
      <c r="AT40" s="11" t="s">
        <v>28</v>
      </c>
      <c r="AU40" s="12" t="s">
        <v>49</v>
      </c>
      <c r="AV40" s="10" t="s">
        <v>47</v>
      </c>
      <c r="AW40" s="12" t="s">
        <v>51</v>
      </c>
      <c r="AX40" s="13" t="s">
        <v>31</v>
      </c>
      <c r="AZ40" s="4" t="str">
        <f>$R40</f>
        <v>Lane 2</v>
      </c>
      <c r="BA40" s="9" t="s">
        <v>26</v>
      </c>
      <c r="BB40" s="10" t="s">
        <v>27</v>
      </c>
      <c r="BC40" s="11" t="s">
        <v>28</v>
      </c>
      <c r="BD40" s="12" t="s">
        <v>49</v>
      </c>
      <c r="BE40" s="10" t="s">
        <v>47</v>
      </c>
      <c r="BF40" s="12" t="s">
        <v>51</v>
      </c>
      <c r="BG40" s="13" t="s">
        <v>31</v>
      </c>
    </row>
    <row r="41" spans="2:60" x14ac:dyDescent="0.25">
      <c r="B41" s="5" t="s">
        <v>0</v>
      </c>
      <c r="C41" s="14"/>
      <c r="D41" s="14">
        <f>T41</f>
        <v>0</v>
      </c>
      <c r="E41" s="15">
        <f>C42</f>
        <v>52058</v>
      </c>
      <c r="F41" s="16">
        <f>E41/$AE$3</f>
        <v>2502.7884615384614</v>
      </c>
      <c r="G41" s="14">
        <f>E41*0.07</f>
        <v>3644.0600000000004</v>
      </c>
      <c r="H41" s="17">
        <f>G41+E41</f>
        <v>55702.06</v>
      </c>
      <c r="J41" s="5" t="s">
        <v>0</v>
      </c>
      <c r="K41" s="14"/>
      <c r="L41" s="14">
        <f>T41</f>
        <v>0</v>
      </c>
      <c r="M41" s="15">
        <f>K42</f>
        <v>53099.16</v>
      </c>
      <c r="N41" s="16">
        <f t="shared" ref="N41:N57" si="86">M41/$AE$3</f>
        <v>2552.8442307692308</v>
      </c>
      <c r="O41" s="14">
        <f>M41*0.07</f>
        <v>3716.9412000000007</v>
      </c>
      <c r="P41" s="17">
        <f>O41+M41</f>
        <v>56816.101200000005</v>
      </c>
      <c r="R41" s="5" t="s">
        <v>0</v>
      </c>
      <c r="S41" s="14"/>
      <c r="T41" s="14">
        <v>0</v>
      </c>
      <c r="U41" s="15">
        <f>S42</f>
        <v>54161.143200000006</v>
      </c>
      <c r="V41" s="16">
        <f t="shared" ref="V41:V60" si="87">U41/$AE$3</f>
        <v>2603.9011153846154</v>
      </c>
      <c r="W41" s="14">
        <f>U41*0.07</f>
        <v>3791.2800240000006</v>
      </c>
      <c r="X41" s="17">
        <f>W41+U41</f>
        <v>57952.423224000006</v>
      </c>
      <c r="AA41" s="5" t="s">
        <v>0</v>
      </c>
      <c r="AB41" s="14"/>
      <c r="AC41" s="14">
        <f>T41</f>
        <v>0</v>
      </c>
      <c r="AD41" s="15">
        <f>U41*(1+AB$3)</f>
        <v>54161.143200000006</v>
      </c>
      <c r="AE41" s="16">
        <f t="shared" ref="AE41:AE61" si="88">AD41/$AE$3</f>
        <v>2603.9011153846154</v>
      </c>
      <c r="AF41" s="14">
        <f t="shared" ref="AF41:AF63" si="89">AD41*0.07</f>
        <v>3791.2800240000006</v>
      </c>
      <c r="AG41" s="17">
        <f t="shared" ref="AG41:AG63" si="90">AF41+AD41</f>
        <v>57952.423224000006</v>
      </c>
      <c r="AH41" s="2"/>
      <c r="AI41" s="5" t="s">
        <v>0</v>
      </c>
      <c r="AJ41" s="14"/>
      <c r="AK41" s="14">
        <f>T41</f>
        <v>0</v>
      </c>
      <c r="AL41" s="15">
        <f>AD41*(1+AJ$3)</f>
        <v>54161.143200000006</v>
      </c>
      <c r="AM41" s="16">
        <f t="shared" ref="AM41:AM66" si="91">AL41/$AE$3</f>
        <v>2603.9011153846154</v>
      </c>
      <c r="AN41" s="14">
        <f t="shared" ref="AN41:AN58" si="92">AL41*0.07</f>
        <v>3791.2800240000006</v>
      </c>
      <c r="AO41" s="17">
        <f t="shared" ref="AO41:AO58" si="93">AN41+AL41</f>
        <v>57952.423224000006</v>
      </c>
      <c r="AP41" s="2"/>
      <c r="AQ41" s="5" t="s">
        <v>0</v>
      </c>
      <c r="AR41" s="14"/>
      <c r="AS41" s="14">
        <f>T41</f>
        <v>0</v>
      </c>
      <c r="AT41" s="15">
        <f>AL41*(1+AR$3)</f>
        <v>55244.366064000009</v>
      </c>
      <c r="AU41" s="16">
        <f t="shared" ref="AU41:AU69" si="94">AT41/$AE$3</f>
        <v>2655.9791376923081</v>
      </c>
      <c r="AV41" s="14">
        <f t="shared" ref="AV41:AV59" si="95">AT41*0.07</f>
        <v>3867.1056244800011</v>
      </c>
      <c r="AW41" s="16">
        <f t="shared" ref="AW41:AW69" si="96">(AT41+AV41)/$AE$3</f>
        <v>2841.8976773307695</v>
      </c>
      <c r="AX41" s="17">
        <f t="shared" ref="AX41:AX59" si="97">AV41+AT41</f>
        <v>59111.471688480007</v>
      </c>
      <c r="AY41" s="2"/>
      <c r="AZ41" s="5" t="s">
        <v>0</v>
      </c>
      <c r="BA41" s="14"/>
      <c r="BB41" s="14">
        <f>T41</f>
        <v>0</v>
      </c>
      <c r="BC41" s="15">
        <f>AT41*(1+BA$3)</f>
        <v>56625.475215600003</v>
      </c>
      <c r="BD41" s="16">
        <f t="shared" ref="BD41:BD65" si="98">BC41/$AE$3</f>
        <v>2722.3786161346156</v>
      </c>
      <c r="BE41" s="14">
        <f t="shared" ref="BE41:BE65" si="99">BC41*0.07</f>
        <v>3963.7832650920004</v>
      </c>
      <c r="BF41" s="16">
        <f t="shared" ref="BF41:BF65" si="100">(BC41+BE41)/$AE$3</f>
        <v>2912.9451192640386</v>
      </c>
      <c r="BG41" s="17">
        <f t="shared" ref="BG41:BG59" si="101">BE41+BC41</f>
        <v>60589.258480692006</v>
      </c>
      <c r="BH41" s="2"/>
    </row>
    <row r="42" spans="2:60" x14ac:dyDescent="0.25">
      <c r="B42" s="5" t="s">
        <v>1</v>
      </c>
      <c r="C42" s="14">
        <v>52058</v>
      </c>
      <c r="D42" s="14">
        <f t="shared" ref="D42:D54" si="102">T42</f>
        <v>935</v>
      </c>
      <c r="E42" s="15">
        <f>D42+C42</f>
        <v>52993</v>
      </c>
      <c r="F42" s="16">
        <f t="shared" ref="F42:F56" si="103">E42/$AE$3</f>
        <v>2547.7403846153848</v>
      </c>
      <c r="G42" s="14">
        <f t="shared" ref="G42:G54" si="104">E42*0.07</f>
        <v>3709.51</v>
      </c>
      <c r="H42" s="17">
        <f t="shared" ref="H42:H54" si="105">G42+E42</f>
        <v>56702.51</v>
      </c>
      <c r="J42" s="5" t="s">
        <v>1</v>
      </c>
      <c r="K42" s="14">
        <f>E41*1.02</f>
        <v>53099.16</v>
      </c>
      <c r="L42" s="14">
        <f t="shared" ref="L42:L55" si="106">T42</f>
        <v>935</v>
      </c>
      <c r="M42" s="15">
        <f>L42+K42</f>
        <v>54034.16</v>
      </c>
      <c r="N42" s="16">
        <f t="shared" si="86"/>
        <v>2597.7961538461541</v>
      </c>
      <c r="O42" s="14">
        <f t="shared" ref="O42:O55" si="107">M42*0.07</f>
        <v>3782.3912000000005</v>
      </c>
      <c r="P42" s="17">
        <f t="shared" ref="P42:P55" si="108">O42+M42</f>
        <v>57816.551200000002</v>
      </c>
      <c r="R42" s="5" t="s">
        <v>1</v>
      </c>
      <c r="S42" s="14">
        <f>M41*1.02</f>
        <v>54161.143200000006</v>
      </c>
      <c r="T42" s="14">
        <v>935</v>
      </c>
      <c r="U42" s="15">
        <f>T42+S42</f>
        <v>55096.143200000006</v>
      </c>
      <c r="V42" s="16">
        <f t="shared" si="87"/>
        <v>2648.8530384615387</v>
      </c>
      <c r="W42" s="14">
        <f t="shared" ref="W42:W60" si="109">U42*0.07</f>
        <v>3856.7300240000009</v>
      </c>
      <c r="X42" s="17">
        <f t="shared" ref="X42:X60" si="110">W42+U42</f>
        <v>58952.87322400001</v>
      </c>
      <c r="AA42" s="5" t="s">
        <v>1</v>
      </c>
      <c r="AB42" s="14">
        <f t="shared" ref="AB42:AB57" si="111">U41*(1+AB$3)</f>
        <v>54161.143200000006</v>
      </c>
      <c r="AC42" s="14">
        <f t="shared" ref="AC42:AC56" si="112">T42</f>
        <v>935</v>
      </c>
      <c r="AD42" s="15">
        <f>AC42+AB42</f>
        <v>55096.143200000006</v>
      </c>
      <c r="AE42" s="16">
        <f t="shared" si="88"/>
        <v>2648.8530384615387</v>
      </c>
      <c r="AF42" s="14">
        <f t="shared" si="89"/>
        <v>3856.7300240000009</v>
      </c>
      <c r="AG42" s="17">
        <f t="shared" si="90"/>
        <v>58952.87322400001</v>
      </c>
      <c r="AH42" s="2"/>
      <c r="AI42" s="5" t="s">
        <v>1</v>
      </c>
      <c r="AJ42" s="14">
        <f t="shared" ref="AJ42:AJ58" si="113">AD41*(1+AJ$3)</f>
        <v>54161.143200000006</v>
      </c>
      <c r="AK42" s="14">
        <f t="shared" ref="AK42:AK56" si="114">T42</f>
        <v>935</v>
      </c>
      <c r="AL42" s="15">
        <f>AK42+AJ42</f>
        <v>55096.143200000006</v>
      </c>
      <c r="AM42" s="16">
        <f t="shared" si="91"/>
        <v>2648.8530384615387</v>
      </c>
      <c r="AN42" s="14">
        <f t="shared" si="92"/>
        <v>3856.7300240000009</v>
      </c>
      <c r="AO42" s="17">
        <f t="shared" si="93"/>
        <v>58952.87322400001</v>
      </c>
      <c r="AP42" s="2"/>
      <c r="AQ42" s="5" t="s">
        <v>1</v>
      </c>
      <c r="AR42" s="14">
        <f t="shared" ref="AR42:AR59" si="115">AL41*(1+AR$3)</f>
        <v>55244.366064000009</v>
      </c>
      <c r="AS42" s="14">
        <f t="shared" ref="AS42:AS56" si="116">T42</f>
        <v>935</v>
      </c>
      <c r="AT42" s="15">
        <f>AS42+AR42</f>
        <v>56179.366064000009</v>
      </c>
      <c r="AU42" s="16">
        <f t="shared" si="94"/>
        <v>2700.931060769231</v>
      </c>
      <c r="AV42" s="14">
        <f t="shared" si="95"/>
        <v>3932.5556244800009</v>
      </c>
      <c r="AW42" s="16">
        <f t="shared" si="96"/>
        <v>2889.9962350230776</v>
      </c>
      <c r="AX42" s="17">
        <f t="shared" si="97"/>
        <v>60111.921688480012</v>
      </c>
      <c r="AY42" s="2"/>
      <c r="AZ42" s="5" t="s">
        <v>1</v>
      </c>
      <c r="BA42" s="14">
        <f t="shared" ref="BA42:BA60" si="117">AT41*(1+BA$3)</f>
        <v>56625.475215600003</v>
      </c>
      <c r="BB42" s="14">
        <f t="shared" ref="BB42:BB56" si="118">T42</f>
        <v>935</v>
      </c>
      <c r="BC42" s="15">
        <f>BB42+BA42</f>
        <v>57560.475215600003</v>
      </c>
      <c r="BD42" s="16">
        <f t="shared" si="98"/>
        <v>2767.3305392115385</v>
      </c>
      <c r="BE42" s="14">
        <f t="shared" si="99"/>
        <v>4029.2332650920007</v>
      </c>
      <c r="BF42" s="16">
        <f t="shared" si="100"/>
        <v>2961.0436769563462</v>
      </c>
      <c r="BG42" s="17">
        <f t="shared" si="101"/>
        <v>61589.708480692003</v>
      </c>
      <c r="BH42" s="2"/>
    </row>
    <row r="43" spans="2:60" x14ac:dyDescent="0.25">
      <c r="B43" s="5" t="s">
        <v>2</v>
      </c>
      <c r="C43" s="14">
        <v>54588</v>
      </c>
      <c r="D43" s="14">
        <f t="shared" si="102"/>
        <v>1121</v>
      </c>
      <c r="E43" s="15">
        <f t="shared" ref="E43:E54" si="119">D43+C43</f>
        <v>55709</v>
      </c>
      <c r="F43" s="16">
        <f t="shared" si="103"/>
        <v>2678.3173076923076</v>
      </c>
      <c r="G43" s="14">
        <f t="shared" si="104"/>
        <v>3899.6300000000006</v>
      </c>
      <c r="H43" s="17">
        <f t="shared" si="105"/>
        <v>59608.63</v>
      </c>
      <c r="J43" s="5" t="s">
        <v>2</v>
      </c>
      <c r="K43" s="14">
        <f>E42*1.02</f>
        <v>54052.86</v>
      </c>
      <c r="L43" s="14">
        <f t="shared" si="106"/>
        <v>1121</v>
      </c>
      <c r="M43" s="15">
        <f t="shared" ref="M43:M55" si="120">L43+K43</f>
        <v>55173.86</v>
      </c>
      <c r="N43" s="16">
        <f t="shared" si="86"/>
        <v>2652.5894230769231</v>
      </c>
      <c r="O43" s="14">
        <f t="shared" si="107"/>
        <v>3862.1702000000005</v>
      </c>
      <c r="P43" s="17">
        <f t="shared" si="108"/>
        <v>59036.030200000001</v>
      </c>
      <c r="R43" s="5" t="s">
        <v>2</v>
      </c>
      <c r="S43" s="14">
        <f>M42*1.02</f>
        <v>55114.843200000003</v>
      </c>
      <c r="T43" s="14">
        <v>1121</v>
      </c>
      <c r="U43" s="15">
        <f t="shared" ref="U43:U60" si="121">T43+S43</f>
        <v>56235.843200000003</v>
      </c>
      <c r="V43" s="16">
        <f t="shared" si="87"/>
        <v>2703.6463076923078</v>
      </c>
      <c r="W43" s="14">
        <f t="shared" si="109"/>
        <v>3936.5090240000004</v>
      </c>
      <c r="X43" s="17">
        <f t="shared" si="110"/>
        <v>60172.352224000002</v>
      </c>
      <c r="AA43" s="5" t="s">
        <v>2</v>
      </c>
      <c r="AB43" s="14">
        <f t="shared" si="111"/>
        <v>55096.143200000006</v>
      </c>
      <c r="AC43" s="14">
        <f t="shared" si="112"/>
        <v>1121</v>
      </c>
      <c r="AD43" s="15">
        <f t="shared" ref="AD43:AD63" si="122">AC43+AB43</f>
        <v>56217.143200000006</v>
      </c>
      <c r="AE43" s="16">
        <f t="shared" si="88"/>
        <v>2702.7472692307692</v>
      </c>
      <c r="AF43" s="14">
        <f t="shared" si="89"/>
        <v>3935.2000240000007</v>
      </c>
      <c r="AG43" s="17">
        <f t="shared" si="90"/>
        <v>60152.343224000004</v>
      </c>
      <c r="AH43" s="2"/>
      <c r="AI43" s="5" t="s">
        <v>2</v>
      </c>
      <c r="AJ43" s="14">
        <f t="shared" si="113"/>
        <v>55096.143200000006</v>
      </c>
      <c r="AK43" s="14">
        <f t="shared" si="114"/>
        <v>1121</v>
      </c>
      <c r="AL43" s="15">
        <f t="shared" ref="AL43:AL58" si="123">AK43+AJ43</f>
        <v>56217.143200000006</v>
      </c>
      <c r="AM43" s="16">
        <f t="shared" si="91"/>
        <v>2702.7472692307692</v>
      </c>
      <c r="AN43" s="14">
        <f t="shared" si="92"/>
        <v>3935.2000240000007</v>
      </c>
      <c r="AO43" s="17">
        <f t="shared" si="93"/>
        <v>60152.343224000004</v>
      </c>
      <c r="AP43" s="2"/>
      <c r="AQ43" s="5" t="s">
        <v>2</v>
      </c>
      <c r="AR43" s="14">
        <f t="shared" si="115"/>
        <v>56198.066064000006</v>
      </c>
      <c r="AS43" s="14">
        <f t="shared" si="116"/>
        <v>1121</v>
      </c>
      <c r="AT43" s="15">
        <f t="shared" ref="AT43:AT59" si="124">AS43+AR43</f>
        <v>57319.066064000006</v>
      </c>
      <c r="AU43" s="16">
        <f t="shared" si="94"/>
        <v>2755.72433</v>
      </c>
      <c r="AV43" s="14">
        <f t="shared" si="95"/>
        <v>4012.3346244800009</v>
      </c>
      <c r="AW43" s="16">
        <f t="shared" si="96"/>
        <v>2948.6250331000001</v>
      </c>
      <c r="AX43" s="17">
        <f t="shared" si="97"/>
        <v>61331.400688480004</v>
      </c>
      <c r="AY43" s="2"/>
      <c r="AZ43" s="5" t="s">
        <v>2</v>
      </c>
      <c r="BA43" s="14">
        <f t="shared" si="117"/>
        <v>57583.850215600003</v>
      </c>
      <c r="BB43" s="14">
        <f t="shared" si="118"/>
        <v>1121</v>
      </c>
      <c r="BC43" s="15">
        <f t="shared" ref="BC43:BC59" si="125">BB43+BA43</f>
        <v>58704.850215600003</v>
      </c>
      <c r="BD43" s="16">
        <f t="shared" si="98"/>
        <v>2822.3485680576923</v>
      </c>
      <c r="BE43" s="14">
        <f t="shared" si="99"/>
        <v>4109.3395150920005</v>
      </c>
      <c r="BF43" s="16">
        <f t="shared" si="100"/>
        <v>3019.9129678217305</v>
      </c>
      <c r="BG43" s="17">
        <f t="shared" si="101"/>
        <v>62814.189730692</v>
      </c>
      <c r="BH43" s="2"/>
    </row>
    <row r="44" spans="2:60" x14ac:dyDescent="0.25">
      <c r="B44" s="5" t="s">
        <v>3</v>
      </c>
      <c r="C44" s="14">
        <v>57327</v>
      </c>
      <c r="D44" s="14">
        <f t="shared" si="102"/>
        <v>1215</v>
      </c>
      <c r="E44" s="15">
        <f t="shared" si="119"/>
        <v>58542</v>
      </c>
      <c r="F44" s="16">
        <f t="shared" si="103"/>
        <v>2814.5192307692305</v>
      </c>
      <c r="G44" s="14">
        <f t="shared" si="104"/>
        <v>4097.9400000000005</v>
      </c>
      <c r="H44" s="17">
        <f t="shared" si="105"/>
        <v>62639.94</v>
      </c>
      <c r="J44" s="5" t="s">
        <v>3</v>
      </c>
      <c r="K44" s="14">
        <f t="shared" ref="K44:K46" si="126">E43*1.02</f>
        <v>56823.18</v>
      </c>
      <c r="L44" s="14">
        <f t="shared" si="106"/>
        <v>1215</v>
      </c>
      <c r="M44" s="15">
        <f t="shared" si="120"/>
        <v>58038.18</v>
      </c>
      <c r="N44" s="16">
        <f t="shared" si="86"/>
        <v>2790.2971153846152</v>
      </c>
      <c r="O44" s="14">
        <f t="shared" si="107"/>
        <v>4062.6726000000003</v>
      </c>
      <c r="P44" s="17">
        <f t="shared" si="108"/>
        <v>62100.852599999998</v>
      </c>
      <c r="R44" s="5" t="s">
        <v>3</v>
      </c>
      <c r="S44" s="14">
        <f t="shared" ref="S44:S56" si="127">M43*1.02</f>
        <v>56277.337200000002</v>
      </c>
      <c r="T44" s="14">
        <v>1215</v>
      </c>
      <c r="U44" s="15">
        <f t="shared" si="121"/>
        <v>57492.337200000002</v>
      </c>
      <c r="V44" s="16">
        <f t="shared" si="87"/>
        <v>2764.0546730769229</v>
      </c>
      <c r="W44" s="14">
        <f t="shared" si="109"/>
        <v>4024.4636040000005</v>
      </c>
      <c r="X44" s="17">
        <f t="shared" si="110"/>
        <v>61516.800803999999</v>
      </c>
      <c r="AA44" s="5" t="s">
        <v>3</v>
      </c>
      <c r="AB44" s="14">
        <f t="shared" si="111"/>
        <v>56235.843200000003</v>
      </c>
      <c r="AC44" s="14">
        <f t="shared" si="112"/>
        <v>1215</v>
      </c>
      <c r="AD44" s="15">
        <f t="shared" si="122"/>
        <v>57450.843200000003</v>
      </c>
      <c r="AE44" s="16">
        <f t="shared" si="88"/>
        <v>2762.0597692307692</v>
      </c>
      <c r="AF44" s="14">
        <f t="shared" si="89"/>
        <v>4021.5590240000006</v>
      </c>
      <c r="AG44" s="17">
        <f t="shared" si="90"/>
        <v>61472.402224000005</v>
      </c>
      <c r="AH44" s="2"/>
      <c r="AI44" s="5" t="s">
        <v>3</v>
      </c>
      <c r="AJ44" s="14">
        <f t="shared" si="113"/>
        <v>56217.143200000006</v>
      </c>
      <c r="AK44" s="14">
        <f t="shared" si="114"/>
        <v>1215</v>
      </c>
      <c r="AL44" s="15">
        <f t="shared" si="123"/>
        <v>57432.143200000006</v>
      </c>
      <c r="AM44" s="16">
        <f t="shared" si="91"/>
        <v>2761.1607307692311</v>
      </c>
      <c r="AN44" s="14">
        <f t="shared" si="92"/>
        <v>4020.2500240000008</v>
      </c>
      <c r="AO44" s="17">
        <f t="shared" si="93"/>
        <v>61452.393224000007</v>
      </c>
      <c r="AP44" s="2"/>
      <c r="AQ44" s="5" t="s">
        <v>3</v>
      </c>
      <c r="AR44" s="14">
        <f t="shared" si="115"/>
        <v>57341.486064000004</v>
      </c>
      <c r="AS44" s="14">
        <f t="shared" si="116"/>
        <v>1215</v>
      </c>
      <c r="AT44" s="15">
        <f t="shared" si="124"/>
        <v>58556.486064000004</v>
      </c>
      <c r="AU44" s="16">
        <f t="shared" si="94"/>
        <v>2815.2156761538463</v>
      </c>
      <c r="AV44" s="14">
        <f t="shared" si="95"/>
        <v>4098.954024480001</v>
      </c>
      <c r="AW44" s="16">
        <f t="shared" si="96"/>
        <v>3012.2807734846156</v>
      </c>
      <c r="AX44" s="17">
        <f t="shared" si="97"/>
        <v>62655.440088480005</v>
      </c>
      <c r="AY44" s="2"/>
      <c r="AZ44" s="5" t="s">
        <v>3</v>
      </c>
      <c r="BA44" s="14">
        <f t="shared" si="117"/>
        <v>58752.042715600001</v>
      </c>
      <c r="BB44" s="14">
        <f t="shared" si="118"/>
        <v>1215</v>
      </c>
      <c r="BC44" s="15">
        <f t="shared" si="125"/>
        <v>59967.042715600001</v>
      </c>
      <c r="BD44" s="16">
        <f t="shared" si="98"/>
        <v>2883.0308997884613</v>
      </c>
      <c r="BE44" s="14">
        <f t="shared" si="99"/>
        <v>4197.6929900920004</v>
      </c>
      <c r="BF44" s="16">
        <f t="shared" si="100"/>
        <v>3084.8430627736539</v>
      </c>
      <c r="BG44" s="17">
        <f t="shared" si="101"/>
        <v>64164.735705692001</v>
      </c>
      <c r="BH44" s="2"/>
    </row>
    <row r="45" spans="2:60" x14ac:dyDescent="0.25">
      <c r="B45" s="5" t="s">
        <v>4</v>
      </c>
      <c r="C45" s="14">
        <v>59857</v>
      </c>
      <c r="D45" s="14">
        <f t="shared" si="102"/>
        <v>1963</v>
      </c>
      <c r="E45" s="15">
        <f t="shared" si="119"/>
        <v>61820</v>
      </c>
      <c r="F45" s="16">
        <f t="shared" si="103"/>
        <v>2972.1153846153843</v>
      </c>
      <c r="G45" s="14">
        <f t="shared" si="104"/>
        <v>4327.4000000000005</v>
      </c>
      <c r="H45" s="17">
        <f t="shared" si="105"/>
        <v>66147.399999999994</v>
      </c>
      <c r="J45" s="5" t="s">
        <v>4</v>
      </c>
      <c r="K45" s="14">
        <f t="shared" si="126"/>
        <v>59712.840000000004</v>
      </c>
      <c r="L45" s="14">
        <f t="shared" si="106"/>
        <v>1963</v>
      </c>
      <c r="M45" s="15">
        <f t="shared" si="120"/>
        <v>61675.840000000004</v>
      </c>
      <c r="N45" s="16">
        <f t="shared" si="86"/>
        <v>2965.1846153846154</v>
      </c>
      <c r="O45" s="14">
        <f t="shared" si="107"/>
        <v>4317.3088000000007</v>
      </c>
      <c r="P45" s="17">
        <f t="shared" si="108"/>
        <v>65993.14880000001</v>
      </c>
      <c r="R45" s="5" t="s">
        <v>4</v>
      </c>
      <c r="S45" s="14">
        <f t="shared" si="127"/>
        <v>59198.943599999999</v>
      </c>
      <c r="T45" s="14">
        <v>1963</v>
      </c>
      <c r="U45" s="15">
        <f t="shared" si="121"/>
        <v>61161.943599999999</v>
      </c>
      <c r="V45" s="16">
        <f t="shared" si="87"/>
        <v>2940.4780576923076</v>
      </c>
      <c r="W45" s="14">
        <f t="shared" si="109"/>
        <v>4281.3360520000006</v>
      </c>
      <c r="X45" s="17">
        <f t="shared" si="110"/>
        <v>65443.279651999997</v>
      </c>
      <c r="AA45" s="5" t="s">
        <v>4</v>
      </c>
      <c r="AB45" s="14">
        <f t="shared" si="111"/>
        <v>57492.337200000002</v>
      </c>
      <c r="AC45" s="14">
        <f t="shared" si="112"/>
        <v>1963</v>
      </c>
      <c r="AD45" s="15">
        <f t="shared" si="122"/>
        <v>59455.337200000002</v>
      </c>
      <c r="AE45" s="16">
        <f t="shared" si="88"/>
        <v>2858.4296730769229</v>
      </c>
      <c r="AF45" s="14">
        <f t="shared" si="89"/>
        <v>4161.8736040000003</v>
      </c>
      <c r="AG45" s="17">
        <f t="shared" si="90"/>
        <v>63617.210804000002</v>
      </c>
      <c r="AH45" s="2"/>
      <c r="AI45" s="5" t="s">
        <v>4</v>
      </c>
      <c r="AJ45" s="14">
        <f t="shared" si="113"/>
        <v>57450.843200000003</v>
      </c>
      <c r="AK45" s="14">
        <f t="shared" si="114"/>
        <v>1963</v>
      </c>
      <c r="AL45" s="15">
        <f t="shared" si="123"/>
        <v>59413.843200000003</v>
      </c>
      <c r="AM45" s="16">
        <f t="shared" si="91"/>
        <v>2856.4347692307692</v>
      </c>
      <c r="AN45" s="14">
        <f t="shared" si="92"/>
        <v>4158.9690240000009</v>
      </c>
      <c r="AO45" s="17">
        <f t="shared" si="93"/>
        <v>63572.812224000001</v>
      </c>
      <c r="AP45" s="2"/>
      <c r="AQ45" s="5" t="s">
        <v>4</v>
      </c>
      <c r="AR45" s="14">
        <f t="shared" si="115"/>
        <v>58580.786064000007</v>
      </c>
      <c r="AS45" s="14">
        <f t="shared" si="116"/>
        <v>1963</v>
      </c>
      <c r="AT45" s="15">
        <f t="shared" si="124"/>
        <v>60543.786064000007</v>
      </c>
      <c r="AU45" s="16">
        <f t="shared" si="94"/>
        <v>2910.7589453846158</v>
      </c>
      <c r="AV45" s="14">
        <f t="shared" si="95"/>
        <v>4238.0650244800008</v>
      </c>
      <c r="AW45" s="16">
        <f t="shared" si="96"/>
        <v>3114.5120715615385</v>
      </c>
      <c r="AX45" s="17">
        <f t="shared" si="97"/>
        <v>64781.851088480005</v>
      </c>
      <c r="AY45" s="2"/>
      <c r="AZ45" s="5" t="s">
        <v>4</v>
      </c>
      <c r="BA45" s="14">
        <f t="shared" si="117"/>
        <v>60020.398215599998</v>
      </c>
      <c r="BB45" s="14">
        <f t="shared" si="118"/>
        <v>1963</v>
      </c>
      <c r="BC45" s="15">
        <f t="shared" si="125"/>
        <v>61983.398215599998</v>
      </c>
      <c r="BD45" s="16">
        <f t="shared" si="98"/>
        <v>2979.9710680576923</v>
      </c>
      <c r="BE45" s="14">
        <f t="shared" si="99"/>
        <v>4338.8378750920001</v>
      </c>
      <c r="BF45" s="16">
        <f t="shared" si="100"/>
        <v>3188.5690428217304</v>
      </c>
      <c r="BG45" s="17">
        <f t="shared" si="101"/>
        <v>66322.236090691993</v>
      </c>
      <c r="BH45" s="2"/>
    </row>
    <row r="46" spans="2:60" x14ac:dyDescent="0.25">
      <c r="B46" s="5" t="s">
        <v>5</v>
      </c>
      <c r="C46" s="14">
        <v>62385</v>
      </c>
      <c r="D46" s="14">
        <f t="shared" si="102"/>
        <v>2430</v>
      </c>
      <c r="E46" s="15">
        <f t="shared" si="119"/>
        <v>64815</v>
      </c>
      <c r="F46" s="16">
        <f t="shared" si="103"/>
        <v>3116.1057692307691</v>
      </c>
      <c r="G46" s="14">
        <f t="shared" si="104"/>
        <v>4537.05</v>
      </c>
      <c r="H46" s="17">
        <f t="shared" si="105"/>
        <v>69352.05</v>
      </c>
      <c r="J46" s="5" t="s">
        <v>5</v>
      </c>
      <c r="K46" s="14">
        <f t="shared" si="126"/>
        <v>63056.4</v>
      </c>
      <c r="L46" s="14">
        <f t="shared" si="106"/>
        <v>2430</v>
      </c>
      <c r="M46" s="15">
        <f t="shared" si="120"/>
        <v>65486.400000000001</v>
      </c>
      <c r="N46" s="16">
        <f t="shared" si="86"/>
        <v>3148.3846153846152</v>
      </c>
      <c r="O46" s="14">
        <f t="shared" si="107"/>
        <v>4584.0480000000007</v>
      </c>
      <c r="P46" s="17">
        <f t="shared" si="108"/>
        <v>70070.448000000004</v>
      </c>
      <c r="R46" s="5" t="s">
        <v>5</v>
      </c>
      <c r="S46" s="14">
        <f t="shared" si="127"/>
        <v>62909.356800000001</v>
      </c>
      <c r="T46" s="14">
        <v>2430</v>
      </c>
      <c r="U46" s="15">
        <f t="shared" si="121"/>
        <v>65339.356800000001</v>
      </c>
      <c r="V46" s="16">
        <f t="shared" si="87"/>
        <v>3141.3152307692308</v>
      </c>
      <c r="W46" s="14">
        <f t="shared" si="109"/>
        <v>4573.7549760000002</v>
      </c>
      <c r="X46" s="17">
        <f t="shared" si="110"/>
        <v>69913.111776000005</v>
      </c>
      <c r="AA46" s="5" t="s">
        <v>5</v>
      </c>
      <c r="AB46" s="14">
        <f t="shared" si="111"/>
        <v>61161.943599999999</v>
      </c>
      <c r="AC46" s="14">
        <f t="shared" si="112"/>
        <v>2430</v>
      </c>
      <c r="AD46" s="15">
        <f t="shared" si="122"/>
        <v>63591.943599999999</v>
      </c>
      <c r="AE46" s="16">
        <f t="shared" si="88"/>
        <v>3057.3049807692305</v>
      </c>
      <c r="AF46" s="14">
        <f t="shared" si="89"/>
        <v>4451.436052</v>
      </c>
      <c r="AG46" s="17">
        <f t="shared" si="90"/>
        <v>68043.379652000003</v>
      </c>
      <c r="AH46" s="2"/>
      <c r="AI46" s="5" t="s">
        <v>5</v>
      </c>
      <c r="AJ46" s="14">
        <f t="shared" si="113"/>
        <v>59455.337200000002</v>
      </c>
      <c r="AK46" s="14">
        <f t="shared" si="114"/>
        <v>2430</v>
      </c>
      <c r="AL46" s="15">
        <f t="shared" si="123"/>
        <v>61885.337200000002</v>
      </c>
      <c r="AM46" s="16">
        <f t="shared" si="91"/>
        <v>2975.2565961538462</v>
      </c>
      <c r="AN46" s="14">
        <f t="shared" si="92"/>
        <v>4331.9736040000007</v>
      </c>
      <c r="AO46" s="17">
        <f t="shared" si="93"/>
        <v>66217.310804000008</v>
      </c>
      <c r="AP46" s="2"/>
      <c r="AQ46" s="5" t="s">
        <v>5</v>
      </c>
      <c r="AR46" s="14">
        <f t="shared" si="115"/>
        <v>60602.120064000002</v>
      </c>
      <c r="AS46" s="14">
        <f t="shared" si="116"/>
        <v>2430</v>
      </c>
      <c r="AT46" s="15">
        <f t="shared" si="124"/>
        <v>63032.120064000002</v>
      </c>
      <c r="AU46" s="16">
        <f t="shared" si="94"/>
        <v>3030.3903876923077</v>
      </c>
      <c r="AV46" s="14">
        <f t="shared" si="95"/>
        <v>4412.2484044800003</v>
      </c>
      <c r="AW46" s="16">
        <f t="shared" si="96"/>
        <v>3242.5177148307698</v>
      </c>
      <c r="AX46" s="17">
        <f t="shared" si="97"/>
        <v>67444.36846848001</v>
      </c>
      <c r="AY46" s="2"/>
      <c r="AZ46" s="5" t="s">
        <v>5</v>
      </c>
      <c r="BA46" s="14">
        <f t="shared" si="117"/>
        <v>62057.380715600004</v>
      </c>
      <c r="BB46" s="14">
        <f t="shared" si="118"/>
        <v>2430</v>
      </c>
      <c r="BC46" s="15">
        <f t="shared" si="125"/>
        <v>64487.380715600004</v>
      </c>
      <c r="BD46" s="16">
        <f t="shared" si="98"/>
        <v>3100.3548420961538</v>
      </c>
      <c r="BE46" s="14">
        <f t="shared" si="99"/>
        <v>4514.1166500920008</v>
      </c>
      <c r="BF46" s="16">
        <f t="shared" si="100"/>
        <v>3317.3796810428848</v>
      </c>
      <c r="BG46" s="17">
        <f t="shared" si="101"/>
        <v>69001.497365692005</v>
      </c>
      <c r="BH46" s="2"/>
    </row>
    <row r="47" spans="2:60" x14ac:dyDescent="0.25">
      <c r="B47" s="5" t="s">
        <v>6</v>
      </c>
      <c r="C47" s="14">
        <v>64916</v>
      </c>
      <c r="D47" s="14">
        <f t="shared" si="102"/>
        <v>2570</v>
      </c>
      <c r="E47" s="15">
        <f t="shared" si="119"/>
        <v>67486</v>
      </c>
      <c r="F47" s="16">
        <f t="shared" si="103"/>
        <v>3244.5192307692305</v>
      </c>
      <c r="G47" s="14">
        <f t="shared" si="104"/>
        <v>4724.0200000000004</v>
      </c>
      <c r="H47" s="17">
        <f t="shared" si="105"/>
        <v>72210.02</v>
      </c>
      <c r="J47" s="5" t="s">
        <v>6</v>
      </c>
      <c r="K47" s="14">
        <f>E46*1.02</f>
        <v>66111.3</v>
      </c>
      <c r="L47" s="14">
        <f t="shared" si="106"/>
        <v>2570</v>
      </c>
      <c r="M47" s="15">
        <f t="shared" si="120"/>
        <v>68681.3</v>
      </c>
      <c r="N47" s="16">
        <f t="shared" si="86"/>
        <v>3301.9855769230771</v>
      </c>
      <c r="O47" s="14">
        <f t="shared" si="107"/>
        <v>4807.6910000000007</v>
      </c>
      <c r="P47" s="17">
        <f t="shared" si="108"/>
        <v>73488.991000000009</v>
      </c>
      <c r="R47" s="5" t="s">
        <v>6</v>
      </c>
      <c r="S47" s="14">
        <f t="shared" si="127"/>
        <v>66796.127999999997</v>
      </c>
      <c r="T47" s="14">
        <v>2570</v>
      </c>
      <c r="U47" s="15">
        <f t="shared" si="121"/>
        <v>69366.127999999997</v>
      </c>
      <c r="V47" s="16">
        <f t="shared" si="87"/>
        <v>3334.91</v>
      </c>
      <c r="W47" s="14">
        <f t="shared" si="109"/>
        <v>4855.62896</v>
      </c>
      <c r="X47" s="17">
        <f t="shared" si="110"/>
        <v>74221.756959999999</v>
      </c>
      <c r="AA47" s="5" t="s">
        <v>6</v>
      </c>
      <c r="AB47" s="14">
        <f t="shared" si="111"/>
        <v>65339.356800000001</v>
      </c>
      <c r="AC47" s="14">
        <f t="shared" si="112"/>
        <v>2570</v>
      </c>
      <c r="AD47" s="15">
        <f t="shared" si="122"/>
        <v>67909.356800000009</v>
      </c>
      <c r="AE47" s="16">
        <f t="shared" si="88"/>
        <v>3264.8729230769236</v>
      </c>
      <c r="AF47" s="14">
        <f t="shared" si="89"/>
        <v>4753.6549760000007</v>
      </c>
      <c r="AG47" s="17">
        <f t="shared" si="90"/>
        <v>72663.011776000014</v>
      </c>
      <c r="AH47" s="2"/>
      <c r="AI47" s="5" t="s">
        <v>6</v>
      </c>
      <c r="AJ47" s="14">
        <f t="shared" si="113"/>
        <v>63591.943599999999</v>
      </c>
      <c r="AK47" s="14">
        <f t="shared" si="114"/>
        <v>2570</v>
      </c>
      <c r="AL47" s="15">
        <f t="shared" si="123"/>
        <v>66161.943599999999</v>
      </c>
      <c r="AM47" s="16">
        <f t="shared" si="91"/>
        <v>3180.8626730769229</v>
      </c>
      <c r="AN47" s="14">
        <f t="shared" si="92"/>
        <v>4631.3360520000006</v>
      </c>
      <c r="AO47" s="17">
        <f t="shared" si="93"/>
        <v>70793.279651999997</v>
      </c>
      <c r="AP47" s="2"/>
      <c r="AQ47" s="5" t="s">
        <v>6</v>
      </c>
      <c r="AR47" s="14">
        <f t="shared" si="115"/>
        <v>63123.043944000005</v>
      </c>
      <c r="AS47" s="14">
        <f t="shared" si="116"/>
        <v>2570</v>
      </c>
      <c r="AT47" s="15">
        <f t="shared" si="124"/>
        <v>65693.043944000005</v>
      </c>
      <c r="AU47" s="16">
        <f t="shared" si="94"/>
        <v>3158.3194203846156</v>
      </c>
      <c r="AV47" s="14">
        <f t="shared" si="95"/>
        <v>4598.5130760800012</v>
      </c>
      <c r="AW47" s="16">
        <f t="shared" si="96"/>
        <v>3379.4017798115383</v>
      </c>
      <c r="AX47" s="17">
        <f t="shared" si="97"/>
        <v>70291.557020079999</v>
      </c>
      <c r="AY47" s="2"/>
      <c r="AZ47" s="5" t="s">
        <v>6</v>
      </c>
      <c r="BA47" s="14">
        <f t="shared" si="117"/>
        <v>64607.9230656</v>
      </c>
      <c r="BB47" s="14">
        <f t="shared" si="118"/>
        <v>2570</v>
      </c>
      <c r="BC47" s="15">
        <f t="shared" si="125"/>
        <v>67177.9230656</v>
      </c>
      <c r="BD47" s="16">
        <f t="shared" si="98"/>
        <v>3229.7078396923075</v>
      </c>
      <c r="BE47" s="14">
        <f t="shared" si="99"/>
        <v>4702.4546145920003</v>
      </c>
      <c r="BF47" s="16">
        <f t="shared" si="100"/>
        <v>3455.7873884707692</v>
      </c>
      <c r="BG47" s="17">
        <f t="shared" si="101"/>
        <v>71880.377680192003</v>
      </c>
      <c r="BH47" s="2"/>
    </row>
    <row r="48" spans="2:60" x14ac:dyDescent="0.25">
      <c r="B48" s="5" t="s">
        <v>7</v>
      </c>
      <c r="C48" s="14">
        <v>67021</v>
      </c>
      <c r="D48" s="14">
        <f t="shared" si="102"/>
        <v>2570</v>
      </c>
      <c r="E48" s="15">
        <f t="shared" si="119"/>
        <v>69591</v>
      </c>
      <c r="F48" s="16">
        <f t="shared" si="103"/>
        <v>3345.7211538461538</v>
      </c>
      <c r="G48" s="14">
        <f t="shared" si="104"/>
        <v>4871.3700000000008</v>
      </c>
      <c r="H48" s="17">
        <f t="shared" si="105"/>
        <v>74462.37</v>
      </c>
      <c r="J48" s="5" t="s">
        <v>7</v>
      </c>
      <c r="K48" s="14">
        <f t="shared" ref="K48:K55" si="128">E47*1.02</f>
        <v>68835.72</v>
      </c>
      <c r="L48" s="14">
        <f t="shared" si="106"/>
        <v>2570</v>
      </c>
      <c r="M48" s="15">
        <f t="shared" si="120"/>
        <v>71405.72</v>
      </c>
      <c r="N48" s="16">
        <f t="shared" si="86"/>
        <v>3432.9673076923077</v>
      </c>
      <c r="O48" s="14">
        <f t="shared" si="107"/>
        <v>4998.4004000000004</v>
      </c>
      <c r="P48" s="17">
        <f t="shared" si="108"/>
        <v>76404.1204</v>
      </c>
      <c r="R48" s="5" t="s">
        <v>7</v>
      </c>
      <c r="S48" s="14">
        <f t="shared" si="127"/>
        <v>70054.926000000007</v>
      </c>
      <c r="T48" s="14">
        <v>2570</v>
      </c>
      <c r="U48" s="15">
        <f t="shared" si="121"/>
        <v>72624.926000000007</v>
      </c>
      <c r="V48" s="16">
        <f t="shared" si="87"/>
        <v>3491.5829807692312</v>
      </c>
      <c r="W48" s="14">
        <f t="shared" si="109"/>
        <v>5083.7448200000008</v>
      </c>
      <c r="X48" s="17">
        <f t="shared" si="110"/>
        <v>77708.670820000014</v>
      </c>
      <c r="AA48" s="5" t="s">
        <v>7</v>
      </c>
      <c r="AB48" s="14">
        <f t="shared" si="111"/>
        <v>69366.127999999997</v>
      </c>
      <c r="AC48" s="14">
        <f t="shared" si="112"/>
        <v>2570</v>
      </c>
      <c r="AD48" s="15">
        <f t="shared" si="122"/>
        <v>71936.127999999997</v>
      </c>
      <c r="AE48" s="16">
        <f t="shared" si="88"/>
        <v>3458.4676923076922</v>
      </c>
      <c r="AF48" s="14">
        <f t="shared" si="89"/>
        <v>5035.5289600000006</v>
      </c>
      <c r="AG48" s="17">
        <f t="shared" si="90"/>
        <v>76971.656959999993</v>
      </c>
      <c r="AH48" s="2"/>
      <c r="AI48" s="5" t="s">
        <v>7</v>
      </c>
      <c r="AJ48" s="14">
        <f t="shared" si="113"/>
        <v>67909.356800000009</v>
      </c>
      <c r="AK48" s="14">
        <f t="shared" si="114"/>
        <v>2570</v>
      </c>
      <c r="AL48" s="15">
        <f t="shared" si="123"/>
        <v>70479.356800000009</v>
      </c>
      <c r="AM48" s="16">
        <f t="shared" si="91"/>
        <v>3388.4306153846155</v>
      </c>
      <c r="AN48" s="14">
        <f t="shared" si="92"/>
        <v>4933.5549760000013</v>
      </c>
      <c r="AO48" s="17">
        <f t="shared" si="93"/>
        <v>75412.911776000008</v>
      </c>
      <c r="AP48" s="2"/>
      <c r="AQ48" s="5" t="s">
        <v>7</v>
      </c>
      <c r="AR48" s="14">
        <f t="shared" si="115"/>
        <v>67485.182472</v>
      </c>
      <c r="AS48" s="14">
        <f t="shared" si="116"/>
        <v>2570</v>
      </c>
      <c r="AT48" s="15">
        <f t="shared" si="124"/>
        <v>70055.182472</v>
      </c>
      <c r="AU48" s="16">
        <f t="shared" si="94"/>
        <v>3368.0376188461537</v>
      </c>
      <c r="AV48" s="14">
        <f t="shared" si="95"/>
        <v>4903.8627730400003</v>
      </c>
      <c r="AW48" s="16">
        <f t="shared" si="96"/>
        <v>3603.8002521653848</v>
      </c>
      <c r="AX48" s="17">
        <f t="shared" si="97"/>
        <v>74959.045245040004</v>
      </c>
      <c r="AY48" s="2"/>
      <c r="AZ48" s="5" t="s">
        <v>7</v>
      </c>
      <c r="BA48" s="14">
        <f t="shared" si="117"/>
        <v>67335.3700426</v>
      </c>
      <c r="BB48" s="14">
        <f t="shared" si="118"/>
        <v>2570</v>
      </c>
      <c r="BC48" s="15">
        <f t="shared" si="125"/>
        <v>69905.3700426</v>
      </c>
      <c r="BD48" s="16">
        <f t="shared" si="98"/>
        <v>3360.8350982019228</v>
      </c>
      <c r="BE48" s="14">
        <f t="shared" si="99"/>
        <v>4893.3759029820003</v>
      </c>
      <c r="BF48" s="16">
        <f t="shared" si="100"/>
        <v>3596.0935550760578</v>
      </c>
      <c r="BG48" s="17">
        <f t="shared" si="101"/>
        <v>74798.745945582006</v>
      </c>
      <c r="BH48" s="2"/>
    </row>
    <row r="49" spans="2:60" x14ac:dyDescent="0.25">
      <c r="B49" s="5" t="s">
        <v>8</v>
      </c>
      <c r="C49" s="14">
        <v>69552</v>
      </c>
      <c r="D49" s="14">
        <f t="shared" si="102"/>
        <v>2570</v>
      </c>
      <c r="E49" s="15">
        <f t="shared" si="119"/>
        <v>72122</v>
      </c>
      <c r="F49" s="16">
        <f t="shared" si="103"/>
        <v>3467.4038461538462</v>
      </c>
      <c r="G49" s="14">
        <f t="shared" si="104"/>
        <v>5048.5400000000009</v>
      </c>
      <c r="H49" s="17">
        <f t="shared" si="105"/>
        <v>77170.540000000008</v>
      </c>
      <c r="J49" s="5" t="s">
        <v>8</v>
      </c>
      <c r="K49" s="14">
        <f t="shared" si="128"/>
        <v>70982.820000000007</v>
      </c>
      <c r="L49" s="14">
        <f t="shared" si="106"/>
        <v>2570</v>
      </c>
      <c r="M49" s="15">
        <f t="shared" si="120"/>
        <v>73552.820000000007</v>
      </c>
      <c r="N49" s="16">
        <f t="shared" si="86"/>
        <v>3536.1932692307696</v>
      </c>
      <c r="O49" s="14">
        <f t="shared" si="107"/>
        <v>5148.6974000000009</v>
      </c>
      <c r="P49" s="17">
        <f t="shared" si="108"/>
        <v>78701.517400000012</v>
      </c>
      <c r="R49" s="5" t="s">
        <v>8</v>
      </c>
      <c r="S49" s="14">
        <f t="shared" si="127"/>
        <v>72833.834400000007</v>
      </c>
      <c r="T49" s="14">
        <v>2570</v>
      </c>
      <c r="U49" s="15">
        <f t="shared" si="121"/>
        <v>75403.834400000007</v>
      </c>
      <c r="V49" s="16">
        <f t="shared" si="87"/>
        <v>3625.1843461538465</v>
      </c>
      <c r="W49" s="14">
        <f t="shared" si="109"/>
        <v>5278.2684080000008</v>
      </c>
      <c r="X49" s="17">
        <f t="shared" si="110"/>
        <v>80682.102808000011</v>
      </c>
      <c r="AA49" s="5" t="s">
        <v>8</v>
      </c>
      <c r="AB49" s="14">
        <f t="shared" si="111"/>
        <v>72624.926000000007</v>
      </c>
      <c r="AC49" s="14">
        <f t="shared" si="112"/>
        <v>2570</v>
      </c>
      <c r="AD49" s="15">
        <f t="shared" si="122"/>
        <v>75194.926000000007</v>
      </c>
      <c r="AE49" s="16">
        <f t="shared" si="88"/>
        <v>3615.1406730769231</v>
      </c>
      <c r="AF49" s="14">
        <f t="shared" si="89"/>
        <v>5263.6448200000013</v>
      </c>
      <c r="AG49" s="17">
        <f t="shared" si="90"/>
        <v>80458.570820000008</v>
      </c>
      <c r="AH49" s="2"/>
      <c r="AI49" s="5" t="s">
        <v>8</v>
      </c>
      <c r="AJ49" s="14">
        <f t="shared" si="113"/>
        <v>71936.127999999997</v>
      </c>
      <c r="AK49" s="14">
        <f t="shared" si="114"/>
        <v>2570</v>
      </c>
      <c r="AL49" s="15">
        <f t="shared" si="123"/>
        <v>74506.127999999997</v>
      </c>
      <c r="AM49" s="16">
        <f t="shared" si="91"/>
        <v>3582.0253846153842</v>
      </c>
      <c r="AN49" s="14">
        <f t="shared" si="92"/>
        <v>5215.4289600000002</v>
      </c>
      <c r="AO49" s="17">
        <f t="shared" si="93"/>
        <v>79721.556960000002</v>
      </c>
      <c r="AP49" s="2"/>
      <c r="AQ49" s="5" t="s">
        <v>8</v>
      </c>
      <c r="AR49" s="14">
        <f t="shared" si="115"/>
        <v>71888.943936000011</v>
      </c>
      <c r="AS49" s="14">
        <f t="shared" si="116"/>
        <v>2570</v>
      </c>
      <c r="AT49" s="15">
        <f t="shared" si="124"/>
        <v>74458.943936000011</v>
      </c>
      <c r="AU49" s="16">
        <f t="shared" si="94"/>
        <v>3579.7569200000003</v>
      </c>
      <c r="AV49" s="14">
        <f t="shared" si="95"/>
        <v>5212.126075520001</v>
      </c>
      <c r="AW49" s="16">
        <f t="shared" si="96"/>
        <v>3830.3399044000007</v>
      </c>
      <c r="AX49" s="17">
        <f t="shared" si="97"/>
        <v>79671.070011520016</v>
      </c>
      <c r="AY49" s="2"/>
      <c r="AZ49" s="5" t="s">
        <v>8</v>
      </c>
      <c r="BA49" s="14">
        <f t="shared" si="117"/>
        <v>71806.562033800001</v>
      </c>
      <c r="BB49" s="14">
        <f t="shared" si="118"/>
        <v>2570</v>
      </c>
      <c r="BC49" s="15">
        <f t="shared" si="125"/>
        <v>74376.562033800001</v>
      </c>
      <c r="BD49" s="16">
        <f t="shared" si="98"/>
        <v>3575.796251625</v>
      </c>
      <c r="BE49" s="14">
        <f t="shared" si="99"/>
        <v>5206.3593423660004</v>
      </c>
      <c r="BF49" s="16">
        <f t="shared" si="100"/>
        <v>3826.1019892387503</v>
      </c>
      <c r="BG49" s="17">
        <f t="shared" si="101"/>
        <v>79582.921376166007</v>
      </c>
      <c r="BH49" s="2"/>
    </row>
    <row r="50" spans="2:60" x14ac:dyDescent="0.25">
      <c r="B50" s="5" t="s">
        <v>9</v>
      </c>
      <c r="C50" s="14">
        <v>72080</v>
      </c>
      <c r="D50" s="14">
        <f t="shared" si="102"/>
        <v>2430</v>
      </c>
      <c r="E50" s="15">
        <f t="shared" si="119"/>
        <v>74510</v>
      </c>
      <c r="F50" s="16">
        <f t="shared" si="103"/>
        <v>3582.2115384615386</v>
      </c>
      <c r="G50" s="14">
        <f t="shared" si="104"/>
        <v>5215.7000000000007</v>
      </c>
      <c r="H50" s="17">
        <f t="shared" si="105"/>
        <v>79725.7</v>
      </c>
      <c r="J50" s="5" t="s">
        <v>9</v>
      </c>
      <c r="K50" s="14">
        <f t="shared" si="128"/>
        <v>73564.44</v>
      </c>
      <c r="L50" s="14">
        <f t="shared" si="106"/>
        <v>2430</v>
      </c>
      <c r="M50" s="15">
        <f t="shared" si="120"/>
        <v>75994.44</v>
      </c>
      <c r="N50" s="16">
        <f t="shared" si="86"/>
        <v>3653.5788461538459</v>
      </c>
      <c r="O50" s="14">
        <f t="shared" si="107"/>
        <v>5319.6108000000004</v>
      </c>
      <c r="P50" s="17">
        <f t="shared" si="108"/>
        <v>81314.050799999997</v>
      </c>
      <c r="R50" s="5" t="s">
        <v>9</v>
      </c>
      <c r="S50" s="14">
        <f t="shared" si="127"/>
        <v>75023.876400000008</v>
      </c>
      <c r="T50" s="14">
        <v>2430</v>
      </c>
      <c r="U50" s="15">
        <f t="shared" si="121"/>
        <v>77453.876400000008</v>
      </c>
      <c r="V50" s="16">
        <f t="shared" si="87"/>
        <v>3723.7440576923082</v>
      </c>
      <c r="W50" s="14">
        <f t="shared" si="109"/>
        <v>5421.7713480000011</v>
      </c>
      <c r="X50" s="17">
        <f t="shared" si="110"/>
        <v>82875.647748000003</v>
      </c>
      <c r="AA50" s="5" t="s">
        <v>9</v>
      </c>
      <c r="AB50" s="14">
        <f t="shared" si="111"/>
        <v>75403.834400000007</v>
      </c>
      <c r="AC50" s="14">
        <f t="shared" si="112"/>
        <v>2430</v>
      </c>
      <c r="AD50" s="15">
        <f t="shared" si="122"/>
        <v>77833.834400000007</v>
      </c>
      <c r="AE50" s="16">
        <f t="shared" si="88"/>
        <v>3742.0112692307694</v>
      </c>
      <c r="AF50" s="14">
        <f t="shared" si="89"/>
        <v>5448.3684080000012</v>
      </c>
      <c r="AG50" s="17">
        <f t="shared" si="90"/>
        <v>83282.202808000002</v>
      </c>
      <c r="AH50" s="2"/>
      <c r="AI50" s="5" t="s">
        <v>9</v>
      </c>
      <c r="AJ50" s="14">
        <f t="shared" si="113"/>
        <v>75194.926000000007</v>
      </c>
      <c r="AK50" s="14">
        <f t="shared" si="114"/>
        <v>2430</v>
      </c>
      <c r="AL50" s="15">
        <f t="shared" si="123"/>
        <v>77624.926000000007</v>
      </c>
      <c r="AM50" s="16">
        <f t="shared" si="91"/>
        <v>3731.9675961538464</v>
      </c>
      <c r="AN50" s="14">
        <f t="shared" si="92"/>
        <v>5433.7448200000008</v>
      </c>
      <c r="AO50" s="17">
        <f t="shared" si="93"/>
        <v>83058.670820000014</v>
      </c>
      <c r="AP50" s="2"/>
      <c r="AQ50" s="5" t="s">
        <v>9</v>
      </c>
      <c r="AR50" s="14">
        <f t="shared" si="115"/>
        <v>75996.25056</v>
      </c>
      <c r="AS50" s="14">
        <f t="shared" si="116"/>
        <v>2430</v>
      </c>
      <c r="AT50" s="15">
        <f t="shared" si="124"/>
        <v>78426.25056</v>
      </c>
      <c r="AU50" s="16">
        <f t="shared" si="94"/>
        <v>3770.4928153846154</v>
      </c>
      <c r="AV50" s="14">
        <f t="shared" si="95"/>
        <v>5489.8375392000007</v>
      </c>
      <c r="AW50" s="16">
        <f t="shared" si="96"/>
        <v>4034.4273124615383</v>
      </c>
      <c r="AX50" s="17">
        <f t="shared" si="97"/>
        <v>83916.088099200002</v>
      </c>
      <c r="AY50" s="2"/>
      <c r="AZ50" s="5" t="s">
        <v>9</v>
      </c>
      <c r="BA50" s="14">
        <f t="shared" si="117"/>
        <v>76320.41753440001</v>
      </c>
      <c r="BB50" s="14">
        <f t="shared" si="118"/>
        <v>2430</v>
      </c>
      <c r="BC50" s="15">
        <f t="shared" si="125"/>
        <v>78750.41753440001</v>
      </c>
      <c r="BD50" s="16">
        <f t="shared" si="98"/>
        <v>3786.0777660769236</v>
      </c>
      <c r="BE50" s="14">
        <f t="shared" si="99"/>
        <v>5512.5292274080011</v>
      </c>
      <c r="BF50" s="16">
        <f t="shared" si="100"/>
        <v>4051.103209702308</v>
      </c>
      <c r="BG50" s="17">
        <f t="shared" si="101"/>
        <v>84262.946761808009</v>
      </c>
      <c r="BH50" s="2"/>
    </row>
    <row r="51" spans="2:60" x14ac:dyDescent="0.25">
      <c r="B51" s="5" t="s">
        <v>10</v>
      </c>
      <c r="C51" s="14">
        <v>74609</v>
      </c>
      <c r="D51" s="14">
        <f t="shared" si="102"/>
        <v>2243</v>
      </c>
      <c r="E51" s="15">
        <f t="shared" si="119"/>
        <v>76852</v>
      </c>
      <c r="F51" s="16">
        <f t="shared" si="103"/>
        <v>3694.8076923076924</v>
      </c>
      <c r="G51" s="14">
        <f t="shared" si="104"/>
        <v>5379.64</v>
      </c>
      <c r="H51" s="17">
        <f t="shared" si="105"/>
        <v>82231.64</v>
      </c>
      <c r="J51" s="5" t="s">
        <v>10</v>
      </c>
      <c r="K51" s="14">
        <f t="shared" si="128"/>
        <v>76000.2</v>
      </c>
      <c r="L51" s="14">
        <f t="shared" si="106"/>
        <v>2243</v>
      </c>
      <c r="M51" s="15">
        <f t="shared" si="120"/>
        <v>78243.199999999997</v>
      </c>
      <c r="N51" s="16">
        <f t="shared" si="86"/>
        <v>3761.6923076923076</v>
      </c>
      <c r="O51" s="14">
        <f t="shared" si="107"/>
        <v>5477.0240000000003</v>
      </c>
      <c r="P51" s="17">
        <f t="shared" si="108"/>
        <v>83720.224000000002</v>
      </c>
      <c r="R51" s="5" t="s">
        <v>10</v>
      </c>
      <c r="S51" s="14">
        <f t="shared" si="127"/>
        <v>77514.328800000003</v>
      </c>
      <c r="T51" s="14">
        <v>2243</v>
      </c>
      <c r="U51" s="15">
        <f t="shared" si="121"/>
        <v>79757.328800000003</v>
      </c>
      <c r="V51" s="16">
        <f t="shared" si="87"/>
        <v>3834.4869615384614</v>
      </c>
      <c r="W51" s="14">
        <f t="shared" si="109"/>
        <v>5583.0130160000008</v>
      </c>
      <c r="X51" s="17">
        <f t="shared" si="110"/>
        <v>85340.341816</v>
      </c>
      <c r="AA51" s="5" t="s">
        <v>10</v>
      </c>
      <c r="AB51" s="14">
        <f t="shared" si="111"/>
        <v>77453.876400000008</v>
      </c>
      <c r="AC51" s="14">
        <f t="shared" si="112"/>
        <v>2243</v>
      </c>
      <c r="AD51" s="15">
        <f t="shared" si="122"/>
        <v>79696.876400000008</v>
      </c>
      <c r="AE51" s="16">
        <f t="shared" si="88"/>
        <v>3831.5805961538463</v>
      </c>
      <c r="AF51" s="14">
        <f t="shared" si="89"/>
        <v>5578.7813480000013</v>
      </c>
      <c r="AG51" s="17">
        <f t="shared" si="90"/>
        <v>85275.657748000012</v>
      </c>
      <c r="AH51" s="2"/>
      <c r="AI51" s="5" t="s">
        <v>10</v>
      </c>
      <c r="AJ51" s="14">
        <f t="shared" si="113"/>
        <v>77833.834400000007</v>
      </c>
      <c r="AK51" s="14">
        <f t="shared" si="114"/>
        <v>2243</v>
      </c>
      <c r="AL51" s="15">
        <f t="shared" si="123"/>
        <v>80076.834400000007</v>
      </c>
      <c r="AM51" s="16">
        <f t="shared" si="91"/>
        <v>3849.8478076923079</v>
      </c>
      <c r="AN51" s="14">
        <f t="shared" si="92"/>
        <v>5605.3784080000014</v>
      </c>
      <c r="AO51" s="17">
        <f t="shared" si="93"/>
        <v>85682.212808000011</v>
      </c>
      <c r="AP51" s="2"/>
      <c r="AQ51" s="5" t="s">
        <v>10</v>
      </c>
      <c r="AR51" s="14">
        <f t="shared" si="115"/>
        <v>79177.424520000015</v>
      </c>
      <c r="AS51" s="14">
        <f t="shared" si="116"/>
        <v>2243</v>
      </c>
      <c r="AT51" s="15">
        <f t="shared" si="124"/>
        <v>81420.424520000015</v>
      </c>
      <c r="AU51" s="16">
        <f t="shared" si="94"/>
        <v>3914.4434865384619</v>
      </c>
      <c r="AV51" s="14">
        <f t="shared" si="95"/>
        <v>5699.4297164000018</v>
      </c>
      <c r="AW51" s="16">
        <f t="shared" si="96"/>
        <v>4188.4545305961547</v>
      </c>
      <c r="AX51" s="17">
        <f t="shared" si="97"/>
        <v>87119.854236400017</v>
      </c>
      <c r="AY51" s="2"/>
      <c r="AZ51" s="5" t="s">
        <v>10</v>
      </c>
      <c r="BA51" s="14">
        <f t="shared" si="117"/>
        <v>80386.906823999991</v>
      </c>
      <c r="BB51" s="14">
        <f t="shared" si="118"/>
        <v>2243</v>
      </c>
      <c r="BC51" s="15">
        <f t="shared" si="125"/>
        <v>82629.906823999991</v>
      </c>
      <c r="BD51" s="16">
        <f t="shared" si="98"/>
        <v>3972.5916742307686</v>
      </c>
      <c r="BE51" s="14">
        <f t="shared" si="99"/>
        <v>5784.0934776799995</v>
      </c>
      <c r="BF51" s="16">
        <f t="shared" si="100"/>
        <v>4250.6730914269228</v>
      </c>
      <c r="BG51" s="17">
        <f t="shared" si="101"/>
        <v>88414.000301679989</v>
      </c>
      <c r="BH51" s="2"/>
    </row>
    <row r="52" spans="2:60" x14ac:dyDescent="0.25">
      <c r="B52" s="5" t="s">
        <v>11</v>
      </c>
      <c r="C52" s="14">
        <v>77349</v>
      </c>
      <c r="D52" s="14">
        <f t="shared" si="102"/>
        <v>1869</v>
      </c>
      <c r="E52" s="15">
        <f t="shared" si="119"/>
        <v>79218</v>
      </c>
      <c r="F52" s="16">
        <f t="shared" si="103"/>
        <v>3808.5576923076924</v>
      </c>
      <c r="G52" s="14">
        <f t="shared" si="104"/>
        <v>5545.26</v>
      </c>
      <c r="H52" s="17">
        <f t="shared" si="105"/>
        <v>84763.26</v>
      </c>
      <c r="J52" s="5" t="s">
        <v>11</v>
      </c>
      <c r="K52" s="14">
        <f t="shared" si="128"/>
        <v>78389.040000000008</v>
      </c>
      <c r="L52" s="14">
        <f t="shared" si="106"/>
        <v>1869</v>
      </c>
      <c r="M52" s="15">
        <f t="shared" si="120"/>
        <v>80258.040000000008</v>
      </c>
      <c r="N52" s="16">
        <f t="shared" si="86"/>
        <v>3858.5596153846154</v>
      </c>
      <c r="O52" s="14">
        <f t="shared" si="107"/>
        <v>5618.0628000000015</v>
      </c>
      <c r="P52" s="17">
        <f t="shared" si="108"/>
        <v>85876.102800000008</v>
      </c>
      <c r="R52" s="5" t="s">
        <v>11</v>
      </c>
      <c r="S52" s="14">
        <f t="shared" si="127"/>
        <v>79808.063999999998</v>
      </c>
      <c r="T52" s="14">
        <v>1869</v>
      </c>
      <c r="U52" s="15">
        <f t="shared" si="121"/>
        <v>81677.063999999998</v>
      </c>
      <c r="V52" s="16">
        <f t="shared" si="87"/>
        <v>3926.7819230769228</v>
      </c>
      <c r="W52" s="14">
        <f t="shared" si="109"/>
        <v>5717.3944800000008</v>
      </c>
      <c r="X52" s="17">
        <f t="shared" si="110"/>
        <v>87394.458480000001</v>
      </c>
      <c r="AA52" s="5" t="s">
        <v>11</v>
      </c>
      <c r="AB52" s="14">
        <f t="shared" si="111"/>
        <v>79757.328800000003</v>
      </c>
      <c r="AC52" s="14">
        <f t="shared" si="112"/>
        <v>1869</v>
      </c>
      <c r="AD52" s="15">
        <f t="shared" si="122"/>
        <v>81626.328800000003</v>
      </c>
      <c r="AE52" s="16">
        <f t="shared" si="88"/>
        <v>3924.3427307692309</v>
      </c>
      <c r="AF52" s="14">
        <f t="shared" si="89"/>
        <v>5713.8430160000007</v>
      </c>
      <c r="AG52" s="17">
        <f t="shared" si="90"/>
        <v>87340.171816000002</v>
      </c>
      <c r="AH52" s="2"/>
      <c r="AI52" s="5" t="s">
        <v>11</v>
      </c>
      <c r="AJ52" s="14">
        <f t="shared" si="113"/>
        <v>79696.876400000008</v>
      </c>
      <c r="AK52" s="14">
        <f t="shared" si="114"/>
        <v>1869</v>
      </c>
      <c r="AL52" s="15">
        <f t="shared" si="123"/>
        <v>81565.876400000008</v>
      </c>
      <c r="AM52" s="16">
        <f t="shared" si="91"/>
        <v>3921.4363653846158</v>
      </c>
      <c r="AN52" s="14">
        <f t="shared" si="92"/>
        <v>5709.6113480000013</v>
      </c>
      <c r="AO52" s="17">
        <f t="shared" si="93"/>
        <v>87275.487748000014</v>
      </c>
      <c r="AP52" s="2"/>
      <c r="AQ52" s="5" t="s">
        <v>11</v>
      </c>
      <c r="AR52" s="14">
        <f t="shared" si="115"/>
        <v>81678.371088000014</v>
      </c>
      <c r="AS52" s="14">
        <f t="shared" si="116"/>
        <v>1869</v>
      </c>
      <c r="AT52" s="15">
        <f t="shared" si="124"/>
        <v>83547.371088000014</v>
      </c>
      <c r="AU52" s="16">
        <f t="shared" si="94"/>
        <v>4016.7005330769234</v>
      </c>
      <c r="AV52" s="14">
        <f t="shared" si="95"/>
        <v>5848.3159761600018</v>
      </c>
      <c r="AW52" s="16">
        <f t="shared" si="96"/>
        <v>4297.8695703923077</v>
      </c>
      <c r="AX52" s="17">
        <f t="shared" si="97"/>
        <v>89395.687064160011</v>
      </c>
      <c r="AY52" s="2"/>
      <c r="AZ52" s="5" t="s">
        <v>11</v>
      </c>
      <c r="BA52" s="14">
        <f t="shared" si="117"/>
        <v>83455.935133000006</v>
      </c>
      <c r="BB52" s="14">
        <f t="shared" si="118"/>
        <v>1869</v>
      </c>
      <c r="BC52" s="15">
        <f t="shared" si="125"/>
        <v>85324.935133000006</v>
      </c>
      <c r="BD52" s="16">
        <f t="shared" si="98"/>
        <v>4102.1603429326924</v>
      </c>
      <c r="BE52" s="14">
        <f t="shared" si="99"/>
        <v>5972.745459310001</v>
      </c>
      <c r="BF52" s="16">
        <f t="shared" si="100"/>
        <v>4389.3115669379804</v>
      </c>
      <c r="BG52" s="17">
        <f t="shared" si="101"/>
        <v>91297.680592310004</v>
      </c>
      <c r="BH52" s="2"/>
    </row>
    <row r="53" spans="2:60" x14ac:dyDescent="0.25">
      <c r="B53" s="5" t="s">
        <v>12</v>
      </c>
      <c r="C53" s="14">
        <v>79879</v>
      </c>
      <c r="D53" s="14">
        <f t="shared" si="102"/>
        <v>1589</v>
      </c>
      <c r="E53" s="15">
        <f t="shared" si="119"/>
        <v>81468</v>
      </c>
      <c r="F53" s="16">
        <f t="shared" si="103"/>
        <v>3916.7307692307691</v>
      </c>
      <c r="G53" s="14">
        <f t="shared" si="104"/>
        <v>5702.76</v>
      </c>
      <c r="H53" s="17">
        <f t="shared" si="105"/>
        <v>87170.76</v>
      </c>
      <c r="J53" s="5" t="s">
        <v>12</v>
      </c>
      <c r="K53" s="14">
        <f t="shared" si="128"/>
        <v>80802.36</v>
      </c>
      <c r="L53" s="14">
        <f t="shared" si="106"/>
        <v>1589</v>
      </c>
      <c r="M53" s="15">
        <f t="shared" si="120"/>
        <v>82391.360000000001</v>
      </c>
      <c r="N53" s="16">
        <f t="shared" si="86"/>
        <v>3961.123076923077</v>
      </c>
      <c r="O53" s="14">
        <f t="shared" si="107"/>
        <v>5767.3952000000008</v>
      </c>
      <c r="P53" s="17">
        <f t="shared" si="108"/>
        <v>88158.7552</v>
      </c>
      <c r="R53" s="5" t="s">
        <v>12</v>
      </c>
      <c r="S53" s="14">
        <f t="shared" si="127"/>
        <v>81863.200800000006</v>
      </c>
      <c r="T53" s="14">
        <v>1589</v>
      </c>
      <c r="U53" s="15">
        <f t="shared" si="121"/>
        <v>83452.200800000006</v>
      </c>
      <c r="V53" s="16">
        <f t="shared" si="87"/>
        <v>4012.1250384615387</v>
      </c>
      <c r="W53" s="14">
        <f t="shared" si="109"/>
        <v>5841.6540560000012</v>
      </c>
      <c r="X53" s="17">
        <f t="shared" si="110"/>
        <v>89293.854856000005</v>
      </c>
      <c r="AA53" s="5" t="s">
        <v>12</v>
      </c>
      <c r="AB53" s="14">
        <f t="shared" si="111"/>
        <v>81677.063999999998</v>
      </c>
      <c r="AC53" s="14">
        <f t="shared" si="112"/>
        <v>1589</v>
      </c>
      <c r="AD53" s="15">
        <f t="shared" si="122"/>
        <v>83266.063999999998</v>
      </c>
      <c r="AE53" s="16">
        <f t="shared" si="88"/>
        <v>4003.1761538461537</v>
      </c>
      <c r="AF53" s="14">
        <f t="shared" si="89"/>
        <v>5828.6244800000004</v>
      </c>
      <c r="AG53" s="17">
        <f t="shared" si="90"/>
        <v>89094.688479999997</v>
      </c>
      <c r="AH53" s="2"/>
      <c r="AI53" s="5" t="s">
        <v>12</v>
      </c>
      <c r="AJ53" s="14">
        <f t="shared" si="113"/>
        <v>81626.328800000003</v>
      </c>
      <c r="AK53" s="14">
        <f t="shared" si="114"/>
        <v>1589</v>
      </c>
      <c r="AL53" s="15">
        <f t="shared" si="123"/>
        <v>83215.328800000003</v>
      </c>
      <c r="AM53" s="16">
        <f t="shared" si="91"/>
        <v>4000.7369615384614</v>
      </c>
      <c r="AN53" s="14">
        <f t="shared" si="92"/>
        <v>5825.0730160000012</v>
      </c>
      <c r="AO53" s="17">
        <f t="shared" si="93"/>
        <v>89040.401815999998</v>
      </c>
      <c r="AP53" s="2"/>
      <c r="AQ53" s="5" t="s">
        <v>12</v>
      </c>
      <c r="AR53" s="14">
        <f t="shared" si="115"/>
        <v>83197.193928000008</v>
      </c>
      <c r="AS53" s="14">
        <f t="shared" si="116"/>
        <v>1589</v>
      </c>
      <c r="AT53" s="15">
        <f t="shared" si="124"/>
        <v>84786.193928000008</v>
      </c>
      <c r="AU53" s="16">
        <f t="shared" si="94"/>
        <v>4076.2593234615388</v>
      </c>
      <c r="AV53" s="14">
        <f t="shared" si="95"/>
        <v>5935.0335749600008</v>
      </c>
      <c r="AW53" s="16">
        <f t="shared" si="96"/>
        <v>4361.5974761038469</v>
      </c>
      <c r="AX53" s="17">
        <f t="shared" si="97"/>
        <v>90721.227502960013</v>
      </c>
      <c r="AY53" s="2"/>
      <c r="AZ53" s="5" t="s">
        <v>12</v>
      </c>
      <c r="BA53" s="14">
        <f t="shared" si="117"/>
        <v>85636.055365200009</v>
      </c>
      <c r="BB53" s="14">
        <f t="shared" si="118"/>
        <v>1589</v>
      </c>
      <c r="BC53" s="15">
        <f t="shared" si="125"/>
        <v>87225.055365200009</v>
      </c>
      <c r="BD53" s="16">
        <f t="shared" si="98"/>
        <v>4193.5122771730776</v>
      </c>
      <c r="BE53" s="14">
        <f t="shared" si="99"/>
        <v>6105.7538755640016</v>
      </c>
      <c r="BF53" s="16">
        <f t="shared" si="100"/>
        <v>4487.0581365751923</v>
      </c>
      <c r="BG53" s="17">
        <f t="shared" si="101"/>
        <v>93330.809240764007</v>
      </c>
      <c r="BH53" s="2"/>
    </row>
    <row r="54" spans="2:60" x14ac:dyDescent="0.25">
      <c r="B54" s="5" t="s">
        <v>61</v>
      </c>
      <c r="C54" s="14">
        <v>82252</v>
      </c>
      <c r="D54" s="14">
        <f t="shared" si="102"/>
        <v>1355</v>
      </c>
      <c r="E54" s="15">
        <f t="shared" si="119"/>
        <v>83607</v>
      </c>
      <c r="F54" s="16">
        <f t="shared" si="103"/>
        <v>4019.5673076923076</v>
      </c>
      <c r="G54" s="14">
        <f t="shared" si="104"/>
        <v>5852.4900000000007</v>
      </c>
      <c r="H54" s="17">
        <f t="shared" si="105"/>
        <v>89459.49</v>
      </c>
      <c r="J54" s="5" t="s">
        <v>13</v>
      </c>
      <c r="K54" s="14">
        <f t="shared" si="128"/>
        <v>83097.36</v>
      </c>
      <c r="L54" s="14">
        <f t="shared" si="106"/>
        <v>1355</v>
      </c>
      <c r="M54" s="15">
        <f t="shared" si="120"/>
        <v>84452.36</v>
      </c>
      <c r="N54" s="16">
        <f t="shared" si="86"/>
        <v>4060.2096153846151</v>
      </c>
      <c r="O54" s="14">
        <f t="shared" si="107"/>
        <v>5911.6652000000004</v>
      </c>
      <c r="P54" s="17">
        <f t="shared" si="108"/>
        <v>90364.025200000004</v>
      </c>
      <c r="R54" s="5" t="s">
        <v>13</v>
      </c>
      <c r="S54" s="14">
        <f t="shared" si="127"/>
        <v>84039.1872</v>
      </c>
      <c r="T54" s="14">
        <v>1355</v>
      </c>
      <c r="U54" s="15">
        <f t="shared" si="121"/>
        <v>85394.1872</v>
      </c>
      <c r="V54" s="16">
        <f t="shared" si="87"/>
        <v>4105.4897692307695</v>
      </c>
      <c r="W54" s="14">
        <f t="shared" si="109"/>
        <v>5977.5931040000005</v>
      </c>
      <c r="X54" s="17">
        <f t="shared" si="110"/>
        <v>91371.780304</v>
      </c>
      <c r="AA54" s="5" t="s">
        <v>13</v>
      </c>
      <c r="AB54" s="14">
        <f t="shared" si="111"/>
        <v>83452.200800000006</v>
      </c>
      <c r="AC54" s="14">
        <f t="shared" si="112"/>
        <v>1355</v>
      </c>
      <c r="AD54" s="15">
        <f t="shared" si="122"/>
        <v>84807.200800000006</v>
      </c>
      <c r="AE54" s="16">
        <f t="shared" si="88"/>
        <v>4077.2692692307692</v>
      </c>
      <c r="AF54" s="14">
        <f t="shared" si="89"/>
        <v>5936.5040560000007</v>
      </c>
      <c r="AG54" s="17">
        <f t="shared" si="90"/>
        <v>90743.704856000011</v>
      </c>
      <c r="AH54" s="2"/>
      <c r="AI54" s="5" t="s">
        <v>13</v>
      </c>
      <c r="AJ54" s="14">
        <f t="shared" si="113"/>
        <v>83266.063999999998</v>
      </c>
      <c r="AK54" s="14">
        <f t="shared" si="114"/>
        <v>1355</v>
      </c>
      <c r="AL54" s="15">
        <f t="shared" si="123"/>
        <v>84621.063999999998</v>
      </c>
      <c r="AM54" s="16">
        <f t="shared" si="91"/>
        <v>4068.3203846153842</v>
      </c>
      <c r="AN54" s="14">
        <f t="shared" si="92"/>
        <v>5923.4744800000008</v>
      </c>
      <c r="AO54" s="17">
        <f t="shared" si="93"/>
        <v>90544.538480000003</v>
      </c>
      <c r="AP54" s="2"/>
      <c r="AQ54" s="5" t="s">
        <v>13</v>
      </c>
      <c r="AR54" s="14">
        <f t="shared" si="115"/>
        <v>84879.635376000006</v>
      </c>
      <c r="AS54" s="14">
        <f t="shared" si="116"/>
        <v>1355</v>
      </c>
      <c r="AT54" s="15">
        <f t="shared" si="124"/>
        <v>86234.635376000006</v>
      </c>
      <c r="AU54" s="16">
        <f t="shared" si="94"/>
        <v>4145.8959315384618</v>
      </c>
      <c r="AV54" s="14">
        <f t="shared" si="95"/>
        <v>6036.4244763200013</v>
      </c>
      <c r="AW54" s="16">
        <f t="shared" si="96"/>
        <v>4436.1086467461537</v>
      </c>
      <c r="AX54" s="17">
        <f t="shared" si="97"/>
        <v>92271.059852320002</v>
      </c>
      <c r="AY54" s="2"/>
      <c r="AZ54" s="5" t="s">
        <v>13</v>
      </c>
      <c r="BA54" s="14">
        <f t="shared" si="117"/>
        <v>86905.8487762</v>
      </c>
      <c r="BB54" s="14">
        <f t="shared" si="118"/>
        <v>1355</v>
      </c>
      <c r="BC54" s="15">
        <f t="shared" si="125"/>
        <v>88260.8487762</v>
      </c>
      <c r="BD54" s="16">
        <f t="shared" si="98"/>
        <v>4243.3100373173074</v>
      </c>
      <c r="BE54" s="14">
        <f t="shared" si="99"/>
        <v>6178.2594143340002</v>
      </c>
      <c r="BF54" s="16">
        <f t="shared" si="100"/>
        <v>4540.3417399295186</v>
      </c>
      <c r="BG54" s="17">
        <f t="shared" si="101"/>
        <v>94439.108190533996</v>
      </c>
      <c r="BH54" s="2"/>
    </row>
    <row r="55" spans="2:60" x14ac:dyDescent="0.25">
      <c r="B55" s="5" t="s">
        <v>62</v>
      </c>
      <c r="C55" s="14">
        <v>83365</v>
      </c>
      <c r="D55" s="14">
        <f>T57</f>
        <v>1262</v>
      </c>
      <c r="E55" s="15">
        <f>D55+C55</f>
        <v>84627</v>
      </c>
      <c r="F55" s="16">
        <f t="shared" si="103"/>
        <v>4068.6057692307691</v>
      </c>
      <c r="G55" s="14">
        <f>E55*0.07</f>
        <v>5923.89</v>
      </c>
      <c r="H55" s="17">
        <f>G55+E55</f>
        <v>90550.89</v>
      </c>
      <c r="J55" s="5" t="s">
        <v>14</v>
      </c>
      <c r="K55" s="14">
        <f t="shared" si="128"/>
        <v>85279.14</v>
      </c>
      <c r="L55" s="14">
        <f t="shared" si="106"/>
        <v>0</v>
      </c>
      <c r="M55" s="15">
        <f t="shared" si="120"/>
        <v>85279.14</v>
      </c>
      <c r="N55" s="16">
        <f t="shared" si="86"/>
        <v>4099.9586538461535</v>
      </c>
      <c r="O55" s="14">
        <f t="shared" si="107"/>
        <v>5969.5398000000005</v>
      </c>
      <c r="P55" s="17">
        <f t="shared" si="108"/>
        <v>91248.679799999998</v>
      </c>
      <c r="R55" s="5" t="s">
        <v>14</v>
      </c>
      <c r="S55" s="14">
        <f t="shared" si="127"/>
        <v>86141.407200000001</v>
      </c>
      <c r="T55" s="14">
        <v>0</v>
      </c>
      <c r="U55" s="15">
        <f t="shared" si="121"/>
        <v>86141.407200000001</v>
      </c>
      <c r="V55" s="16">
        <f t="shared" si="87"/>
        <v>4141.4138076923073</v>
      </c>
      <c r="W55" s="14">
        <f t="shared" si="109"/>
        <v>6029.8985040000007</v>
      </c>
      <c r="X55" s="17">
        <f t="shared" si="110"/>
        <v>92171.305703999999</v>
      </c>
      <c r="AA55" s="5" t="s">
        <v>14</v>
      </c>
      <c r="AB55" s="14">
        <f t="shared" si="111"/>
        <v>85394.1872</v>
      </c>
      <c r="AC55" s="14">
        <f t="shared" si="112"/>
        <v>0</v>
      </c>
      <c r="AD55" s="15">
        <f t="shared" si="122"/>
        <v>85394.1872</v>
      </c>
      <c r="AE55" s="16">
        <f t="shared" si="88"/>
        <v>4105.4897692307695</v>
      </c>
      <c r="AF55" s="14">
        <f t="shared" si="89"/>
        <v>5977.5931040000005</v>
      </c>
      <c r="AG55" s="17">
        <f t="shared" si="90"/>
        <v>91371.780304</v>
      </c>
      <c r="AH55" s="2"/>
      <c r="AI55" s="5" t="s">
        <v>14</v>
      </c>
      <c r="AJ55" s="14">
        <f t="shared" si="113"/>
        <v>84807.200800000006</v>
      </c>
      <c r="AK55" s="14">
        <f t="shared" si="114"/>
        <v>0</v>
      </c>
      <c r="AL55" s="15">
        <f t="shared" si="123"/>
        <v>84807.200800000006</v>
      </c>
      <c r="AM55" s="16">
        <f t="shared" si="91"/>
        <v>4077.2692692307692</v>
      </c>
      <c r="AN55" s="14">
        <f t="shared" si="92"/>
        <v>5936.5040560000007</v>
      </c>
      <c r="AO55" s="17">
        <f t="shared" si="93"/>
        <v>90743.704856000011</v>
      </c>
      <c r="AP55" s="2"/>
      <c r="AQ55" s="5" t="s">
        <v>14</v>
      </c>
      <c r="AR55" s="14">
        <f t="shared" si="115"/>
        <v>86313.485279999994</v>
      </c>
      <c r="AS55" s="14">
        <f t="shared" si="116"/>
        <v>0</v>
      </c>
      <c r="AT55" s="15">
        <f t="shared" si="124"/>
        <v>86313.485279999994</v>
      </c>
      <c r="AU55" s="16">
        <f t="shared" si="94"/>
        <v>4149.6867923076916</v>
      </c>
      <c r="AV55" s="14">
        <f t="shared" si="95"/>
        <v>6041.9439695999999</v>
      </c>
      <c r="AW55" s="16">
        <f t="shared" si="96"/>
        <v>4440.1648677692301</v>
      </c>
      <c r="AX55" s="17">
        <f t="shared" si="97"/>
        <v>92355.429249599998</v>
      </c>
      <c r="AY55" s="2"/>
      <c r="AZ55" s="5" t="s">
        <v>14</v>
      </c>
      <c r="BA55" s="14">
        <f t="shared" si="117"/>
        <v>88390.501260399993</v>
      </c>
      <c r="BB55" s="14">
        <f t="shared" si="118"/>
        <v>0</v>
      </c>
      <c r="BC55" s="15">
        <f t="shared" si="125"/>
        <v>88390.501260399993</v>
      </c>
      <c r="BD55" s="16">
        <f t="shared" si="98"/>
        <v>4249.5433298269227</v>
      </c>
      <c r="BE55" s="14">
        <f t="shared" si="99"/>
        <v>6187.3350882280001</v>
      </c>
      <c r="BF55" s="16">
        <f t="shared" si="100"/>
        <v>4547.0113629148073</v>
      </c>
      <c r="BG55" s="17">
        <f t="shared" si="101"/>
        <v>94577.836348628</v>
      </c>
      <c r="BH55" s="2"/>
    </row>
    <row r="56" spans="2:60" x14ac:dyDescent="0.25">
      <c r="B56" s="18" t="s">
        <v>24</v>
      </c>
      <c r="C56" s="19">
        <v>84395</v>
      </c>
      <c r="D56" s="19">
        <f>T59</f>
        <v>1262</v>
      </c>
      <c r="E56" s="20">
        <f>D56+C56</f>
        <v>85657</v>
      </c>
      <c r="F56" s="21">
        <f t="shared" si="103"/>
        <v>4118.125</v>
      </c>
      <c r="G56" s="19">
        <f>E56*0.07</f>
        <v>5995.9900000000007</v>
      </c>
      <c r="H56" s="22">
        <f>G56+E56</f>
        <v>91652.99</v>
      </c>
      <c r="J56" s="5" t="s">
        <v>62</v>
      </c>
      <c r="K56" s="14">
        <f>E54*1.02</f>
        <v>85279.14</v>
      </c>
      <c r="L56" s="14">
        <f>T57</f>
        <v>1262</v>
      </c>
      <c r="M56" s="15">
        <f>L56+K56</f>
        <v>86541.14</v>
      </c>
      <c r="N56" s="16">
        <f t="shared" si="86"/>
        <v>4160.6317307692307</v>
      </c>
      <c r="O56" s="14">
        <f>M56*0.07</f>
        <v>6057.8798000000006</v>
      </c>
      <c r="P56" s="17">
        <f>O56+M56</f>
        <v>92599.019799999995</v>
      </c>
      <c r="R56" s="5" t="s">
        <v>15</v>
      </c>
      <c r="S56" s="14">
        <f t="shared" si="127"/>
        <v>86984.722800000003</v>
      </c>
      <c r="T56" s="14">
        <v>0</v>
      </c>
      <c r="U56" s="15">
        <f t="shared" si="121"/>
        <v>86984.722800000003</v>
      </c>
      <c r="V56" s="16">
        <f t="shared" si="87"/>
        <v>4181.9578269230769</v>
      </c>
      <c r="W56" s="14">
        <f t="shared" si="109"/>
        <v>6088.9305960000011</v>
      </c>
      <c r="X56" s="17">
        <f t="shared" si="110"/>
        <v>93073.653396000009</v>
      </c>
      <c r="AA56" s="5" t="s">
        <v>15</v>
      </c>
      <c r="AB56" s="14">
        <f t="shared" si="111"/>
        <v>86141.407200000001</v>
      </c>
      <c r="AC56" s="14">
        <f t="shared" si="112"/>
        <v>0</v>
      </c>
      <c r="AD56" s="15">
        <f t="shared" si="122"/>
        <v>86141.407200000001</v>
      </c>
      <c r="AE56" s="16">
        <f t="shared" si="88"/>
        <v>4141.4138076923073</v>
      </c>
      <c r="AF56" s="14">
        <f t="shared" si="89"/>
        <v>6029.8985040000007</v>
      </c>
      <c r="AG56" s="17">
        <f t="shared" si="90"/>
        <v>92171.305703999999</v>
      </c>
      <c r="AH56" s="2"/>
      <c r="AI56" s="5" t="s">
        <v>15</v>
      </c>
      <c r="AJ56" s="14">
        <f t="shared" si="113"/>
        <v>85394.1872</v>
      </c>
      <c r="AK56" s="14">
        <f t="shared" si="114"/>
        <v>0</v>
      </c>
      <c r="AL56" s="15">
        <f t="shared" si="123"/>
        <v>85394.1872</v>
      </c>
      <c r="AM56" s="16">
        <f t="shared" si="91"/>
        <v>4105.4897692307695</v>
      </c>
      <c r="AN56" s="14">
        <f t="shared" si="92"/>
        <v>5977.5931040000005</v>
      </c>
      <c r="AO56" s="17">
        <f t="shared" si="93"/>
        <v>91371.780304</v>
      </c>
      <c r="AP56" s="2"/>
      <c r="AQ56" s="5" t="s">
        <v>15</v>
      </c>
      <c r="AR56" s="14">
        <f t="shared" si="115"/>
        <v>86503.344816000012</v>
      </c>
      <c r="AS56" s="14">
        <f t="shared" si="116"/>
        <v>0</v>
      </c>
      <c r="AT56" s="15">
        <f t="shared" si="124"/>
        <v>86503.344816000012</v>
      </c>
      <c r="AU56" s="16">
        <f t="shared" si="94"/>
        <v>4158.8146546153848</v>
      </c>
      <c r="AV56" s="14">
        <f t="shared" si="95"/>
        <v>6055.2341371200018</v>
      </c>
      <c r="AW56" s="16">
        <f t="shared" si="96"/>
        <v>4449.9316804384616</v>
      </c>
      <c r="AX56" s="17">
        <f t="shared" si="97"/>
        <v>92558.578953120013</v>
      </c>
      <c r="AY56" s="2"/>
      <c r="AZ56" s="5" t="s">
        <v>15</v>
      </c>
      <c r="BA56" s="14">
        <f t="shared" si="117"/>
        <v>88471.32241199998</v>
      </c>
      <c r="BB56" s="14">
        <f t="shared" si="118"/>
        <v>0</v>
      </c>
      <c r="BC56" s="15">
        <f t="shared" si="125"/>
        <v>88471.32241199998</v>
      </c>
      <c r="BD56" s="16">
        <f t="shared" si="98"/>
        <v>4253.4289621153839</v>
      </c>
      <c r="BE56" s="14">
        <f t="shared" si="99"/>
        <v>6192.992568839999</v>
      </c>
      <c r="BF56" s="16">
        <f t="shared" si="100"/>
        <v>4551.1689894634601</v>
      </c>
      <c r="BG56" s="17">
        <f t="shared" si="101"/>
        <v>94664.314980839976</v>
      </c>
      <c r="BH56" s="2"/>
    </row>
    <row r="57" spans="2:60" x14ac:dyDescent="0.25">
      <c r="J57" s="18" t="s">
        <v>24</v>
      </c>
      <c r="K57" s="19">
        <f>E55*1.02</f>
        <v>86319.540000000008</v>
      </c>
      <c r="L57" s="19">
        <f>T59</f>
        <v>1262</v>
      </c>
      <c r="M57" s="20">
        <f>L57+K57</f>
        <v>87581.540000000008</v>
      </c>
      <c r="N57" s="21">
        <f t="shared" si="86"/>
        <v>4210.6509615384621</v>
      </c>
      <c r="O57" s="19">
        <f>M57*0.07</f>
        <v>6130.707800000001</v>
      </c>
      <c r="P57" s="22">
        <f>O57+M57</f>
        <v>93712.247800000012</v>
      </c>
      <c r="R57" s="5" t="s">
        <v>19</v>
      </c>
      <c r="S57" s="14">
        <f>M55*1.02</f>
        <v>86984.722800000003</v>
      </c>
      <c r="T57" s="14">
        <v>1262</v>
      </c>
      <c r="U57" s="15">
        <f t="shared" si="121"/>
        <v>88246.722800000003</v>
      </c>
      <c r="V57" s="16">
        <f t="shared" si="87"/>
        <v>4242.6309038461541</v>
      </c>
      <c r="W57" s="14">
        <f t="shared" si="109"/>
        <v>6177.2705960000012</v>
      </c>
      <c r="X57" s="17">
        <f t="shared" si="110"/>
        <v>94423.993396000005</v>
      </c>
      <c r="AA57" s="5" t="s">
        <v>16</v>
      </c>
      <c r="AB57" s="14">
        <f t="shared" si="111"/>
        <v>86984.722800000003</v>
      </c>
      <c r="AC57" s="14">
        <f>T56</f>
        <v>0</v>
      </c>
      <c r="AD57" s="15">
        <f t="shared" si="122"/>
        <v>86984.722800000003</v>
      </c>
      <c r="AE57" s="16">
        <f t="shared" si="88"/>
        <v>4181.9578269230769</v>
      </c>
      <c r="AF57" s="14">
        <f t="shared" si="89"/>
        <v>6088.9305960000011</v>
      </c>
      <c r="AG57" s="17">
        <f t="shared" si="90"/>
        <v>93073.653396000009</v>
      </c>
      <c r="AH57" s="2"/>
      <c r="AI57" s="5" t="s">
        <v>16</v>
      </c>
      <c r="AJ57" s="14">
        <f t="shared" si="113"/>
        <v>86141.407200000001</v>
      </c>
      <c r="AK57" s="14">
        <f>T56</f>
        <v>0</v>
      </c>
      <c r="AL57" s="15">
        <f t="shared" si="123"/>
        <v>86141.407200000001</v>
      </c>
      <c r="AM57" s="16">
        <f t="shared" si="91"/>
        <v>4141.4138076923073</v>
      </c>
      <c r="AN57" s="14">
        <f t="shared" si="92"/>
        <v>6029.8985040000007</v>
      </c>
      <c r="AO57" s="17">
        <f t="shared" si="93"/>
        <v>92171.305703999999</v>
      </c>
      <c r="AP57" s="2"/>
      <c r="AQ57" s="5" t="s">
        <v>16</v>
      </c>
      <c r="AR57" s="14">
        <f t="shared" si="115"/>
        <v>87102.070944000006</v>
      </c>
      <c r="AS57" s="14">
        <f>AS56</f>
        <v>0</v>
      </c>
      <c r="AT57" s="15">
        <f t="shared" si="124"/>
        <v>87102.070944000006</v>
      </c>
      <c r="AU57" s="16">
        <f t="shared" si="94"/>
        <v>4187.5995646153851</v>
      </c>
      <c r="AV57" s="14">
        <f t="shared" si="95"/>
        <v>6097.1449660800008</v>
      </c>
      <c r="AW57" s="16">
        <f t="shared" si="96"/>
        <v>4480.7315341384619</v>
      </c>
      <c r="AX57" s="17">
        <f t="shared" si="97"/>
        <v>93199.215910080005</v>
      </c>
      <c r="AY57" s="2"/>
      <c r="AZ57" s="5" t="s">
        <v>16</v>
      </c>
      <c r="BA57" s="14">
        <f t="shared" si="117"/>
        <v>88665.928436400005</v>
      </c>
      <c r="BB57" s="14">
        <f>BB56</f>
        <v>0</v>
      </c>
      <c r="BC57" s="15">
        <f t="shared" si="125"/>
        <v>88665.928436400005</v>
      </c>
      <c r="BD57" s="16">
        <f t="shared" si="98"/>
        <v>4262.7850209807693</v>
      </c>
      <c r="BE57" s="14">
        <f t="shared" si="99"/>
        <v>6206.6149905480006</v>
      </c>
      <c r="BF57" s="16">
        <f t="shared" si="100"/>
        <v>4561.1799724494231</v>
      </c>
      <c r="BG57" s="17">
        <f t="shared" si="101"/>
        <v>94872.543426948003</v>
      </c>
      <c r="BH57" s="2"/>
    </row>
    <row r="58" spans="2:60" x14ac:dyDescent="0.25">
      <c r="R58" s="5" t="s">
        <v>20</v>
      </c>
      <c r="S58" s="14">
        <f>M56*1.02</f>
        <v>88271.962799999994</v>
      </c>
      <c r="T58" s="14">
        <v>0</v>
      </c>
      <c r="U58" s="15">
        <f t="shared" si="121"/>
        <v>88271.962799999994</v>
      </c>
      <c r="V58" s="16">
        <f t="shared" si="87"/>
        <v>4243.8443653846152</v>
      </c>
      <c r="W58" s="14">
        <f t="shared" si="109"/>
        <v>6179.0373959999997</v>
      </c>
      <c r="X58" s="17">
        <f t="shared" si="110"/>
        <v>94451.000195999994</v>
      </c>
      <c r="AA58" s="5" t="s">
        <v>19</v>
      </c>
      <c r="AB58" s="14">
        <f>U56*(1+AB$3)</f>
        <v>86984.722800000003</v>
      </c>
      <c r="AC58" s="14">
        <f t="shared" ref="AC58:AC59" si="129">T57</f>
        <v>1262</v>
      </c>
      <c r="AD58" s="15">
        <f t="shared" si="122"/>
        <v>88246.722800000003</v>
      </c>
      <c r="AE58" s="16">
        <f t="shared" si="88"/>
        <v>4242.6309038461541</v>
      </c>
      <c r="AF58" s="14">
        <f t="shared" si="89"/>
        <v>6177.2705960000012</v>
      </c>
      <c r="AG58" s="17">
        <f t="shared" si="90"/>
        <v>94423.993396000005</v>
      </c>
      <c r="AH58" s="2"/>
      <c r="AI58" s="5" t="s">
        <v>17</v>
      </c>
      <c r="AJ58" s="14">
        <f t="shared" si="113"/>
        <v>86984.722800000003</v>
      </c>
      <c r="AK58" s="14">
        <f>T56</f>
        <v>0</v>
      </c>
      <c r="AL58" s="15">
        <f t="shared" si="123"/>
        <v>86984.722800000003</v>
      </c>
      <c r="AM58" s="16">
        <f t="shared" si="91"/>
        <v>4181.9578269230769</v>
      </c>
      <c r="AN58" s="14">
        <f t="shared" si="92"/>
        <v>6088.9305960000011</v>
      </c>
      <c r="AO58" s="17">
        <f t="shared" si="93"/>
        <v>93073.653396000009</v>
      </c>
      <c r="AP58" s="2"/>
      <c r="AQ58" s="5" t="s">
        <v>17</v>
      </c>
      <c r="AR58" s="14">
        <f t="shared" si="115"/>
        <v>87864.235344000001</v>
      </c>
      <c r="AS58" s="14">
        <f>AS57</f>
        <v>0</v>
      </c>
      <c r="AT58" s="15">
        <f t="shared" si="124"/>
        <v>87864.235344000001</v>
      </c>
      <c r="AU58" s="16">
        <f t="shared" si="94"/>
        <v>4224.2420838461539</v>
      </c>
      <c r="AV58" s="14">
        <f t="shared" si="95"/>
        <v>6150.4964740800006</v>
      </c>
      <c r="AW58" s="16">
        <f t="shared" si="96"/>
        <v>4519.939029715385</v>
      </c>
      <c r="AX58" s="17">
        <f t="shared" si="97"/>
        <v>94014.731818080007</v>
      </c>
      <c r="AY58" s="2"/>
      <c r="AZ58" s="5" t="s">
        <v>17</v>
      </c>
      <c r="BA58" s="14">
        <f t="shared" si="117"/>
        <v>89279.622717599996</v>
      </c>
      <c r="BB58" s="14">
        <f>BB57</f>
        <v>0</v>
      </c>
      <c r="BC58" s="15">
        <f t="shared" si="125"/>
        <v>89279.622717599996</v>
      </c>
      <c r="BD58" s="16">
        <f t="shared" si="98"/>
        <v>4292.2895537307686</v>
      </c>
      <c r="BE58" s="14">
        <f t="shared" si="99"/>
        <v>6249.5735902320002</v>
      </c>
      <c r="BF58" s="16">
        <f t="shared" si="100"/>
        <v>4592.7498224919227</v>
      </c>
      <c r="BG58" s="17">
        <f t="shared" si="101"/>
        <v>95529.196307831997</v>
      </c>
      <c r="BH58" s="2"/>
    </row>
    <row r="59" spans="2:60" x14ac:dyDescent="0.25">
      <c r="R59" s="5" t="s">
        <v>57</v>
      </c>
      <c r="S59" s="14">
        <f>M56*1.02</f>
        <v>88271.962799999994</v>
      </c>
      <c r="T59" s="14">
        <v>1262</v>
      </c>
      <c r="U59" s="15">
        <f t="shared" si="121"/>
        <v>89533.962799999994</v>
      </c>
      <c r="V59" s="16">
        <f t="shared" si="87"/>
        <v>4304.5174423076915</v>
      </c>
      <c r="W59" s="14">
        <f t="shared" si="109"/>
        <v>6267.3773959999999</v>
      </c>
      <c r="X59" s="17">
        <f t="shared" si="110"/>
        <v>95801.34019599999</v>
      </c>
      <c r="AA59" s="5" t="s">
        <v>20</v>
      </c>
      <c r="AB59" s="14">
        <f>U57*(1+AB$3)</f>
        <v>88246.722800000003</v>
      </c>
      <c r="AC59" s="14">
        <f t="shared" si="129"/>
        <v>0</v>
      </c>
      <c r="AD59" s="15">
        <f t="shared" si="122"/>
        <v>88246.722800000003</v>
      </c>
      <c r="AE59" s="16">
        <f t="shared" si="88"/>
        <v>4242.6309038461541</v>
      </c>
      <c r="AF59" s="14">
        <f t="shared" si="89"/>
        <v>6177.2705960000012</v>
      </c>
      <c r="AG59" s="17">
        <f t="shared" si="90"/>
        <v>94423.993396000005</v>
      </c>
      <c r="AH59" s="2"/>
      <c r="AI59" s="5" t="s">
        <v>19</v>
      </c>
      <c r="AJ59" s="14">
        <f>AD57*(1+AJ$3)</f>
        <v>86984.722800000003</v>
      </c>
      <c r="AK59" s="14">
        <f>T57</f>
        <v>1262</v>
      </c>
      <c r="AL59" s="15">
        <f>AK59+AJ59</f>
        <v>88246.722800000003</v>
      </c>
      <c r="AM59" s="16">
        <f t="shared" si="91"/>
        <v>4242.6309038461541</v>
      </c>
      <c r="AN59" s="14">
        <f>AL59*0.07</f>
        <v>6177.2705960000012</v>
      </c>
      <c r="AO59" s="17">
        <f>AN59+AL59</f>
        <v>94423.993396000005</v>
      </c>
      <c r="AP59" s="2"/>
      <c r="AQ59" s="5" t="s">
        <v>18</v>
      </c>
      <c r="AR59" s="14">
        <f t="shared" si="115"/>
        <v>88724.417256000001</v>
      </c>
      <c r="AS59" s="14">
        <f>AS58</f>
        <v>0</v>
      </c>
      <c r="AT59" s="15">
        <f t="shared" si="124"/>
        <v>88724.417256000001</v>
      </c>
      <c r="AU59" s="16">
        <f t="shared" si="94"/>
        <v>4265.596983461538</v>
      </c>
      <c r="AV59" s="14">
        <f t="shared" si="95"/>
        <v>6210.7092079200011</v>
      </c>
      <c r="AW59" s="16">
        <f t="shared" si="96"/>
        <v>4564.1887723038453</v>
      </c>
      <c r="AX59" s="17">
        <f t="shared" si="97"/>
        <v>94935.126463919994</v>
      </c>
      <c r="AY59" s="2"/>
      <c r="AZ59" s="5" t="s">
        <v>18</v>
      </c>
      <c r="BA59" s="14">
        <f t="shared" si="117"/>
        <v>90060.841227599987</v>
      </c>
      <c r="BB59" s="14">
        <f>BB58</f>
        <v>0</v>
      </c>
      <c r="BC59" s="15">
        <f t="shared" si="125"/>
        <v>90060.841227599987</v>
      </c>
      <c r="BD59" s="16">
        <f t="shared" si="98"/>
        <v>4329.8481359423067</v>
      </c>
      <c r="BE59" s="14">
        <f t="shared" si="99"/>
        <v>6304.2588859319994</v>
      </c>
      <c r="BF59" s="16">
        <f t="shared" si="100"/>
        <v>4632.9375054582679</v>
      </c>
      <c r="BG59" s="17">
        <f t="shared" si="101"/>
        <v>96365.100113531982</v>
      </c>
      <c r="BH59" s="2"/>
    </row>
    <row r="60" spans="2:60" x14ac:dyDescent="0.25">
      <c r="R60" s="43" t="s">
        <v>58</v>
      </c>
      <c r="S60" s="44">
        <f>K57*1.02+L57</f>
        <v>89307.930800000016</v>
      </c>
      <c r="T60" s="44">
        <v>0</v>
      </c>
      <c r="U60" s="44">
        <f t="shared" si="121"/>
        <v>89307.930800000016</v>
      </c>
      <c r="V60" s="44">
        <f t="shared" si="87"/>
        <v>4293.6505192307695</v>
      </c>
      <c r="W60" s="44">
        <f t="shared" si="109"/>
        <v>6251.5551560000022</v>
      </c>
      <c r="X60" s="45">
        <f t="shared" si="110"/>
        <v>95559.485956000019</v>
      </c>
      <c r="AA60" s="5" t="s">
        <v>21</v>
      </c>
      <c r="AB60" s="14">
        <f>U58*(1+AB$3)</f>
        <v>88271.962799999994</v>
      </c>
      <c r="AC60" s="14">
        <f>T58</f>
        <v>0</v>
      </c>
      <c r="AD60" s="15">
        <f t="shared" si="122"/>
        <v>88271.962799999994</v>
      </c>
      <c r="AE60" s="16">
        <f t="shared" si="88"/>
        <v>4243.8443653846152</v>
      </c>
      <c r="AF60" s="14">
        <f t="shared" si="89"/>
        <v>6179.0373959999997</v>
      </c>
      <c r="AG60" s="17">
        <f t="shared" si="90"/>
        <v>94451.000195999994</v>
      </c>
      <c r="AH60" s="2"/>
      <c r="AI60" s="5" t="s">
        <v>20</v>
      </c>
      <c r="AJ60" s="14">
        <f>AD58*(1+AJ$3)</f>
        <v>88246.722800000003</v>
      </c>
      <c r="AK60" s="14">
        <f>T58</f>
        <v>0</v>
      </c>
      <c r="AL60" s="15">
        <f>AK60+AJ60</f>
        <v>88246.722800000003</v>
      </c>
      <c r="AM60" s="16">
        <f t="shared" si="91"/>
        <v>4242.6309038461541</v>
      </c>
      <c r="AN60" s="14">
        <f>AL60*0.07</f>
        <v>6177.2705960000012</v>
      </c>
      <c r="AO60" s="17">
        <f>AN60+AL60</f>
        <v>94423.993396000005</v>
      </c>
      <c r="AP60" s="2"/>
      <c r="AQ60" s="5" t="s">
        <v>19</v>
      </c>
      <c r="AR60" s="14">
        <f>AL58*(1+AR$3)</f>
        <v>88724.417256000001</v>
      </c>
      <c r="AS60" s="14">
        <f>T57</f>
        <v>1262</v>
      </c>
      <c r="AT60" s="15">
        <f t="shared" ref="AT60:AT69" si="130">AS60+AR60</f>
        <v>89986.417256000001</v>
      </c>
      <c r="AU60" s="16">
        <f t="shared" si="94"/>
        <v>4326.2700603846151</v>
      </c>
      <c r="AV60" s="14">
        <f t="shared" ref="AV60:AV69" si="131">AT60*0.07</f>
        <v>6299.0492079200003</v>
      </c>
      <c r="AW60" s="16">
        <f t="shared" si="96"/>
        <v>4629.1089646115388</v>
      </c>
      <c r="AX60" s="17">
        <f t="shared" ref="AX60:AX69" si="132">AV60+AT60</f>
        <v>96285.466463920005</v>
      </c>
      <c r="AY60" s="2"/>
      <c r="AZ60" s="5" t="s">
        <v>19</v>
      </c>
      <c r="BA60" s="14">
        <f t="shared" si="117"/>
        <v>90942.527687399997</v>
      </c>
      <c r="BB60" s="14">
        <f>T57</f>
        <v>1262</v>
      </c>
      <c r="BC60" s="15">
        <f t="shared" ref="BC60:BC65" si="133">BB60+BA60</f>
        <v>92204.527687399997</v>
      </c>
      <c r="BD60" s="16">
        <f t="shared" si="98"/>
        <v>4432.9099849711538</v>
      </c>
      <c r="BE60" s="14">
        <f t="shared" si="99"/>
        <v>6454.3169381180005</v>
      </c>
      <c r="BF60" s="16">
        <f t="shared" si="100"/>
        <v>4743.2136839191344</v>
      </c>
      <c r="BG60" s="17">
        <f t="shared" ref="BG60:BG65" si="134">BE60+BC60</f>
        <v>98658.844625518002</v>
      </c>
      <c r="BH60" s="2"/>
    </row>
    <row r="61" spans="2:60" x14ac:dyDescent="0.25">
      <c r="R61" s="1"/>
      <c r="AA61" s="18" t="s">
        <v>24</v>
      </c>
      <c r="AB61" s="19">
        <f>U58*(1+AB$3)</f>
        <v>88271.962799999994</v>
      </c>
      <c r="AC61" s="19">
        <f>T59</f>
        <v>1262</v>
      </c>
      <c r="AD61" s="20">
        <f t="shared" si="122"/>
        <v>89533.962799999994</v>
      </c>
      <c r="AE61" s="21">
        <f t="shared" si="88"/>
        <v>4304.5174423076915</v>
      </c>
      <c r="AF61" s="19">
        <f t="shared" si="89"/>
        <v>6267.3773959999999</v>
      </c>
      <c r="AG61" s="22">
        <f t="shared" si="90"/>
        <v>95801.34019599999</v>
      </c>
      <c r="AH61" s="2"/>
      <c r="AI61" s="5" t="s">
        <v>21</v>
      </c>
      <c r="AJ61" s="14">
        <f>AD59*(1+AJ$3)</f>
        <v>88246.722800000003</v>
      </c>
      <c r="AK61" s="14">
        <f>T58</f>
        <v>0</v>
      </c>
      <c r="AL61" s="15">
        <f>AK61+AJ61</f>
        <v>88246.722800000003</v>
      </c>
      <c r="AM61" s="16">
        <f t="shared" si="91"/>
        <v>4242.6309038461541</v>
      </c>
      <c r="AN61" s="14">
        <f>AL61*0.07</f>
        <v>6177.2705960000012</v>
      </c>
      <c r="AO61" s="17">
        <f>AN61+AL61</f>
        <v>94423.993396000005</v>
      </c>
      <c r="AP61" s="2"/>
      <c r="AQ61" s="5" t="s">
        <v>20</v>
      </c>
      <c r="AR61" s="14">
        <f>AL59*(1+AR$3)</f>
        <v>90011.657256000006</v>
      </c>
      <c r="AS61" s="14">
        <f>T58</f>
        <v>0</v>
      </c>
      <c r="AT61" s="15">
        <f t="shared" si="130"/>
        <v>90011.657256000006</v>
      </c>
      <c r="AU61" s="16">
        <f t="shared" si="94"/>
        <v>4327.4835219230772</v>
      </c>
      <c r="AV61" s="14">
        <f t="shared" si="131"/>
        <v>6300.8160079200006</v>
      </c>
      <c r="AW61" s="16">
        <f t="shared" si="96"/>
        <v>4630.4073684576924</v>
      </c>
      <c r="AX61" s="17">
        <f t="shared" si="132"/>
        <v>96312.473263920008</v>
      </c>
      <c r="AY61" s="2"/>
      <c r="AZ61" s="5" t="s">
        <v>20</v>
      </c>
      <c r="BA61" s="14">
        <f t="shared" ref="BA61:BA70" si="135">AT60*(1+BA$3)</f>
        <v>92236.077687399986</v>
      </c>
      <c r="BB61" s="14">
        <f>T58</f>
        <v>0</v>
      </c>
      <c r="BC61" s="15">
        <f t="shared" si="133"/>
        <v>92236.077687399986</v>
      </c>
      <c r="BD61" s="16">
        <f t="shared" si="98"/>
        <v>4434.42681189423</v>
      </c>
      <c r="BE61" s="14">
        <f t="shared" si="99"/>
        <v>6456.5254381179993</v>
      </c>
      <c r="BF61" s="16">
        <f t="shared" si="100"/>
        <v>4744.8366887268257</v>
      </c>
      <c r="BG61" s="17">
        <f t="shared" si="134"/>
        <v>98692.603125517984</v>
      </c>
      <c r="BH61" s="2"/>
    </row>
    <row r="62" spans="2:60" x14ac:dyDescent="0.25">
      <c r="R62" s="1"/>
      <c r="AA62" s="46" t="s">
        <v>58</v>
      </c>
      <c r="AB62" s="47">
        <f>U59*(1+AB$3)</f>
        <v>89533.962799999994</v>
      </c>
      <c r="AC62" s="47">
        <v>0</v>
      </c>
      <c r="AD62" s="47">
        <f t="shared" si="122"/>
        <v>89533.962799999994</v>
      </c>
      <c r="AE62" s="47">
        <f t="shared" ref="AE62:AE63" si="136">AD62/20.8</f>
        <v>4304.5174423076915</v>
      </c>
      <c r="AF62" s="47">
        <f t="shared" si="89"/>
        <v>6267.3773959999999</v>
      </c>
      <c r="AG62" s="48">
        <f t="shared" si="90"/>
        <v>95801.34019599999</v>
      </c>
      <c r="AH62" s="2"/>
      <c r="AI62" s="5" t="s">
        <v>22</v>
      </c>
      <c r="AJ62" s="14">
        <f>AD60*(1+AJ$3)</f>
        <v>88271.962799999994</v>
      </c>
      <c r="AK62" s="14">
        <f>T58</f>
        <v>0</v>
      </c>
      <c r="AL62" s="15">
        <f>AK62+AJ62</f>
        <v>88271.962799999994</v>
      </c>
      <c r="AM62" s="16">
        <f t="shared" si="91"/>
        <v>4243.8443653846152</v>
      </c>
      <c r="AN62" s="14">
        <f>AL62*0.07</f>
        <v>6179.0373959999997</v>
      </c>
      <c r="AO62" s="17">
        <f>AN62+AL62</f>
        <v>94451.000195999994</v>
      </c>
      <c r="AP62" s="2"/>
      <c r="AQ62" s="5" t="s">
        <v>21</v>
      </c>
      <c r="AR62" s="14">
        <f>AL60*(1+AR$3)</f>
        <v>90011.657256000006</v>
      </c>
      <c r="AS62" s="14">
        <f>AS61</f>
        <v>0</v>
      </c>
      <c r="AT62" s="15">
        <f t="shared" si="130"/>
        <v>90011.657256000006</v>
      </c>
      <c r="AU62" s="16">
        <f t="shared" si="94"/>
        <v>4327.4835219230772</v>
      </c>
      <c r="AV62" s="14">
        <f t="shared" si="131"/>
        <v>6300.8160079200006</v>
      </c>
      <c r="AW62" s="16">
        <f t="shared" si="96"/>
        <v>4630.4073684576924</v>
      </c>
      <c r="AX62" s="17">
        <f t="shared" si="132"/>
        <v>96312.473263920008</v>
      </c>
      <c r="AY62" s="2"/>
      <c r="AZ62" s="5" t="s">
        <v>21</v>
      </c>
      <c r="BA62" s="26">
        <f t="shared" si="135"/>
        <v>92261.948687399999</v>
      </c>
      <c r="BB62" s="14">
        <f>BB61</f>
        <v>0</v>
      </c>
      <c r="BC62" s="15">
        <f t="shared" si="133"/>
        <v>92261.948687399999</v>
      </c>
      <c r="BD62" s="16">
        <f t="shared" si="98"/>
        <v>4435.6706099711537</v>
      </c>
      <c r="BE62" s="14">
        <f t="shared" si="99"/>
        <v>6458.3364081180007</v>
      </c>
      <c r="BF62" s="16">
        <f t="shared" si="100"/>
        <v>4746.1675526691342</v>
      </c>
      <c r="BG62" s="17">
        <f t="shared" si="134"/>
        <v>98720.285095518004</v>
      </c>
      <c r="BH62" s="2"/>
    </row>
    <row r="63" spans="2:60" x14ac:dyDescent="0.25">
      <c r="AA63" s="49" t="s">
        <v>59</v>
      </c>
      <c r="AB63" s="50">
        <f>AB62</f>
        <v>89533.962799999994</v>
      </c>
      <c r="AC63" s="50">
        <v>0</v>
      </c>
      <c r="AD63" s="50">
        <f t="shared" si="122"/>
        <v>89533.962799999994</v>
      </c>
      <c r="AE63" s="50">
        <f t="shared" si="136"/>
        <v>4304.5174423076915</v>
      </c>
      <c r="AF63" s="50">
        <f t="shared" si="89"/>
        <v>6267.3773959999999</v>
      </c>
      <c r="AG63" s="51">
        <f t="shared" si="90"/>
        <v>95801.34019599999</v>
      </c>
      <c r="AH63" s="2"/>
      <c r="AI63" s="18" t="s">
        <v>24</v>
      </c>
      <c r="AJ63" s="19">
        <f>AD60*(1+AJ$3)</f>
        <v>88271.962799999994</v>
      </c>
      <c r="AK63" s="19">
        <f>T59</f>
        <v>1262</v>
      </c>
      <c r="AL63" s="20">
        <f>AK63+AJ63</f>
        <v>89533.962799999994</v>
      </c>
      <c r="AM63" s="21">
        <f t="shared" si="91"/>
        <v>4304.5174423076915</v>
      </c>
      <c r="AN63" s="19">
        <f>AL63*0.07</f>
        <v>6267.3773959999999</v>
      </c>
      <c r="AO63" s="22">
        <f>AN63+AL63</f>
        <v>95801.34019599999</v>
      </c>
      <c r="AP63" s="2"/>
      <c r="AQ63" s="5" t="s">
        <v>22</v>
      </c>
      <c r="AR63" s="14">
        <f>AL61*(1+AR$3)</f>
        <v>90011.657256000006</v>
      </c>
      <c r="AS63" s="14">
        <f>AS62</f>
        <v>0</v>
      </c>
      <c r="AT63" s="15">
        <f t="shared" si="130"/>
        <v>90011.657256000006</v>
      </c>
      <c r="AU63" s="16">
        <f t="shared" si="94"/>
        <v>4327.4835219230772</v>
      </c>
      <c r="AV63" s="14">
        <f t="shared" si="131"/>
        <v>6300.8160079200006</v>
      </c>
      <c r="AW63" s="16">
        <f t="shared" si="96"/>
        <v>4630.4073684576924</v>
      </c>
      <c r="AX63" s="17">
        <f t="shared" si="132"/>
        <v>96312.473263920008</v>
      </c>
      <c r="AY63" s="2"/>
      <c r="AZ63" s="5" t="s">
        <v>22</v>
      </c>
      <c r="BA63" s="26">
        <f t="shared" si="135"/>
        <v>92261.948687399999</v>
      </c>
      <c r="BB63" s="14">
        <f>BB62</f>
        <v>0</v>
      </c>
      <c r="BC63" s="15">
        <f t="shared" si="133"/>
        <v>92261.948687399999</v>
      </c>
      <c r="BD63" s="16">
        <f t="shared" si="98"/>
        <v>4435.6706099711537</v>
      </c>
      <c r="BE63" s="14">
        <f t="shared" si="99"/>
        <v>6458.3364081180007</v>
      </c>
      <c r="BF63" s="16">
        <f t="shared" si="100"/>
        <v>4746.1675526691342</v>
      </c>
      <c r="BG63" s="17">
        <f t="shared" si="134"/>
        <v>98720.285095518004</v>
      </c>
      <c r="BH63" s="2"/>
    </row>
    <row r="64" spans="2:60" x14ac:dyDescent="0.25">
      <c r="AB64" s="2"/>
      <c r="AC64" s="2"/>
      <c r="AD64" s="2"/>
      <c r="AE64" s="2"/>
      <c r="AF64" s="2"/>
      <c r="AG64" s="2"/>
      <c r="AH64" s="2"/>
      <c r="AI64" s="46" t="s">
        <v>58</v>
      </c>
      <c r="AJ64" s="47">
        <f t="shared" ref="AJ64:AJ66" si="137">AD61*(1+AJ$3)</f>
        <v>89533.962799999994</v>
      </c>
      <c r="AK64" s="47">
        <f t="shared" ref="AK64:AK66" si="138">T60</f>
        <v>0</v>
      </c>
      <c r="AL64" s="47">
        <f t="shared" ref="AL64:AL66" si="139">AK64+AJ64</f>
        <v>89533.962799999994</v>
      </c>
      <c r="AM64" s="47">
        <f t="shared" si="91"/>
        <v>4304.5174423076915</v>
      </c>
      <c r="AN64" s="47">
        <f t="shared" ref="AN64:AN66" si="140">AL64*0.07</f>
        <v>6267.3773959999999</v>
      </c>
      <c r="AO64" s="48">
        <f t="shared" ref="AO64:AO66" si="141">AN64+AL64</f>
        <v>95801.34019599999</v>
      </c>
      <c r="AP64" s="2"/>
      <c r="AQ64" s="5" t="s">
        <v>23</v>
      </c>
      <c r="AR64" s="14">
        <f>AL62*(1+AR$3)</f>
        <v>90037.402055999992</v>
      </c>
      <c r="AS64" s="14">
        <f>AS63</f>
        <v>0</v>
      </c>
      <c r="AT64" s="15">
        <f t="shared" si="130"/>
        <v>90037.402055999992</v>
      </c>
      <c r="AU64" s="16">
        <f t="shared" si="94"/>
        <v>4328.7212526923067</v>
      </c>
      <c r="AV64" s="14">
        <f t="shared" si="131"/>
        <v>6302.61814392</v>
      </c>
      <c r="AW64" s="16">
        <f t="shared" si="96"/>
        <v>4631.7317403807683</v>
      </c>
      <c r="AX64" s="17">
        <f t="shared" si="132"/>
        <v>96340.020199919993</v>
      </c>
      <c r="AY64" s="2"/>
      <c r="AZ64" s="5" t="s">
        <v>23</v>
      </c>
      <c r="BA64" s="26">
        <f t="shared" si="135"/>
        <v>92261.948687399999</v>
      </c>
      <c r="BB64" s="14">
        <f>BB63</f>
        <v>0</v>
      </c>
      <c r="BC64" s="15">
        <f t="shared" si="133"/>
        <v>92261.948687399999</v>
      </c>
      <c r="BD64" s="16">
        <f t="shared" si="98"/>
        <v>4435.6706099711537</v>
      </c>
      <c r="BE64" s="14">
        <f t="shared" si="99"/>
        <v>6458.3364081180007</v>
      </c>
      <c r="BF64" s="16">
        <f t="shared" si="100"/>
        <v>4746.1675526691342</v>
      </c>
      <c r="BG64" s="17">
        <f t="shared" si="134"/>
        <v>98720.285095518004</v>
      </c>
      <c r="BH64" s="2"/>
    </row>
    <row r="65" spans="2:60" x14ac:dyDescent="0.25">
      <c r="AB65" s="2"/>
      <c r="AC65" s="2"/>
      <c r="AD65" s="2"/>
      <c r="AE65" s="2"/>
      <c r="AF65" s="2"/>
      <c r="AG65" s="2"/>
      <c r="AH65" s="2"/>
      <c r="AI65" s="52" t="s">
        <v>59</v>
      </c>
      <c r="AJ65" s="53">
        <f t="shared" si="137"/>
        <v>89533.962799999994</v>
      </c>
      <c r="AK65" s="53">
        <f t="shared" si="138"/>
        <v>0</v>
      </c>
      <c r="AL65" s="53">
        <f t="shared" si="139"/>
        <v>89533.962799999994</v>
      </c>
      <c r="AM65" s="53">
        <f t="shared" si="91"/>
        <v>4304.5174423076915</v>
      </c>
      <c r="AN65" s="53">
        <f t="shared" si="140"/>
        <v>6267.3773959999999</v>
      </c>
      <c r="AO65" s="54">
        <f t="shared" si="141"/>
        <v>95801.34019599999</v>
      </c>
      <c r="AP65" s="2"/>
      <c r="AQ65" s="18" t="s">
        <v>24</v>
      </c>
      <c r="AR65" s="19">
        <f>AL62*(1+AR$3)</f>
        <v>90037.402055999992</v>
      </c>
      <c r="AS65" s="19">
        <f>T59</f>
        <v>1262</v>
      </c>
      <c r="AT65" s="20">
        <f t="shared" si="130"/>
        <v>91299.402055999992</v>
      </c>
      <c r="AU65" s="21">
        <f t="shared" si="94"/>
        <v>4389.3943296153839</v>
      </c>
      <c r="AV65" s="19">
        <f t="shared" si="131"/>
        <v>6390.9581439200001</v>
      </c>
      <c r="AW65" s="21">
        <f t="shared" si="96"/>
        <v>4696.6519326884609</v>
      </c>
      <c r="AX65" s="22">
        <f t="shared" si="132"/>
        <v>97690.360199919989</v>
      </c>
      <c r="AY65" s="2"/>
      <c r="AZ65" s="18" t="s">
        <v>24</v>
      </c>
      <c r="BA65" s="37">
        <f t="shared" si="135"/>
        <v>92288.337107399988</v>
      </c>
      <c r="BB65" s="19">
        <f t="shared" ref="BB65:BB70" si="142">T59</f>
        <v>1262</v>
      </c>
      <c r="BC65" s="20">
        <f t="shared" si="133"/>
        <v>93550.337107399988</v>
      </c>
      <c r="BD65" s="21">
        <f t="shared" si="98"/>
        <v>4497.6123609326914</v>
      </c>
      <c r="BE65" s="19">
        <f t="shared" si="99"/>
        <v>6548.5235975179994</v>
      </c>
      <c r="BF65" s="21">
        <f t="shared" si="100"/>
        <v>4812.4452261979795</v>
      </c>
      <c r="BG65" s="22">
        <f t="shared" si="134"/>
        <v>100098.86070491798</v>
      </c>
      <c r="BH65" s="2"/>
    </row>
    <row r="66" spans="2:60" x14ac:dyDescent="0.25">
      <c r="AB66" s="2"/>
      <c r="AC66" s="2"/>
      <c r="AD66" s="2"/>
      <c r="AE66" s="2"/>
      <c r="AF66" s="2"/>
      <c r="AG66" s="2"/>
      <c r="AH66" s="2"/>
      <c r="AI66" s="49" t="s">
        <v>63</v>
      </c>
      <c r="AJ66" s="50">
        <f t="shared" si="137"/>
        <v>89533.962799999994</v>
      </c>
      <c r="AK66" s="50">
        <f t="shared" si="138"/>
        <v>0</v>
      </c>
      <c r="AL66" s="50">
        <f t="shared" si="139"/>
        <v>89533.962799999994</v>
      </c>
      <c r="AM66" s="50">
        <f t="shared" si="91"/>
        <v>4304.5174423076915</v>
      </c>
      <c r="AN66" s="50">
        <f t="shared" si="140"/>
        <v>6267.3773959999999</v>
      </c>
      <c r="AO66" s="51">
        <f t="shared" si="141"/>
        <v>95801.34019599999</v>
      </c>
      <c r="AP66" s="2"/>
      <c r="AQ66" s="46" t="s">
        <v>58</v>
      </c>
      <c r="AR66" s="47">
        <f t="shared" ref="AR66:AR69" si="143">AL63*(1+AR$3)</f>
        <v>91324.642055999997</v>
      </c>
      <c r="AS66" s="47">
        <f t="shared" ref="AS66:AS69" si="144">T60</f>
        <v>0</v>
      </c>
      <c r="AT66" s="47">
        <f t="shared" si="130"/>
        <v>91324.642055999997</v>
      </c>
      <c r="AU66" s="47">
        <f t="shared" si="94"/>
        <v>4390.6077911538459</v>
      </c>
      <c r="AV66" s="47">
        <f t="shared" si="131"/>
        <v>6392.7249439200004</v>
      </c>
      <c r="AW66" s="47">
        <f t="shared" si="96"/>
        <v>4697.9503365346145</v>
      </c>
      <c r="AX66" s="48">
        <f t="shared" si="132"/>
        <v>97717.366999919992</v>
      </c>
      <c r="AY66" s="2"/>
      <c r="AZ66" s="46" t="s">
        <v>58</v>
      </c>
      <c r="BA66" s="47">
        <f t="shared" si="135"/>
        <v>93581.887107399976</v>
      </c>
      <c r="BB66" s="47">
        <f t="shared" si="142"/>
        <v>0</v>
      </c>
      <c r="BC66" s="47">
        <f>BB66+BA66</f>
        <v>93581.887107399976</v>
      </c>
      <c r="BD66" s="47">
        <f>BC66/$AE$3</f>
        <v>4499.1291878557677</v>
      </c>
      <c r="BE66" s="47">
        <f>BC66*0.07</f>
        <v>6550.7320975179991</v>
      </c>
      <c r="BF66" s="47">
        <f>(BC66+BE66)/$AE$3</f>
        <v>4814.0682310056718</v>
      </c>
      <c r="BG66" s="48">
        <f>BE66+BC66</f>
        <v>100132.61920491798</v>
      </c>
      <c r="BH66" s="2"/>
    </row>
    <row r="67" spans="2:60" x14ac:dyDescent="0.25"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52" t="s">
        <v>59</v>
      </c>
      <c r="AR67" s="53">
        <f t="shared" si="143"/>
        <v>91324.642055999997</v>
      </c>
      <c r="AS67" s="53">
        <f t="shared" si="144"/>
        <v>0</v>
      </c>
      <c r="AT67" s="53">
        <f t="shared" si="130"/>
        <v>91324.642055999997</v>
      </c>
      <c r="AU67" s="53">
        <f t="shared" si="94"/>
        <v>4390.6077911538459</v>
      </c>
      <c r="AV67" s="53">
        <f t="shared" si="131"/>
        <v>6392.7249439200004</v>
      </c>
      <c r="AW67" s="53">
        <f t="shared" si="96"/>
        <v>4697.9503365346145</v>
      </c>
      <c r="AX67" s="54">
        <f t="shared" si="132"/>
        <v>97717.366999919992</v>
      </c>
      <c r="AY67" s="2"/>
      <c r="AZ67" s="52" t="s">
        <v>59</v>
      </c>
      <c r="BA67" s="53">
        <f t="shared" si="135"/>
        <v>93607.75810739999</v>
      </c>
      <c r="BB67" s="53">
        <f t="shared" si="142"/>
        <v>0</v>
      </c>
      <c r="BC67" s="53">
        <f>BB67+BA67</f>
        <v>93607.75810739999</v>
      </c>
      <c r="BD67" s="53">
        <f>BC67/$AE$3</f>
        <v>4500.3729859326913</v>
      </c>
      <c r="BE67" s="53">
        <f>BC67*0.07</f>
        <v>6552.5430675179996</v>
      </c>
      <c r="BF67" s="53">
        <f>(BC67+BE67)/$AE$3</f>
        <v>4815.3990949479803</v>
      </c>
      <c r="BG67" s="54">
        <f>BE67+BC67</f>
        <v>100160.30117491799</v>
      </c>
      <c r="BH67" s="2"/>
    </row>
    <row r="68" spans="2:60" x14ac:dyDescent="0.25"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52" t="s">
        <v>63</v>
      </c>
      <c r="AR68" s="53">
        <f t="shared" si="143"/>
        <v>91324.642055999997</v>
      </c>
      <c r="AS68" s="53">
        <f t="shared" si="144"/>
        <v>0</v>
      </c>
      <c r="AT68" s="53">
        <f t="shared" si="130"/>
        <v>91324.642055999997</v>
      </c>
      <c r="AU68" s="53">
        <f t="shared" si="94"/>
        <v>4390.6077911538459</v>
      </c>
      <c r="AV68" s="53">
        <f t="shared" si="131"/>
        <v>6392.7249439200004</v>
      </c>
      <c r="AW68" s="53">
        <f t="shared" si="96"/>
        <v>4697.9503365346145</v>
      </c>
      <c r="AX68" s="54">
        <f t="shared" si="132"/>
        <v>97717.366999919992</v>
      </c>
      <c r="AY68" s="2"/>
      <c r="AZ68" s="52" t="s">
        <v>63</v>
      </c>
      <c r="BA68" s="53">
        <f t="shared" si="135"/>
        <v>93607.75810739999</v>
      </c>
      <c r="BB68" s="53">
        <f t="shared" si="142"/>
        <v>0</v>
      </c>
      <c r="BC68" s="53">
        <f>BB68+BA68</f>
        <v>93607.75810739999</v>
      </c>
      <c r="BD68" s="53">
        <f>BC68/$AE$3</f>
        <v>4500.3729859326913</v>
      </c>
      <c r="BE68" s="53">
        <f>BC68*0.07</f>
        <v>6552.5430675179996</v>
      </c>
      <c r="BF68" s="53">
        <f>(BC68+BE68)/$AE$3</f>
        <v>4815.3990949479803</v>
      </c>
      <c r="BG68" s="54">
        <f>BE68+BC68</f>
        <v>100160.30117491799</v>
      </c>
      <c r="BH68" s="2"/>
    </row>
    <row r="69" spans="2:60" x14ac:dyDescent="0.25"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49" t="s">
        <v>64</v>
      </c>
      <c r="AR69" s="50">
        <f t="shared" si="143"/>
        <v>91324.642055999997</v>
      </c>
      <c r="AS69" s="50">
        <f t="shared" si="144"/>
        <v>0</v>
      </c>
      <c r="AT69" s="50">
        <f t="shared" si="130"/>
        <v>91324.642055999997</v>
      </c>
      <c r="AU69" s="50">
        <f t="shared" si="94"/>
        <v>4390.6077911538459</v>
      </c>
      <c r="AV69" s="50">
        <f t="shared" si="131"/>
        <v>6392.7249439200004</v>
      </c>
      <c r="AW69" s="50">
        <f t="shared" si="96"/>
        <v>4697.9503365346145</v>
      </c>
      <c r="AX69" s="51">
        <f t="shared" si="132"/>
        <v>97717.366999919992</v>
      </c>
      <c r="AY69" s="2"/>
      <c r="AZ69" s="52" t="s">
        <v>64</v>
      </c>
      <c r="BA69" s="53">
        <f t="shared" si="135"/>
        <v>93607.75810739999</v>
      </c>
      <c r="BB69" s="53">
        <f t="shared" si="142"/>
        <v>0</v>
      </c>
      <c r="BC69" s="53">
        <f>BB69+BA69</f>
        <v>93607.75810739999</v>
      </c>
      <c r="BD69" s="53">
        <f>BC69/$AE$3</f>
        <v>4500.3729859326913</v>
      </c>
      <c r="BE69" s="53">
        <f>BC69*0.07</f>
        <v>6552.5430675179996</v>
      </c>
      <c r="BF69" s="53">
        <f>(BC69+BE69)/$AE$3</f>
        <v>4815.3990949479803</v>
      </c>
      <c r="BG69" s="54">
        <f>BE69+BC69</f>
        <v>100160.30117491799</v>
      </c>
      <c r="BH69" s="2"/>
    </row>
    <row r="70" spans="2:60" x14ac:dyDescent="0.25"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39"/>
      <c r="AR70" s="14"/>
      <c r="AS70" s="14"/>
      <c r="AT70" s="26"/>
      <c r="AU70" s="26"/>
      <c r="AV70" s="26"/>
      <c r="AW70" s="26"/>
      <c r="AX70" s="14"/>
      <c r="AY70" s="2"/>
      <c r="AZ70" s="49" t="s">
        <v>65</v>
      </c>
      <c r="BA70" s="50">
        <f t="shared" si="135"/>
        <v>93607.75810739999</v>
      </c>
      <c r="BB70" s="50">
        <f t="shared" si="142"/>
        <v>0</v>
      </c>
      <c r="BC70" s="50">
        <f>BB70+BA70</f>
        <v>93607.75810739999</v>
      </c>
      <c r="BD70" s="50">
        <f>BC70/$AE$3</f>
        <v>4500.3729859326913</v>
      </c>
      <c r="BE70" s="50">
        <f>BC70*0.07</f>
        <v>6552.5430675179996</v>
      </c>
      <c r="BF70" s="50">
        <f>(BC70+BE70)/$AE$3</f>
        <v>4815.3990949479803</v>
      </c>
      <c r="BG70" s="51">
        <f>BE70+BC70</f>
        <v>100160.30117491799</v>
      </c>
      <c r="BH70" s="2"/>
    </row>
    <row r="71" spans="2:60" ht="15.75" thickBot="1" x14ac:dyDescent="0.3">
      <c r="Z71" s="23" t="s">
        <v>55</v>
      </c>
      <c r="AZ71" s="41"/>
      <c r="BA71" s="42"/>
      <c r="BB71" s="42"/>
      <c r="BC71" s="42"/>
      <c r="BG71" s="42"/>
    </row>
    <row r="72" spans="2:60" s="27" customFormat="1" x14ac:dyDescent="0.25">
      <c r="Z72" s="28"/>
    </row>
    <row r="73" spans="2:60" x14ac:dyDescent="0.25">
      <c r="B73" s="7" t="s">
        <v>60</v>
      </c>
      <c r="C73" s="6"/>
      <c r="D73" s="6"/>
      <c r="E73" s="6"/>
      <c r="F73" s="6"/>
      <c r="G73" s="6"/>
      <c r="H73" s="8"/>
      <c r="J73" s="7" t="s">
        <v>66</v>
      </c>
      <c r="K73" s="6"/>
      <c r="L73" s="6"/>
      <c r="M73" s="6"/>
      <c r="N73" s="6"/>
      <c r="O73" s="6"/>
      <c r="P73" s="8"/>
      <c r="R73" s="7" t="s">
        <v>32</v>
      </c>
      <c r="S73" s="6"/>
      <c r="T73" s="6"/>
      <c r="U73" s="6"/>
      <c r="V73" s="6"/>
      <c r="W73" s="6"/>
      <c r="X73" s="8"/>
      <c r="AA73" s="7" t="s">
        <v>34</v>
      </c>
      <c r="AB73" s="6"/>
      <c r="AC73" s="6"/>
      <c r="AD73" s="6"/>
      <c r="AE73" s="6"/>
      <c r="AF73" s="6"/>
      <c r="AG73" s="8"/>
      <c r="AI73" s="7" t="s">
        <v>48</v>
      </c>
      <c r="AJ73" s="6"/>
      <c r="AK73" s="6"/>
      <c r="AL73" s="6"/>
      <c r="AM73" s="6"/>
      <c r="AN73" s="6"/>
      <c r="AO73" s="8"/>
      <c r="AQ73" s="7" t="s">
        <v>35</v>
      </c>
      <c r="AR73" s="6"/>
      <c r="AS73" s="6"/>
      <c r="AT73" s="6"/>
      <c r="AU73" s="6"/>
      <c r="AV73" s="6"/>
      <c r="AW73" s="6"/>
      <c r="AX73" s="8"/>
      <c r="AZ73" s="7" t="s">
        <v>36</v>
      </c>
      <c r="BA73" s="6"/>
      <c r="BB73" s="6"/>
      <c r="BC73" s="6"/>
      <c r="BD73" s="6"/>
      <c r="BE73" s="6"/>
      <c r="BF73" s="6"/>
      <c r="BG73" s="8"/>
    </row>
    <row r="74" spans="2:60" ht="45" customHeight="1" x14ac:dyDescent="0.25">
      <c r="B74" s="4" t="str">
        <f>R74</f>
        <v>Lane 3</v>
      </c>
      <c r="C74" s="9" t="s">
        <v>26</v>
      </c>
      <c r="D74" s="10" t="s">
        <v>27</v>
      </c>
      <c r="E74" s="11" t="s">
        <v>28</v>
      </c>
      <c r="F74" s="12" t="s">
        <v>29</v>
      </c>
      <c r="G74" s="10" t="s">
        <v>30</v>
      </c>
      <c r="H74" s="13" t="s">
        <v>31</v>
      </c>
      <c r="J74" s="4" t="str">
        <f>R74</f>
        <v>Lane 3</v>
      </c>
      <c r="K74" s="9" t="s">
        <v>26</v>
      </c>
      <c r="L74" s="10" t="s">
        <v>27</v>
      </c>
      <c r="M74" s="11" t="s">
        <v>28</v>
      </c>
      <c r="N74" s="12" t="s">
        <v>29</v>
      </c>
      <c r="O74" s="10" t="s">
        <v>30</v>
      </c>
      <c r="P74" s="13" t="s">
        <v>31</v>
      </c>
      <c r="R74" s="4" t="s">
        <v>40</v>
      </c>
      <c r="S74" s="9" t="s">
        <v>26</v>
      </c>
      <c r="T74" s="10" t="s">
        <v>27</v>
      </c>
      <c r="U74" s="11" t="s">
        <v>28</v>
      </c>
      <c r="V74" s="12" t="s">
        <v>29</v>
      </c>
      <c r="W74" s="10" t="s">
        <v>30</v>
      </c>
      <c r="X74" s="13" t="s">
        <v>31</v>
      </c>
      <c r="AA74" s="4" t="str">
        <f>$R74</f>
        <v>Lane 3</v>
      </c>
      <c r="AB74" s="9" t="s">
        <v>26</v>
      </c>
      <c r="AC74" s="10" t="s">
        <v>27</v>
      </c>
      <c r="AD74" s="11" t="s">
        <v>28</v>
      </c>
      <c r="AE74" s="12" t="s">
        <v>29</v>
      </c>
      <c r="AF74" s="10" t="s">
        <v>30</v>
      </c>
      <c r="AG74" s="13" t="s">
        <v>31</v>
      </c>
      <c r="AI74" s="4" t="str">
        <f>$R74</f>
        <v>Lane 3</v>
      </c>
      <c r="AJ74" s="9" t="s">
        <v>26</v>
      </c>
      <c r="AK74" s="10" t="s">
        <v>27</v>
      </c>
      <c r="AL74" s="11" t="s">
        <v>28</v>
      </c>
      <c r="AM74" s="12" t="s">
        <v>29</v>
      </c>
      <c r="AN74" s="10" t="s">
        <v>30</v>
      </c>
      <c r="AO74" s="13" t="s">
        <v>31</v>
      </c>
      <c r="AQ74" s="4" t="str">
        <f>$R74</f>
        <v>Lane 3</v>
      </c>
      <c r="AR74" s="9" t="s">
        <v>26</v>
      </c>
      <c r="AS74" s="10" t="s">
        <v>27</v>
      </c>
      <c r="AT74" s="11" t="s">
        <v>28</v>
      </c>
      <c r="AU74" s="12" t="s">
        <v>49</v>
      </c>
      <c r="AV74" s="10" t="s">
        <v>47</v>
      </c>
      <c r="AW74" s="12" t="s">
        <v>51</v>
      </c>
      <c r="AX74" s="13" t="s">
        <v>31</v>
      </c>
      <c r="AZ74" s="4" t="str">
        <f>$R74</f>
        <v>Lane 3</v>
      </c>
      <c r="BA74" s="9" t="s">
        <v>26</v>
      </c>
      <c r="BB74" s="10" t="s">
        <v>27</v>
      </c>
      <c r="BC74" s="11" t="s">
        <v>28</v>
      </c>
      <c r="BD74" s="12" t="s">
        <v>49</v>
      </c>
      <c r="BE74" s="10" t="s">
        <v>47</v>
      </c>
      <c r="BF74" s="12" t="s">
        <v>51</v>
      </c>
      <c r="BG74" s="13" t="s">
        <v>31</v>
      </c>
    </row>
    <row r="75" spans="2:60" x14ac:dyDescent="0.25">
      <c r="B75" s="5" t="s">
        <v>0</v>
      </c>
      <c r="C75" s="14"/>
      <c r="D75" s="14">
        <f>T75</f>
        <v>0</v>
      </c>
      <c r="E75" s="15">
        <f>C76</f>
        <v>53744</v>
      </c>
      <c r="F75" s="16">
        <f>E75/$AE$3</f>
        <v>2583.8461538461538</v>
      </c>
      <c r="G75" s="14">
        <f>E75*0.07</f>
        <v>3762.0800000000004</v>
      </c>
      <c r="H75" s="17">
        <f>G75+E75</f>
        <v>57506.080000000002</v>
      </c>
      <c r="J75" s="5" t="s">
        <v>0</v>
      </c>
      <c r="K75" s="14"/>
      <c r="L75" s="14">
        <f>T75</f>
        <v>0</v>
      </c>
      <c r="M75" s="15">
        <f>K76</f>
        <v>54818.879999999997</v>
      </c>
      <c r="N75" s="16">
        <f t="shared" ref="N75:N91" si="145">M75/$AE$3</f>
        <v>2635.5230769230766</v>
      </c>
      <c r="O75" s="14">
        <f>M75*0.07</f>
        <v>3837.3216000000002</v>
      </c>
      <c r="P75" s="17">
        <f>O75+M75</f>
        <v>58656.2016</v>
      </c>
      <c r="R75" s="5" t="s">
        <v>0</v>
      </c>
      <c r="S75" s="14"/>
      <c r="T75" s="14">
        <v>0</v>
      </c>
      <c r="U75" s="15">
        <f>S76</f>
        <v>55915.257599999997</v>
      </c>
      <c r="V75" s="16">
        <f t="shared" ref="V75:V94" si="146">U75/$AE$3</f>
        <v>2688.233538461538</v>
      </c>
      <c r="W75" s="14">
        <f>U75*0.07</f>
        <v>3914.0680320000001</v>
      </c>
      <c r="X75" s="17">
        <f>W75+U75</f>
        <v>59829.325632</v>
      </c>
      <c r="AA75" s="5" t="s">
        <v>0</v>
      </c>
      <c r="AB75" s="14"/>
      <c r="AC75" s="14">
        <f>T75</f>
        <v>0</v>
      </c>
      <c r="AD75" s="15">
        <f>U75*(1+AB$3)</f>
        <v>55915.257599999997</v>
      </c>
      <c r="AE75" s="16">
        <f t="shared" ref="AE75:AE95" si="147">AD75/$AE$3</f>
        <v>2688.233538461538</v>
      </c>
      <c r="AF75" s="14">
        <f t="shared" ref="AF75:AF97" si="148">AD75*0.07</f>
        <v>3914.0680320000001</v>
      </c>
      <c r="AG75" s="17">
        <f t="shared" ref="AG75:AG97" si="149">AF75+AD75</f>
        <v>59829.325632</v>
      </c>
      <c r="AH75" s="2"/>
      <c r="AI75" s="5" t="s">
        <v>0</v>
      </c>
      <c r="AJ75" s="14"/>
      <c r="AK75" s="14">
        <f>T75</f>
        <v>0</v>
      </c>
      <c r="AL75" s="15">
        <f>AD75*(1+AJ$3)</f>
        <v>55915.257599999997</v>
      </c>
      <c r="AM75" s="16">
        <f t="shared" ref="AM75:AM100" si="150">AL75/$AE$3</f>
        <v>2688.233538461538</v>
      </c>
      <c r="AN75" s="14">
        <f t="shared" ref="AN75:AN92" si="151">AL75*0.07</f>
        <v>3914.0680320000001</v>
      </c>
      <c r="AO75" s="17">
        <f t="shared" ref="AO75:AO92" si="152">AN75+AL75</f>
        <v>59829.325632</v>
      </c>
      <c r="AP75" s="2"/>
      <c r="AQ75" s="5" t="s">
        <v>0</v>
      </c>
      <c r="AR75" s="14"/>
      <c r="AS75" s="14">
        <f>T75</f>
        <v>0</v>
      </c>
      <c r="AT75" s="15">
        <f>AL75*(1+AR$3)</f>
        <v>57033.562751999998</v>
      </c>
      <c r="AU75" s="16">
        <f t="shared" ref="AU75:AU103" si="153">AT75/$AE$3</f>
        <v>2741.9982092307691</v>
      </c>
      <c r="AV75" s="14">
        <f t="shared" ref="AV75:AV93" si="154">AT75*0.07</f>
        <v>3992.3493926400001</v>
      </c>
      <c r="AW75" s="16">
        <f t="shared" ref="AW75:AW103" si="155">(AT75+AV75)/$AE$3</f>
        <v>2933.9380838769225</v>
      </c>
      <c r="AX75" s="17">
        <f t="shared" ref="AX75:AX93" si="156">AV75+AT75</f>
        <v>61025.912144639995</v>
      </c>
      <c r="AY75" s="2"/>
      <c r="AZ75" s="5" t="s">
        <v>0</v>
      </c>
      <c r="BA75" s="14"/>
      <c r="BB75" s="14">
        <f>T75</f>
        <v>0</v>
      </c>
      <c r="BC75" s="15">
        <f>AT75*(1+BA$3)</f>
        <v>58459.401820799991</v>
      </c>
      <c r="BD75" s="16">
        <f t="shared" ref="BD75:BD99" si="157">BC75/$AE$3</f>
        <v>2810.5481644615379</v>
      </c>
      <c r="BE75" s="14">
        <f t="shared" ref="BE75:BE99" si="158">BC75*0.07</f>
        <v>4092.1581274559999</v>
      </c>
      <c r="BF75" s="16">
        <f t="shared" ref="BF75:BF99" si="159">(BC75+BE75)/$AE$3</f>
        <v>3007.2865359738457</v>
      </c>
      <c r="BG75" s="17">
        <f t="shared" ref="BG75:BG93" si="160">BE75+BC75</f>
        <v>62551.559948255992</v>
      </c>
      <c r="BH75" s="2"/>
    </row>
    <row r="76" spans="2:60" x14ac:dyDescent="0.25">
      <c r="B76" s="5" t="s">
        <v>1</v>
      </c>
      <c r="C76" s="14">
        <v>53744</v>
      </c>
      <c r="D76" s="14">
        <f t="shared" ref="D76:D88" si="161">T76</f>
        <v>935</v>
      </c>
      <c r="E76" s="15">
        <f>D76+C76</f>
        <v>54679</v>
      </c>
      <c r="F76" s="16">
        <f t="shared" ref="F76:F90" si="162">E76/$AE$3</f>
        <v>2628.7980769230767</v>
      </c>
      <c r="G76" s="14">
        <f t="shared" ref="G76:G88" si="163">E76*0.07</f>
        <v>3827.53</v>
      </c>
      <c r="H76" s="17">
        <f t="shared" ref="H76:H88" si="164">G76+E76</f>
        <v>58506.53</v>
      </c>
      <c r="J76" s="5" t="s">
        <v>1</v>
      </c>
      <c r="K76" s="14">
        <f>E75*1.02</f>
        <v>54818.879999999997</v>
      </c>
      <c r="L76" s="14">
        <f t="shared" ref="L76:L89" si="165">T76</f>
        <v>935</v>
      </c>
      <c r="M76" s="15">
        <f>L76+K76</f>
        <v>55753.88</v>
      </c>
      <c r="N76" s="16">
        <f t="shared" si="145"/>
        <v>2680.4749999999999</v>
      </c>
      <c r="O76" s="14">
        <f t="shared" ref="O76:O89" si="166">M76*0.07</f>
        <v>3902.7716</v>
      </c>
      <c r="P76" s="17">
        <f t="shared" ref="P76:P89" si="167">O76+M76</f>
        <v>59656.651599999997</v>
      </c>
      <c r="R76" s="5" t="s">
        <v>1</v>
      </c>
      <c r="S76" s="14">
        <f>M75*1.02</f>
        <v>55915.257599999997</v>
      </c>
      <c r="T76" s="14">
        <v>935</v>
      </c>
      <c r="U76" s="15">
        <f>T76+S76</f>
        <v>56850.257599999997</v>
      </c>
      <c r="V76" s="16">
        <f t="shared" si="146"/>
        <v>2733.1854615384614</v>
      </c>
      <c r="W76" s="14">
        <f t="shared" ref="W76:W94" si="168">U76*0.07</f>
        <v>3979.5180320000004</v>
      </c>
      <c r="X76" s="17">
        <f t="shared" ref="X76:X94" si="169">W76+U76</f>
        <v>60829.775631999997</v>
      </c>
      <c r="AA76" s="5" t="s">
        <v>1</v>
      </c>
      <c r="AB76" s="14">
        <f t="shared" ref="AB76" si="170">U75*(1+AB$3)</f>
        <v>55915.257599999997</v>
      </c>
      <c r="AC76" s="14">
        <f t="shared" ref="AC76:AC90" si="171">T76</f>
        <v>935</v>
      </c>
      <c r="AD76" s="15">
        <f>AC76+AB76</f>
        <v>56850.257599999997</v>
      </c>
      <c r="AE76" s="16">
        <f t="shared" si="147"/>
        <v>2733.1854615384614</v>
      </c>
      <c r="AF76" s="14">
        <f t="shared" si="148"/>
        <v>3979.5180320000004</v>
      </c>
      <c r="AG76" s="17">
        <f t="shared" si="149"/>
        <v>60829.775631999997</v>
      </c>
      <c r="AH76" s="2"/>
      <c r="AI76" s="5" t="s">
        <v>1</v>
      </c>
      <c r="AJ76" s="14">
        <f t="shared" ref="AJ76:AJ92" si="172">AD75*(1+AJ$3)</f>
        <v>55915.257599999997</v>
      </c>
      <c r="AK76" s="14">
        <f t="shared" ref="AK76:AK90" si="173">T76</f>
        <v>935</v>
      </c>
      <c r="AL76" s="15">
        <f>AK76+AJ76</f>
        <v>56850.257599999997</v>
      </c>
      <c r="AM76" s="16">
        <f t="shared" si="150"/>
        <v>2733.1854615384614</v>
      </c>
      <c r="AN76" s="14">
        <f t="shared" si="151"/>
        <v>3979.5180320000004</v>
      </c>
      <c r="AO76" s="17">
        <f t="shared" si="152"/>
        <v>60829.775631999997</v>
      </c>
      <c r="AP76" s="2"/>
      <c r="AQ76" s="5" t="s">
        <v>1</v>
      </c>
      <c r="AR76" s="14">
        <f t="shared" ref="AR76:AR93" si="174">AL75*(1+AR$3)</f>
        <v>57033.562751999998</v>
      </c>
      <c r="AS76" s="14">
        <f t="shared" ref="AS76:AS90" si="175">T76</f>
        <v>935</v>
      </c>
      <c r="AT76" s="15">
        <f>AS76+AR76</f>
        <v>57968.562751999998</v>
      </c>
      <c r="AU76" s="16">
        <f t="shared" si="153"/>
        <v>2786.950132307692</v>
      </c>
      <c r="AV76" s="14">
        <f t="shared" si="154"/>
        <v>4057.7993926400004</v>
      </c>
      <c r="AW76" s="16">
        <f t="shared" si="155"/>
        <v>2982.0366415692306</v>
      </c>
      <c r="AX76" s="17">
        <f t="shared" si="156"/>
        <v>62026.362144639999</v>
      </c>
      <c r="AY76" s="2"/>
      <c r="AZ76" s="5" t="s">
        <v>1</v>
      </c>
      <c r="BA76" s="14">
        <f t="shared" ref="BA76:BA94" si="176">AT75*(1+BA$3)</f>
        <v>58459.401820799991</v>
      </c>
      <c r="BB76" s="14">
        <f t="shared" ref="BB76:BB90" si="177">T76</f>
        <v>935</v>
      </c>
      <c r="BC76" s="15">
        <f>BB76+BA76</f>
        <v>59394.401820799991</v>
      </c>
      <c r="BD76" s="16">
        <f t="shared" si="157"/>
        <v>2855.5000875384608</v>
      </c>
      <c r="BE76" s="14">
        <f t="shared" si="158"/>
        <v>4157.6081274560001</v>
      </c>
      <c r="BF76" s="16">
        <f t="shared" si="159"/>
        <v>3055.3850936661534</v>
      </c>
      <c r="BG76" s="17">
        <f t="shared" si="160"/>
        <v>63552.009948255989</v>
      </c>
      <c r="BH76" s="2"/>
    </row>
    <row r="77" spans="2:60" x14ac:dyDescent="0.25">
      <c r="B77" s="5" t="s">
        <v>2</v>
      </c>
      <c r="C77" s="14">
        <v>56274</v>
      </c>
      <c r="D77" s="14">
        <f t="shared" si="161"/>
        <v>1121</v>
      </c>
      <c r="E77" s="15">
        <f t="shared" ref="E77:E88" si="178">D77+C77</f>
        <v>57395</v>
      </c>
      <c r="F77" s="16">
        <f t="shared" si="162"/>
        <v>2759.375</v>
      </c>
      <c r="G77" s="14">
        <f t="shared" si="163"/>
        <v>4017.6500000000005</v>
      </c>
      <c r="H77" s="17">
        <f t="shared" si="164"/>
        <v>61412.65</v>
      </c>
      <c r="J77" s="5" t="s">
        <v>2</v>
      </c>
      <c r="K77" s="14">
        <f>E76*1.02</f>
        <v>55772.58</v>
      </c>
      <c r="L77" s="14">
        <f t="shared" si="165"/>
        <v>1121</v>
      </c>
      <c r="M77" s="15">
        <f t="shared" ref="M77:M89" si="179">L77+K77</f>
        <v>56893.58</v>
      </c>
      <c r="N77" s="16">
        <f t="shared" si="145"/>
        <v>2735.2682692307694</v>
      </c>
      <c r="O77" s="14">
        <f t="shared" si="166"/>
        <v>3982.5506000000005</v>
      </c>
      <c r="P77" s="17">
        <f t="shared" si="167"/>
        <v>60876.130600000004</v>
      </c>
      <c r="R77" s="5" t="s">
        <v>2</v>
      </c>
      <c r="S77" s="14">
        <f>M76*1.02</f>
        <v>56868.957600000002</v>
      </c>
      <c r="T77" s="14">
        <v>1121</v>
      </c>
      <c r="U77" s="15">
        <f t="shared" ref="U77:U94" si="180">T77+S77</f>
        <v>57989.957600000002</v>
      </c>
      <c r="V77" s="16">
        <f t="shared" si="146"/>
        <v>2787.9787307692309</v>
      </c>
      <c r="W77" s="14">
        <f t="shared" si="168"/>
        <v>4059.2970320000004</v>
      </c>
      <c r="X77" s="17">
        <f t="shared" si="169"/>
        <v>62049.254632000004</v>
      </c>
      <c r="AA77" s="5" t="s">
        <v>2</v>
      </c>
      <c r="AB77" s="14">
        <f t="shared" ref="AB77:AB91" si="181">U76*(1+AB$3)</f>
        <v>56850.257599999997</v>
      </c>
      <c r="AC77" s="14">
        <f t="shared" si="171"/>
        <v>1121</v>
      </c>
      <c r="AD77" s="15">
        <f t="shared" ref="AD77:AD97" si="182">AC77+AB77</f>
        <v>57971.257599999997</v>
      </c>
      <c r="AE77" s="16">
        <f t="shared" si="147"/>
        <v>2787.0796923076919</v>
      </c>
      <c r="AF77" s="14">
        <f t="shared" si="148"/>
        <v>4057.9880320000002</v>
      </c>
      <c r="AG77" s="17">
        <f t="shared" si="149"/>
        <v>62029.245631999998</v>
      </c>
      <c r="AH77" s="2"/>
      <c r="AI77" s="5" t="s">
        <v>2</v>
      </c>
      <c r="AJ77" s="14">
        <f t="shared" si="172"/>
        <v>56850.257599999997</v>
      </c>
      <c r="AK77" s="14">
        <f t="shared" si="173"/>
        <v>1121</v>
      </c>
      <c r="AL77" s="15">
        <f t="shared" ref="AL77:AL92" si="183">AK77+AJ77</f>
        <v>57971.257599999997</v>
      </c>
      <c r="AM77" s="16">
        <f t="shared" si="150"/>
        <v>2787.0796923076919</v>
      </c>
      <c r="AN77" s="14">
        <f t="shared" si="151"/>
        <v>4057.9880320000002</v>
      </c>
      <c r="AO77" s="17">
        <f t="shared" si="152"/>
        <v>62029.245631999998</v>
      </c>
      <c r="AP77" s="2"/>
      <c r="AQ77" s="5" t="s">
        <v>2</v>
      </c>
      <c r="AR77" s="14">
        <f t="shared" si="174"/>
        <v>57987.262751999995</v>
      </c>
      <c r="AS77" s="14">
        <f t="shared" si="175"/>
        <v>1121</v>
      </c>
      <c r="AT77" s="15">
        <f t="shared" ref="AT77:AT93" si="184">AS77+AR77</f>
        <v>59108.262751999995</v>
      </c>
      <c r="AU77" s="16">
        <f t="shared" si="153"/>
        <v>2841.7434015384611</v>
      </c>
      <c r="AV77" s="14">
        <f t="shared" si="154"/>
        <v>4137.5783926399999</v>
      </c>
      <c r="AW77" s="16">
        <f t="shared" si="155"/>
        <v>3040.6654396461536</v>
      </c>
      <c r="AX77" s="17">
        <f t="shared" si="156"/>
        <v>63245.841144639999</v>
      </c>
      <c r="AY77" s="2"/>
      <c r="AZ77" s="5" t="s">
        <v>2</v>
      </c>
      <c r="BA77" s="14">
        <f t="shared" si="176"/>
        <v>59417.776820799991</v>
      </c>
      <c r="BB77" s="14">
        <f t="shared" si="177"/>
        <v>1121</v>
      </c>
      <c r="BC77" s="15">
        <f t="shared" ref="BC77:BC93" si="185">BB77+BA77</f>
        <v>60538.776820799991</v>
      </c>
      <c r="BD77" s="16">
        <f t="shared" si="157"/>
        <v>2910.518116384615</v>
      </c>
      <c r="BE77" s="14">
        <f t="shared" si="158"/>
        <v>4237.714377456</v>
      </c>
      <c r="BF77" s="16">
        <f t="shared" si="159"/>
        <v>3114.2543845315381</v>
      </c>
      <c r="BG77" s="17">
        <f t="shared" si="160"/>
        <v>64776.491198255993</v>
      </c>
      <c r="BH77" s="2"/>
    </row>
    <row r="78" spans="2:60" x14ac:dyDescent="0.25">
      <c r="B78" s="5" t="s">
        <v>3</v>
      </c>
      <c r="C78" s="14">
        <v>59012</v>
      </c>
      <c r="D78" s="14">
        <f t="shared" si="161"/>
        <v>1215</v>
      </c>
      <c r="E78" s="15">
        <f t="shared" si="178"/>
        <v>60227</v>
      </c>
      <c r="F78" s="16">
        <f t="shared" si="162"/>
        <v>2895.5288461538462</v>
      </c>
      <c r="G78" s="14">
        <f t="shared" si="163"/>
        <v>4215.8900000000003</v>
      </c>
      <c r="H78" s="17">
        <f t="shared" si="164"/>
        <v>64442.89</v>
      </c>
      <c r="J78" s="5" t="s">
        <v>3</v>
      </c>
      <c r="K78" s="14">
        <f t="shared" ref="K78:K80" si="186">E77*1.02</f>
        <v>58542.9</v>
      </c>
      <c r="L78" s="14">
        <f t="shared" si="165"/>
        <v>1215</v>
      </c>
      <c r="M78" s="15">
        <f t="shared" si="179"/>
        <v>59757.9</v>
      </c>
      <c r="N78" s="16">
        <f t="shared" si="145"/>
        <v>2872.9759615384614</v>
      </c>
      <c r="O78" s="14">
        <f t="shared" si="166"/>
        <v>4183.0530000000008</v>
      </c>
      <c r="P78" s="17">
        <f t="shared" si="167"/>
        <v>63940.953000000001</v>
      </c>
      <c r="R78" s="5" t="s">
        <v>3</v>
      </c>
      <c r="S78" s="14">
        <f t="shared" ref="S78:S90" si="187">M77*1.02</f>
        <v>58031.4516</v>
      </c>
      <c r="T78" s="14">
        <v>1215</v>
      </c>
      <c r="U78" s="15">
        <f t="shared" si="180"/>
        <v>59246.4516</v>
      </c>
      <c r="V78" s="16">
        <f t="shared" si="146"/>
        <v>2848.387096153846</v>
      </c>
      <c r="W78" s="14">
        <f t="shared" si="168"/>
        <v>4147.251612</v>
      </c>
      <c r="X78" s="17">
        <f t="shared" si="169"/>
        <v>63393.703212</v>
      </c>
      <c r="AA78" s="5" t="s">
        <v>3</v>
      </c>
      <c r="AB78" s="14">
        <f t="shared" si="181"/>
        <v>57989.957600000002</v>
      </c>
      <c r="AC78" s="14">
        <f t="shared" si="171"/>
        <v>1215</v>
      </c>
      <c r="AD78" s="15">
        <f t="shared" si="182"/>
        <v>59204.957600000002</v>
      </c>
      <c r="AE78" s="16">
        <f t="shared" si="147"/>
        <v>2846.3921923076923</v>
      </c>
      <c r="AF78" s="14">
        <f t="shared" si="148"/>
        <v>4144.3470320000006</v>
      </c>
      <c r="AG78" s="17">
        <f t="shared" si="149"/>
        <v>63349.304631999999</v>
      </c>
      <c r="AH78" s="2"/>
      <c r="AI78" s="5" t="s">
        <v>3</v>
      </c>
      <c r="AJ78" s="14">
        <f t="shared" si="172"/>
        <v>57971.257599999997</v>
      </c>
      <c r="AK78" s="14">
        <f t="shared" si="173"/>
        <v>1215</v>
      </c>
      <c r="AL78" s="15">
        <f t="shared" si="183"/>
        <v>59186.257599999997</v>
      </c>
      <c r="AM78" s="16">
        <f t="shared" si="150"/>
        <v>2845.4931538461537</v>
      </c>
      <c r="AN78" s="14">
        <f t="shared" si="151"/>
        <v>4143.0380320000004</v>
      </c>
      <c r="AO78" s="17">
        <f t="shared" si="152"/>
        <v>63329.295631999994</v>
      </c>
      <c r="AP78" s="2"/>
      <c r="AQ78" s="5" t="s">
        <v>3</v>
      </c>
      <c r="AR78" s="14">
        <f t="shared" si="174"/>
        <v>59130.682752000001</v>
      </c>
      <c r="AS78" s="14">
        <f t="shared" si="175"/>
        <v>1215</v>
      </c>
      <c r="AT78" s="15">
        <f t="shared" si="184"/>
        <v>60345.682752000001</v>
      </c>
      <c r="AU78" s="16">
        <f t="shared" si="153"/>
        <v>2901.2347476923078</v>
      </c>
      <c r="AV78" s="14">
        <f t="shared" si="154"/>
        <v>4224.1977926400004</v>
      </c>
      <c r="AW78" s="16">
        <f t="shared" si="155"/>
        <v>3104.321180030769</v>
      </c>
      <c r="AX78" s="17">
        <f t="shared" si="156"/>
        <v>64569.88054464</v>
      </c>
      <c r="AY78" s="2"/>
      <c r="AZ78" s="5" t="s">
        <v>3</v>
      </c>
      <c r="BA78" s="14">
        <f t="shared" si="176"/>
        <v>60585.969320799988</v>
      </c>
      <c r="BB78" s="14">
        <f t="shared" si="177"/>
        <v>1215</v>
      </c>
      <c r="BC78" s="15">
        <f t="shared" si="185"/>
        <v>61800.969320799988</v>
      </c>
      <c r="BD78" s="16">
        <f t="shared" si="157"/>
        <v>2971.200448115384</v>
      </c>
      <c r="BE78" s="14">
        <f t="shared" si="158"/>
        <v>4326.0678524559999</v>
      </c>
      <c r="BF78" s="16">
        <f t="shared" si="159"/>
        <v>3179.184479483461</v>
      </c>
      <c r="BG78" s="17">
        <f t="shared" si="160"/>
        <v>66127.037173255987</v>
      </c>
      <c r="BH78" s="2"/>
    </row>
    <row r="79" spans="2:60" x14ac:dyDescent="0.25">
      <c r="B79" s="5" t="s">
        <v>4</v>
      </c>
      <c r="C79" s="14">
        <v>61541</v>
      </c>
      <c r="D79" s="14">
        <f t="shared" si="161"/>
        <v>1963</v>
      </c>
      <c r="E79" s="15">
        <f t="shared" si="178"/>
        <v>63504</v>
      </c>
      <c r="F79" s="16">
        <f t="shared" si="162"/>
        <v>3053.0769230769229</v>
      </c>
      <c r="G79" s="14">
        <f t="shared" si="163"/>
        <v>4445.2800000000007</v>
      </c>
      <c r="H79" s="17">
        <f t="shared" si="164"/>
        <v>67949.279999999999</v>
      </c>
      <c r="J79" s="5" t="s">
        <v>4</v>
      </c>
      <c r="K79" s="14">
        <f t="shared" si="186"/>
        <v>61431.54</v>
      </c>
      <c r="L79" s="14">
        <f t="shared" si="165"/>
        <v>1963</v>
      </c>
      <c r="M79" s="15">
        <f t="shared" si="179"/>
        <v>63394.54</v>
      </c>
      <c r="N79" s="16">
        <f t="shared" si="145"/>
        <v>3047.814423076923</v>
      </c>
      <c r="O79" s="14">
        <f t="shared" si="166"/>
        <v>4437.6178000000009</v>
      </c>
      <c r="P79" s="17">
        <f t="shared" si="167"/>
        <v>67832.157800000001</v>
      </c>
      <c r="R79" s="5" t="s">
        <v>4</v>
      </c>
      <c r="S79" s="14">
        <f t="shared" si="187"/>
        <v>60953.058000000005</v>
      </c>
      <c r="T79" s="14">
        <v>1963</v>
      </c>
      <c r="U79" s="15">
        <f t="shared" si="180"/>
        <v>62916.058000000005</v>
      </c>
      <c r="V79" s="16">
        <f t="shared" si="146"/>
        <v>3024.8104807692307</v>
      </c>
      <c r="W79" s="14">
        <f t="shared" si="168"/>
        <v>4404.124060000001</v>
      </c>
      <c r="X79" s="17">
        <f t="shared" si="169"/>
        <v>67320.182060000006</v>
      </c>
      <c r="AA79" s="5" t="s">
        <v>4</v>
      </c>
      <c r="AB79" s="14">
        <f t="shared" si="181"/>
        <v>59246.4516</v>
      </c>
      <c r="AC79" s="14">
        <f t="shared" si="171"/>
        <v>1963</v>
      </c>
      <c r="AD79" s="15">
        <f t="shared" si="182"/>
        <v>61209.4516</v>
      </c>
      <c r="AE79" s="16">
        <f t="shared" si="147"/>
        <v>2942.762096153846</v>
      </c>
      <c r="AF79" s="14">
        <f t="shared" si="148"/>
        <v>4284.6616120000008</v>
      </c>
      <c r="AG79" s="17">
        <f t="shared" si="149"/>
        <v>65494.113212000004</v>
      </c>
      <c r="AH79" s="2"/>
      <c r="AI79" s="5" t="s">
        <v>4</v>
      </c>
      <c r="AJ79" s="14">
        <f t="shared" si="172"/>
        <v>59204.957600000002</v>
      </c>
      <c r="AK79" s="14">
        <f t="shared" si="173"/>
        <v>1963</v>
      </c>
      <c r="AL79" s="15">
        <f t="shared" si="183"/>
        <v>61167.957600000002</v>
      </c>
      <c r="AM79" s="16">
        <f t="shared" si="150"/>
        <v>2940.7671923076923</v>
      </c>
      <c r="AN79" s="14">
        <f t="shared" si="151"/>
        <v>4281.7570320000004</v>
      </c>
      <c r="AO79" s="17">
        <f t="shared" si="152"/>
        <v>65449.714632000003</v>
      </c>
      <c r="AP79" s="2"/>
      <c r="AQ79" s="5" t="s">
        <v>4</v>
      </c>
      <c r="AR79" s="14">
        <f t="shared" si="174"/>
        <v>60369.982751999996</v>
      </c>
      <c r="AS79" s="14">
        <f t="shared" si="175"/>
        <v>1963</v>
      </c>
      <c r="AT79" s="15">
        <f t="shared" si="184"/>
        <v>62332.982751999996</v>
      </c>
      <c r="AU79" s="16">
        <f t="shared" si="153"/>
        <v>2996.7780169230768</v>
      </c>
      <c r="AV79" s="14">
        <f t="shared" si="154"/>
        <v>4363.3087926400003</v>
      </c>
      <c r="AW79" s="16">
        <f t="shared" si="155"/>
        <v>3206.5524781076924</v>
      </c>
      <c r="AX79" s="17">
        <f t="shared" si="156"/>
        <v>66696.29154464</v>
      </c>
      <c r="AY79" s="2"/>
      <c r="AZ79" s="5" t="s">
        <v>4</v>
      </c>
      <c r="BA79" s="14">
        <f t="shared" si="176"/>
        <v>61854.324820799993</v>
      </c>
      <c r="BB79" s="14">
        <f t="shared" si="177"/>
        <v>1963</v>
      </c>
      <c r="BC79" s="15">
        <f t="shared" si="185"/>
        <v>63817.324820799993</v>
      </c>
      <c r="BD79" s="16">
        <f t="shared" si="157"/>
        <v>3068.140616384615</v>
      </c>
      <c r="BE79" s="14">
        <f t="shared" si="158"/>
        <v>4467.2127374559996</v>
      </c>
      <c r="BF79" s="16">
        <f t="shared" si="159"/>
        <v>3282.910459531538</v>
      </c>
      <c r="BG79" s="17">
        <f t="shared" si="160"/>
        <v>68284.537558255994</v>
      </c>
      <c r="BH79" s="2"/>
    </row>
    <row r="80" spans="2:60" x14ac:dyDescent="0.25">
      <c r="B80" s="5" t="s">
        <v>5</v>
      </c>
      <c r="C80" s="14">
        <v>64072</v>
      </c>
      <c r="D80" s="14">
        <f t="shared" si="161"/>
        <v>2430</v>
      </c>
      <c r="E80" s="15">
        <f t="shared" si="178"/>
        <v>66502</v>
      </c>
      <c r="F80" s="16">
        <f t="shared" si="162"/>
        <v>3197.2115384615386</v>
      </c>
      <c r="G80" s="14">
        <f t="shared" si="163"/>
        <v>4655.1400000000003</v>
      </c>
      <c r="H80" s="17">
        <f t="shared" si="164"/>
        <v>71157.14</v>
      </c>
      <c r="J80" s="5" t="s">
        <v>5</v>
      </c>
      <c r="K80" s="14">
        <f t="shared" si="186"/>
        <v>64774.080000000002</v>
      </c>
      <c r="L80" s="14">
        <f t="shared" si="165"/>
        <v>2430</v>
      </c>
      <c r="M80" s="15">
        <f t="shared" si="179"/>
        <v>67204.08</v>
      </c>
      <c r="N80" s="16">
        <f t="shared" si="145"/>
        <v>3230.9653846153847</v>
      </c>
      <c r="O80" s="14">
        <f t="shared" si="166"/>
        <v>4704.2856000000002</v>
      </c>
      <c r="P80" s="17">
        <f t="shared" si="167"/>
        <v>71908.365600000005</v>
      </c>
      <c r="R80" s="5" t="s">
        <v>5</v>
      </c>
      <c r="S80" s="14">
        <f t="shared" si="187"/>
        <v>64662.430800000002</v>
      </c>
      <c r="T80" s="14">
        <v>2430</v>
      </c>
      <c r="U80" s="15">
        <f t="shared" si="180"/>
        <v>67092.430800000002</v>
      </c>
      <c r="V80" s="16">
        <f t="shared" si="146"/>
        <v>3225.5976346153848</v>
      </c>
      <c r="W80" s="14">
        <f t="shared" si="168"/>
        <v>4696.4701560000003</v>
      </c>
      <c r="X80" s="17">
        <f t="shared" si="169"/>
        <v>71788.900955999998</v>
      </c>
      <c r="AA80" s="5" t="s">
        <v>5</v>
      </c>
      <c r="AB80" s="14">
        <f t="shared" si="181"/>
        <v>62916.058000000005</v>
      </c>
      <c r="AC80" s="14">
        <f t="shared" si="171"/>
        <v>2430</v>
      </c>
      <c r="AD80" s="15">
        <f t="shared" si="182"/>
        <v>65346.058000000005</v>
      </c>
      <c r="AE80" s="16">
        <f t="shared" si="147"/>
        <v>3141.637403846154</v>
      </c>
      <c r="AF80" s="14">
        <f t="shared" si="148"/>
        <v>4574.2240600000005</v>
      </c>
      <c r="AG80" s="17">
        <f t="shared" si="149"/>
        <v>69920.282059999998</v>
      </c>
      <c r="AH80" s="2"/>
      <c r="AI80" s="5" t="s">
        <v>5</v>
      </c>
      <c r="AJ80" s="14">
        <f t="shared" si="172"/>
        <v>61209.4516</v>
      </c>
      <c r="AK80" s="14">
        <f t="shared" si="173"/>
        <v>2430</v>
      </c>
      <c r="AL80" s="15">
        <f t="shared" si="183"/>
        <v>63639.4516</v>
      </c>
      <c r="AM80" s="16">
        <f t="shared" si="150"/>
        <v>3059.5890192307693</v>
      </c>
      <c r="AN80" s="14">
        <f t="shared" si="151"/>
        <v>4454.7616120000002</v>
      </c>
      <c r="AO80" s="17">
        <f t="shared" si="152"/>
        <v>68094.213212000002</v>
      </c>
      <c r="AP80" s="2"/>
      <c r="AQ80" s="5" t="s">
        <v>5</v>
      </c>
      <c r="AR80" s="14">
        <f t="shared" si="174"/>
        <v>62391.316752000006</v>
      </c>
      <c r="AS80" s="14">
        <f t="shared" si="175"/>
        <v>2430</v>
      </c>
      <c r="AT80" s="15">
        <f t="shared" si="184"/>
        <v>64821.316752000006</v>
      </c>
      <c r="AU80" s="16">
        <f t="shared" si="153"/>
        <v>3116.4094592307692</v>
      </c>
      <c r="AV80" s="14">
        <f t="shared" si="154"/>
        <v>4537.4921726400007</v>
      </c>
      <c r="AW80" s="16">
        <f t="shared" si="155"/>
        <v>3334.5581213769233</v>
      </c>
      <c r="AX80" s="17">
        <f t="shared" si="156"/>
        <v>69358.808924640005</v>
      </c>
      <c r="AY80" s="2"/>
      <c r="AZ80" s="5" t="s">
        <v>5</v>
      </c>
      <c r="BA80" s="14">
        <f t="shared" si="176"/>
        <v>63891.307320799991</v>
      </c>
      <c r="BB80" s="14">
        <f t="shared" si="177"/>
        <v>2430</v>
      </c>
      <c r="BC80" s="15">
        <f t="shared" si="185"/>
        <v>66321.307320799999</v>
      </c>
      <c r="BD80" s="16">
        <f t="shared" si="157"/>
        <v>3188.524390423077</v>
      </c>
      <c r="BE80" s="14">
        <f t="shared" si="158"/>
        <v>4642.4915124560002</v>
      </c>
      <c r="BF80" s="16">
        <f t="shared" si="159"/>
        <v>3411.7210977526925</v>
      </c>
      <c r="BG80" s="17">
        <f t="shared" si="160"/>
        <v>70963.798833256005</v>
      </c>
      <c r="BH80" s="2"/>
    </row>
    <row r="81" spans="2:60" x14ac:dyDescent="0.25">
      <c r="B81" s="5" t="s">
        <v>6</v>
      </c>
      <c r="C81" s="14">
        <v>66601</v>
      </c>
      <c r="D81" s="14">
        <f t="shared" si="161"/>
        <v>2570</v>
      </c>
      <c r="E81" s="15">
        <f t="shared" si="178"/>
        <v>69171</v>
      </c>
      <c r="F81" s="16">
        <f t="shared" si="162"/>
        <v>3325.5288461538462</v>
      </c>
      <c r="G81" s="14">
        <f t="shared" si="163"/>
        <v>4841.97</v>
      </c>
      <c r="H81" s="17">
        <f t="shared" si="164"/>
        <v>74012.97</v>
      </c>
      <c r="J81" s="5" t="s">
        <v>6</v>
      </c>
      <c r="K81" s="14">
        <f>E80*1.02</f>
        <v>67832.040000000008</v>
      </c>
      <c r="L81" s="14">
        <f t="shared" si="165"/>
        <v>2570</v>
      </c>
      <c r="M81" s="15">
        <f t="shared" si="179"/>
        <v>70402.040000000008</v>
      </c>
      <c r="N81" s="16">
        <f t="shared" si="145"/>
        <v>3384.7134615384616</v>
      </c>
      <c r="O81" s="14">
        <f t="shared" si="166"/>
        <v>4928.1428000000014</v>
      </c>
      <c r="P81" s="17">
        <f t="shared" si="167"/>
        <v>75330.18280000001</v>
      </c>
      <c r="R81" s="5" t="s">
        <v>6</v>
      </c>
      <c r="S81" s="14">
        <f t="shared" si="187"/>
        <v>68548.161600000007</v>
      </c>
      <c r="T81" s="14">
        <v>2570</v>
      </c>
      <c r="U81" s="15">
        <f t="shared" si="180"/>
        <v>71118.161600000007</v>
      </c>
      <c r="V81" s="16">
        <f t="shared" si="146"/>
        <v>3419.1423846153848</v>
      </c>
      <c r="W81" s="14">
        <f t="shared" si="168"/>
        <v>4978.2713120000008</v>
      </c>
      <c r="X81" s="17">
        <f t="shared" si="169"/>
        <v>76096.432912000004</v>
      </c>
      <c r="AA81" s="5" t="s">
        <v>6</v>
      </c>
      <c r="AB81" s="14">
        <f t="shared" si="181"/>
        <v>67092.430800000002</v>
      </c>
      <c r="AC81" s="14">
        <f t="shared" si="171"/>
        <v>2570</v>
      </c>
      <c r="AD81" s="15">
        <f t="shared" si="182"/>
        <v>69662.430800000002</v>
      </c>
      <c r="AE81" s="16">
        <f t="shared" si="147"/>
        <v>3349.1553269230767</v>
      </c>
      <c r="AF81" s="14">
        <f t="shared" si="148"/>
        <v>4876.3701560000009</v>
      </c>
      <c r="AG81" s="17">
        <f t="shared" si="149"/>
        <v>74538.800956000006</v>
      </c>
      <c r="AH81" s="2"/>
      <c r="AI81" s="5" t="s">
        <v>6</v>
      </c>
      <c r="AJ81" s="14">
        <f t="shared" si="172"/>
        <v>65346.058000000005</v>
      </c>
      <c r="AK81" s="14">
        <f t="shared" si="173"/>
        <v>2570</v>
      </c>
      <c r="AL81" s="15">
        <f t="shared" si="183"/>
        <v>67916.058000000005</v>
      </c>
      <c r="AM81" s="16">
        <f t="shared" si="150"/>
        <v>3265.1950961538464</v>
      </c>
      <c r="AN81" s="14">
        <f t="shared" si="151"/>
        <v>4754.124060000001</v>
      </c>
      <c r="AO81" s="17">
        <f t="shared" si="152"/>
        <v>72670.182060000006</v>
      </c>
      <c r="AP81" s="2"/>
      <c r="AQ81" s="5" t="s">
        <v>6</v>
      </c>
      <c r="AR81" s="14">
        <f t="shared" si="174"/>
        <v>64912.240632000001</v>
      </c>
      <c r="AS81" s="14">
        <f t="shared" si="175"/>
        <v>2570</v>
      </c>
      <c r="AT81" s="15">
        <f t="shared" si="184"/>
        <v>67482.240632000001</v>
      </c>
      <c r="AU81" s="16">
        <f t="shared" si="153"/>
        <v>3244.3384919230771</v>
      </c>
      <c r="AV81" s="14">
        <f t="shared" si="154"/>
        <v>4723.7568442400006</v>
      </c>
      <c r="AW81" s="16">
        <f t="shared" si="155"/>
        <v>3471.4421863576927</v>
      </c>
      <c r="AX81" s="17">
        <f t="shared" si="156"/>
        <v>72205.997476240009</v>
      </c>
      <c r="AY81" s="2"/>
      <c r="AZ81" s="5" t="s">
        <v>6</v>
      </c>
      <c r="BA81" s="14">
        <f t="shared" si="176"/>
        <v>66441.849670800002</v>
      </c>
      <c r="BB81" s="14">
        <f t="shared" si="177"/>
        <v>2570</v>
      </c>
      <c r="BC81" s="15">
        <f t="shared" si="185"/>
        <v>69011.849670800002</v>
      </c>
      <c r="BD81" s="16">
        <f t="shared" si="157"/>
        <v>3317.8773880192307</v>
      </c>
      <c r="BE81" s="14">
        <f t="shared" si="158"/>
        <v>4830.8294769560007</v>
      </c>
      <c r="BF81" s="16">
        <f t="shared" si="159"/>
        <v>3550.1288051805768</v>
      </c>
      <c r="BG81" s="17">
        <f t="shared" si="160"/>
        <v>73842.679147756004</v>
      </c>
      <c r="BH81" s="2"/>
    </row>
    <row r="82" spans="2:60" x14ac:dyDescent="0.25">
      <c r="B82" s="5" t="s">
        <v>7</v>
      </c>
      <c r="C82" s="14">
        <v>68708</v>
      </c>
      <c r="D82" s="14">
        <f t="shared" si="161"/>
        <v>2570</v>
      </c>
      <c r="E82" s="15">
        <f t="shared" si="178"/>
        <v>71278</v>
      </c>
      <c r="F82" s="16">
        <f t="shared" si="162"/>
        <v>3426.8269230769229</v>
      </c>
      <c r="G82" s="14">
        <f t="shared" si="163"/>
        <v>4989.46</v>
      </c>
      <c r="H82" s="17">
        <f t="shared" si="164"/>
        <v>76267.460000000006</v>
      </c>
      <c r="J82" s="5" t="s">
        <v>7</v>
      </c>
      <c r="K82" s="14">
        <f t="shared" ref="K82:K89" si="188">E81*1.02</f>
        <v>70554.42</v>
      </c>
      <c r="L82" s="14">
        <f t="shared" si="165"/>
        <v>2570</v>
      </c>
      <c r="M82" s="15">
        <f t="shared" si="179"/>
        <v>73124.42</v>
      </c>
      <c r="N82" s="16">
        <f t="shared" si="145"/>
        <v>3515.5971153846153</v>
      </c>
      <c r="O82" s="14">
        <f t="shared" si="166"/>
        <v>5118.7094000000006</v>
      </c>
      <c r="P82" s="17">
        <f t="shared" si="167"/>
        <v>78243.129400000005</v>
      </c>
      <c r="R82" s="5" t="s">
        <v>7</v>
      </c>
      <c r="S82" s="14">
        <f t="shared" si="187"/>
        <v>71810.080800000011</v>
      </c>
      <c r="T82" s="14">
        <v>2570</v>
      </c>
      <c r="U82" s="15">
        <f t="shared" si="180"/>
        <v>74380.080800000011</v>
      </c>
      <c r="V82" s="16">
        <f t="shared" si="146"/>
        <v>3575.9654230769233</v>
      </c>
      <c r="W82" s="14">
        <f t="shared" si="168"/>
        <v>5206.6056560000015</v>
      </c>
      <c r="X82" s="17">
        <f t="shared" si="169"/>
        <v>79586.68645600001</v>
      </c>
      <c r="AA82" s="5" t="s">
        <v>7</v>
      </c>
      <c r="AB82" s="14">
        <f t="shared" si="181"/>
        <v>71118.161600000007</v>
      </c>
      <c r="AC82" s="14">
        <f t="shared" si="171"/>
        <v>2570</v>
      </c>
      <c r="AD82" s="15">
        <f t="shared" si="182"/>
        <v>73688.161600000007</v>
      </c>
      <c r="AE82" s="16">
        <f t="shared" si="147"/>
        <v>3542.7000769230772</v>
      </c>
      <c r="AF82" s="14">
        <f t="shared" si="148"/>
        <v>5158.1713120000013</v>
      </c>
      <c r="AG82" s="17">
        <f t="shared" si="149"/>
        <v>78846.332912000013</v>
      </c>
      <c r="AH82" s="2"/>
      <c r="AI82" s="5" t="s">
        <v>7</v>
      </c>
      <c r="AJ82" s="14">
        <f t="shared" si="172"/>
        <v>69662.430800000002</v>
      </c>
      <c r="AK82" s="14">
        <f t="shared" si="173"/>
        <v>2570</v>
      </c>
      <c r="AL82" s="15">
        <f t="shared" si="183"/>
        <v>72232.430800000002</v>
      </c>
      <c r="AM82" s="16">
        <f t="shared" si="150"/>
        <v>3472.7130192307691</v>
      </c>
      <c r="AN82" s="14">
        <f t="shared" si="151"/>
        <v>5056.2701560000005</v>
      </c>
      <c r="AO82" s="17">
        <f t="shared" si="152"/>
        <v>77288.700956000001</v>
      </c>
      <c r="AP82" s="2"/>
      <c r="AQ82" s="5" t="s">
        <v>7</v>
      </c>
      <c r="AR82" s="14">
        <f t="shared" si="174"/>
        <v>69274.379160000011</v>
      </c>
      <c r="AS82" s="14">
        <f t="shared" si="175"/>
        <v>2570</v>
      </c>
      <c r="AT82" s="15">
        <f t="shared" si="184"/>
        <v>71844.379160000011</v>
      </c>
      <c r="AU82" s="16">
        <f t="shared" si="153"/>
        <v>3454.0566903846156</v>
      </c>
      <c r="AV82" s="14">
        <f t="shared" si="154"/>
        <v>5029.1065412000016</v>
      </c>
      <c r="AW82" s="16">
        <f t="shared" si="155"/>
        <v>3695.8406587115392</v>
      </c>
      <c r="AX82" s="17">
        <f t="shared" si="156"/>
        <v>76873.485701200014</v>
      </c>
      <c r="AY82" s="2"/>
      <c r="AZ82" s="5" t="s">
        <v>7</v>
      </c>
      <c r="BA82" s="14">
        <f t="shared" si="176"/>
        <v>69169.296647800002</v>
      </c>
      <c r="BB82" s="14">
        <f t="shared" si="177"/>
        <v>2570</v>
      </c>
      <c r="BC82" s="15">
        <f t="shared" si="185"/>
        <v>71739.296647800002</v>
      </c>
      <c r="BD82" s="16">
        <f t="shared" si="157"/>
        <v>3449.004646528846</v>
      </c>
      <c r="BE82" s="14">
        <f t="shared" si="158"/>
        <v>5021.7507653460007</v>
      </c>
      <c r="BF82" s="16">
        <f t="shared" si="159"/>
        <v>3690.4349717858654</v>
      </c>
      <c r="BG82" s="17">
        <f t="shared" si="160"/>
        <v>76761.047413146007</v>
      </c>
      <c r="BH82" s="2"/>
    </row>
    <row r="83" spans="2:60" x14ac:dyDescent="0.25">
      <c r="B83" s="5" t="s">
        <v>8</v>
      </c>
      <c r="C83" s="14">
        <v>71238</v>
      </c>
      <c r="D83" s="14">
        <f t="shared" si="161"/>
        <v>2570</v>
      </c>
      <c r="E83" s="15">
        <f t="shared" si="178"/>
        <v>73808</v>
      </c>
      <c r="F83" s="16">
        <f t="shared" si="162"/>
        <v>3548.4615384615386</v>
      </c>
      <c r="G83" s="14">
        <f t="shared" si="163"/>
        <v>5166.5600000000004</v>
      </c>
      <c r="H83" s="17">
        <f t="shared" si="164"/>
        <v>78974.559999999998</v>
      </c>
      <c r="J83" s="5" t="s">
        <v>8</v>
      </c>
      <c r="K83" s="14">
        <f t="shared" si="188"/>
        <v>72703.56</v>
      </c>
      <c r="L83" s="14">
        <f t="shared" si="165"/>
        <v>2570</v>
      </c>
      <c r="M83" s="15">
        <f t="shared" si="179"/>
        <v>75273.56</v>
      </c>
      <c r="N83" s="16">
        <f t="shared" si="145"/>
        <v>3618.9211538461536</v>
      </c>
      <c r="O83" s="14">
        <f t="shared" si="166"/>
        <v>5269.1492000000007</v>
      </c>
      <c r="P83" s="17">
        <f t="shared" si="167"/>
        <v>80542.709199999998</v>
      </c>
      <c r="R83" s="5" t="s">
        <v>8</v>
      </c>
      <c r="S83" s="14">
        <f t="shared" si="187"/>
        <v>74586.9084</v>
      </c>
      <c r="T83" s="14">
        <v>2570</v>
      </c>
      <c r="U83" s="15">
        <f t="shared" si="180"/>
        <v>77156.9084</v>
      </c>
      <c r="V83" s="16">
        <f t="shared" si="146"/>
        <v>3709.46675</v>
      </c>
      <c r="W83" s="14">
        <f t="shared" si="168"/>
        <v>5400.983588000001</v>
      </c>
      <c r="X83" s="17">
        <f t="shared" si="169"/>
        <v>82557.891988000003</v>
      </c>
      <c r="AA83" s="5" t="s">
        <v>8</v>
      </c>
      <c r="AB83" s="14">
        <f t="shared" si="181"/>
        <v>74380.080800000011</v>
      </c>
      <c r="AC83" s="14">
        <f t="shared" si="171"/>
        <v>2570</v>
      </c>
      <c r="AD83" s="15">
        <f t="shared" si="182"/>
        <v>76950.080800000011</v>
      </c>
      <c r="AE83" s="16">
        <f t="shared" si="147"/>
        <v>3699.5231153846157</v>
      </c>
      <c r="AF83" s="14">
        <f t="shared" si="148"/>
        <v>5386.5056560000012</v>
      </c>
      <c r="AG83" s="17">
        <f t="shared" si="149"/>
        <v>82336.586456000019</v>
      </c>
      <c r="AH83" s="2"/>
      <c r="AI83" s="5" t="s">
        <v>8</v>
      </c>
      <c r="AJ83" s="14">
        <f t="shared" si="172"/>
        <v>73688.161600000007</v>
      </c>
      <c r="AK83" s="14">
        <f t="shared" si="173"/>
        <v>2570</v>
      </c>
      <c r="AL83" s="15">
        <f t="shared" si="183"/>
        <v>76258.161600000007</v>
      </c>
      <c r="AM83" s="16">
        <f t="shared" si="150"/>
        <v>3666.2577692307696</v>
      </c>
      <c r="AN83" s="14">
        <f t="shared" si="151"/>
        <v>5338.0713120000009</v>
      </c>
      <c r="AO83" s="17">
        <f t="shared" si="152"/>
        <v>81596.232912000007</v>
      </c>
      <c r="AP83" s="2"/>
      <c r="AQ83" s="5" t="s">
        <v>8</v>
      </c>
      <c r="AR83" s="14">
        <f t="shared" si="174"/>
        <v>73677.079416000008</v>
      </c>
      <c r="AS83" s="14">
        <f t="shared" si="175"/>
        <v>2570</v>
      </c>
      <c r="AT83" s="15">
        <f t="shared" si="184"/>
        <v>76247.079416000008</v>
      </c>
      <c r="AU83" s="16">
        <f t="shared" si="153"/>
        <v>3665.7249719230772</v>
      </c>
      <c r="AV83" s="14">
        <f t="shared" si="154"/>
        <v>5337.2955591200007</v>
      </c>
      <c r="AW83" s="16">
        <f t="shared" si="155"/>
        <v>3922.3257199576924</v>
      </c>
      <c r="AX83" s="17">
        <f t="shared" si="156"/>
        <v>81584.374975120008</v>
      </c>
      <c r="AY83" s="2"/>
      <c r="AZ83" s="5" t="s">
        <v>8</v>
      </c>
      <c r="BA83" s="14">
        <f t="shared" si="176"/>
        <v>73640.488639000003</v>
      </c>
      <c r="BB83" s="14">
        <f t="shared" si="177"/>
        <v>2570</v>
      </c>
      <c r="BC83" s="15">
        <f t="shared" si="185"/>
        <v>76210.488639000003</v>
      </c>
      <c r="BD83" s="16">
        <f t="shared" si="157"/>
        <v>3663.9657999519231</v>
      </c>
      <c r="BE83" s="14">
        <f t="shared" si="158"/>
        <v>5334.7342047300008</v>
      </c>
      <c r="BF83" s="16">
        <f t="shared" si="159"/>
        <v>3920.4434059485579</v>
      </c>
      <c r="BG83" s="17">
        <f t="shared" si="160"/>
        <v>81545.222843730007</v>
      </c>
      <c r="BH83" s="2"/>
    </row>
    <row r="84" spans="2:60" x14ac:dyDescent="0.25">
      <c r="B84" s="5" t="s">
        <v>9</v>
      </c>
      <c r="C84" s="14">
        <v>73768</v>
      </c>
      <c r="D84" s="14">
        <f t="shared" si="161"/>
        <v>2430</v>
      </c>
      <c r="E84" s="15">
        <f t="shared" si="178"/>
        <v>76198</v>
      </c>
      <c r="F84" s="16">
        <f t="shared" si="162"/>
        <v>3663.3653846153843</v>
      </c>
      <c r="G84" s="14">
        <f t="shared" si="163"/>
        <v>5333.8600000000006</v>
      </c>
      <c r="H84" s="17">
        <f t="shared" si="164"/>
        <v>81531.86</v>
      </c>
      <c r="J84" s="5" t="s">
        <v>9</v>
      </c>
      <c r="K84" s="14">
        <f t="shared" si="188"/>
        <v>75284.160000000003</v>
      </c>
      <c r="L84" s="14">
        <f t="shared" si="165"/>
        <v>2430</v>
      </c>
      <c r="M84" s="15">
        <f t="shared" si="179"/>
        <v>77714.16</v>
      </c>
      <c r="N84" s="16">
        <f t="shared" si="145"/>
        <v>3736.2576923076922</v>
      </c>
      <c r="O84" s="14">
        <f t="shared" si="166"/>
        <v>5439.9912000000004</v>
      </c>
      <c r="P84" s="17">
        <f t="shared" si="167"/>
        <v>83154.151200000008</v>
      </c>
      <c r="R84" s="5" t="s">
        <v>9</v>
      </c>
      <c r="S84" s="14">
        <f t="shared" si="187"/>
        <v>76779.031199999998</v>
      </c>
      <c r="T84" s="14">
        <v>2430</v>
      </c>
      <c r="U84" s="15">
        <f t="shared" si="180"/>
        <v>79209.031199999998</v>
      </c>
      <c r="V84" s="16">
        <f t="shared" si="146"/>
        <v>3808.1264999999999</v>
      </c>
      <c r="W84" s="14">
        <f t="shared" si="168"/>
        <v>5544.6321840000001</v>
      </c>
      <c r="X84" s="17">
        <f t="shared" si="169"/>
        <v>84753.663383999999</v>
      </c>
      <c r="AA84" s="5" t="s">
        <v>9</v>
      </c>
      <c r="AB84" s="14">
        <f t="shared" si="181"/>
        <v>77156.9084</v>
      </c>
      <c r="AC84" s="14">
        <f t="shared" si="171"/>
        <v>2430</v>
      </c>
      <c r="AD84" s="15">
        <f t="shared" si="182"/>
        <v>79586.9084</v>
      </c>
      <c r="AE84" s="16">
        <f t="shared" si="147"/>
        <v>3826.2936730769229</v>
      </c>
      <c r="AF84" s="14">
        <f t="shared" si="148"/>
        <v>5571.0835880000004</v>
      </c>
      <c r="AG84" s="17">
        <f t="shared" si="149"/>
        <v>85157.991987999994</v>
      </c>
      <c r="AH84" s="2"/>
      <c r="AI84" s="5" t="s">
        <v>9</v>
      </c>
      <c r="AJ84" s="14">
        <f t="shared" si="172"/>
        <v>76950.080800000011</v>
      </c>
      <c r="AK84" s="14">
        <f t="shared" si="173"/>
        <v>2430</v>
      </c>
      <c r="AL84" s="15">
        <f t="shared" si="183"/>
        <v>79380.080800000011</v>
      </c>
      <c r="AM84" s="16">
        <f t="shared" si="150"/>
        <v>3816.350038461539</v>
      </c>
      <c r="AN84" s="14">
        <f t="shared" si="151"/>
        <v>5556.6056560000015</v>
      </c>
      <c r="AO84" s="17">
        <f t="shared" si="152"/>
        <v>84936.68645600001</v>
      </c>
      <c r="AP84" s="2"/>
      <c r="AQ84" s="5" t="s">
        <v>9</v>
      </c>
      <c r="AR84" s="14">
        <f t="shared" si="174"/>
        <v>77783.324832000013</v>
      </c>
      <c r="AS84" s="14">
        <f t="shared" si="175"/>
        <v>2430</v>
      </c>
      <c r="AT84" s="15">
        <f t="shared" si="184"/>
        <v>80213.324832000013</v>
      </c>
      <c r="AU84" s="16">
        <f t="shared" si="153"/>
        <v>3856.4098476923082</v>
      </c>
      <c r="AV84" s="14">
        <f t="shared" si="154"/>
        <v>5614.9327382400015</v>
      </c>
      <c r="AW84" s="16">
        <f t="shared" si="155"/>
        <v>4126.3585370307701</v>
      </c>
      <c r="AX84" s="17">
        <f t="shared" si="156"/>
        <v>85828.257570240021</v>
      </c>
      <c r="AY84" s="2"/>
      <c r="AZ84" s="5" t="s">
        <v>9</v>
      </c>
      <c r="BA84" s="14">
        <f t="shared" si="176"/>
        <v>78153.256401399995</v>
      </c>
      <c r="BB84" s="14">
        <f t="shared" si="177"/>
        <v>2430</v>
      </c>
      <c r="BC84" s="15">
        <f t="shared" si="185"/>
        <v>80583.256401399995</v>
      </c>
      <c r="BD84" s="16">
        <f t="shared" si="157"/>
        <v>3874.1950192980767</v>
      </c>
      <c r="BE84" s="14">
        <f t="shared" si="158"/>
        <v>5640.827948098</v>
      </c>
      <c r="BF84" s="16">
        <f t="shared" si="159"/>
        <v>4145.388670648942</v>
      </c>
      <c r="BG84" s="17">
        <f t="shared" si="160"/>
        <v>86224.084349497993</v>
      </c>
      <c r="BH84" s="2"/>
    </row>
    <row r="85" spans="2:60" x14ac:dyDescent="0.25">
      <c r="B85" s="5" t="s">
        <v>10</v>
      </c>
      <c r="C85" s="14">
        <v>76295</v>
      </c>
      <c r="D85" s="14">
        <f t="shared" si="161"/>
        <v>2243</v>
      </c>
      <c r="E85" s="15">
        <f t="shared" si="178"/>
        <v>78538</v>
      </c>
      <c r="F85" s="16">
        <f t="shared" si="162"/>
        <v>3775.8653846153843</v>
      </c>
      <c r="G85" s="14">
        <f t="shared" si="163"/>
        <v>5497.6600000000008</v>
      </c>
      <c r="H85" s="17">
        <f t="shared" si="164"/>
        <v>84035.66</v>
      </c>
      <c r="J85" s="5" t="s">
        <v>10</v>
      </c>
      <c r="K85" s="14">
        <f t="shared" si="188"/>
        <v>77721.960000000006</v>
      </c>
      <c r="L85" s="14">
        <f t="shared" si="165"/>
        <v>2243</v>
      </c>
      <c r="M85" s="15">
        <f t="shared" si="179"/>
        <v>79964.960000000006</v>
      </c>
      <c r="N85" s="16">
        <f t="shared" si="145"/>
        <v>3844.4692307692308</v>
      </c>
      <c r="O85" s="14">
        <f t="shared" si="166"/>
        <v>5597.5472000000009</v>
      </c>
      <c r="P85" s="17">
        <f t="shared" si="167"/>
        <v>85562.507200000007</v>
      </c>
      <c r="R85" s="5" t="s">
        <v>10</v>
      </c>
      <c r="S85" s="14">
        <f t="shared" si="187"/>
        <v>79268.443200000009</v>
      </c>
      <c r="T85" s="14">
        <v>2243</v>
      </c>
      <c r="U85" s="15">
        <f t="shared" si="180"/>
        <v>81511.443200000009</v>
      </c>
      <c r="V85" s="16">
        <f t="shared" si="146"/>
        <v>3918.8193846153849</v>
      </c>
      <c r="W85" s="14">
        <f t="shared" si="168"/>
        <v>5705.8010240000012</v>
      </c>
      <c r="X85" s="17">
        <f t="shared" si="169"/>
        <v>87217.244224000009</v>
      </c>
      <c r="AA85" s="5" t="s">
        <v>10</v>
      </c>
      <c r="AB85" s="14">
        <f t="shared" si="181"/>
        <v>79209.031199999998</v>
      </c>
      <c r="AC85" s="14">
        <f t="shared" si="171"/>
        <v>2243</v>
      </c>
      <c r="AD85" s="15">
        <f t="shared" si="182"/>
        <v>81452.031199999998</v>
      </c>
      <c r="AE85" s="16">
        <f t="shared" si="147"/>
        <v>3915.9630384615384</v>
      </c>
      <c r="AF85" s="14">
        <f t="shared" si="148"/>
        <v>5701.6421840000003</v>
      </c>
      <c r="AG85" s="17">
        <f t="shared" si="149"/>
        <v>87153.673383999994</v>
      </c>
      <c r="AH85" s="2"/>
      <c r="AI85" s="5" t="s">
        <v>10</v>
      </c>
      <c r="AJ85" s="14">
        <f t="shared" si="172"/>
        <v>79586.9084</v>
      </c>
      <c r="AK85" s="14">
        <f t="shared" si="173"/>
        <v>2243</v>
      </c>
      <c r="AL85" s="15">
        <f t="shared" si="183"/>
        <v>81829.9084</v>
      </c>
      <c r="AM85" s="16">
        <f t="shared" si="150"/>
        <v>3934.1302115384615</v>
      </c>
      <c r="AN85" s="14">
        <f t="shared" si="151"/>
        <v>5728.0935880000006</v>
      </c>
      <c r="AO85" s="17">
        <f t="shared" si="152"/>
        <v>87558.001988000004</v>
      </c>
      <c r="AP85" s="2"/>
      <c r="AQ85" s="5" t="s">
        <v>10</v>
      </c>
      <c r="AR85" s="14">
        <f t="shared" si="174"/>
        <v>80967.682416000011</v>
      </c>
      <c r="AS85" s="14">
        <f t="shared" si="175"/>
        <v>2243</v>
      </c>
      <c r="AT85" s="15">
        <f t="shared" si="184"/>
        <v>83210.682416000011</v>
      </c>
      <c r="AU85" s="16">
        <f t="shared" si="153"/>
        <v>4000.513577692308</v>
      </c>
      <c r="AV85" s="14">
        <f t="shared" si="154"/>
        <v>5824.7477691200011</v>
      </c>
      <c r="AW85" s="16">
        <f t="shared" si="155"/>
        <v>4280.5495281307694</v>
      </c>
      <c r="AX85" s="17">
        <f t="shared" si="156"/>
        <v>89035.430185120014</v>
      </c>
      <c r="AY85" s="2"/>
      <c r="AZ85" s="5" t="s">
        <v>10</v>
      </c>
      <c r="BA85" s="14">
        <f t="shared" si="176"/>
        <v>82218.6579528</v>
      </c>
      <c r="BB85" s="14">
        <f t="shared" si="177"/>
        <v>2243</v>
      </c>
      <c r="BC85" s="15">
        <f t="shared" si="185"/>
        <v>84461.6579528</v>
      </c>
      <c r="BD85" s="16">
        <f t="shared" si="157"/>
        <v>4060.6566323461539</v>
      </c>
      <c r="BE85" s="14">
        <f t="shared" si="158"/>
        <v>5912.3160566960005</v>
      </c>
      <c r="BF85" s="16">
        <f t="shared" si="159"/>
        <v>4344.9025966103845</v>
      </c>
      <c r="BG85" s="17">
        <f t="shared" si="160"/>
        <v>90373.974009496</v>
      </c>
      <c r="BH85" s="2"/>
    </row>
    <row r="86" spans="2:60" x14ac:dyDescent="0.25">
      <c r="B86" s="5" t="s">
        <v>11</v>
      </c>
      <c r="C86" s="14">
        <v>79036</v>
      </c>
      <c r="D86" s="14">
        <f t="shared" si="161"/>
        <v>1869</v>
      </c>
      <c r="E86" s="15">
        <f t="shared" si="178"/>
        <v>80905</v>
      </c>
      <c r="F86" s="16">
        <f t="shared" si="162"/>
        <v>3889.6634615384614</v>
      </c>
      <c r="G86" s="14">
        <f t="shared" si="163"/>
        <v>5663.35</v>
      </c>
      <c r="H86" s="17">
        <f t="shared" si="164"/>
        <v>86568.35</v>
      </c>
      <c r="J86" s="5" t="s">
        <v>11</v>
      </c>
      <c r="K86" s="14">
        <f t="shared" si="188"/>
        <v>80108.759999999995</v>
      </c>
      <c r="L86" s="14">
        <f t="shared" si="165"/>
        <v>1869</v>
      </c>
      <c r="M86" s="15">
        <f t="shared" si="179"/>
        <v>81977.759999999995</v>
      </c>
      <c r="N86" s="16">
        <f t="shared" si="145"/>
        <v>3941.2384615384613</v>
      </c>
      <c r="O86" s="14">
        <f t="shared" si="166"/>
        <v>5738.4432000000006</v>
      </c>
      <c r="P86" s="17">
        <f t="shared" si="167"/>
        <v>87716.203199999989</v>
      </c>
      <c r="R86" s="5" t="s">
        <v>11</v>
      </c>
      <c r="S86" s="14">
        <f t="shared" si="187"/>
        <v>81564.259200000015</v>
      </c>
      <c r="T86" s="14">
        <v>1869</v>
      </c>
      <c r="U86" s="15">
        <f t="shared" si="180"/>
        <v>83433.259200000015</v>
      </c>
      <c r="V86" s="16">
        <f t="shared" si="146"/>
        <v>4011.2143846153854</v>
      </c>
      <c r="W86" s="14">
        <f t="shared" si="168"/>
        <v>5840.3281440000019</v>
      </c>
      <c r="X86" s="17">
        <f t="shared" si="169"/>
        <v>89273.587344000014</v>
      </c>
      <c r="AA86" s="5" t="s">
        <v>11</v>
      </c>
      <c r="AB86" s="14">
        <f t="shared" si="181"/>
        <v>81511.443200000009</v>
      </c>
      <c r="AC86" s="14">
        <f t="shared" si="171"/>
        <v>1869</v>
      </c>
      <c r="AD86" s="15">
        <f t="shared" si="182"/>
        <v>83380.443200000009</v>
      </c>
      <c r="AE86" s="16">
        <f t="shared" si="147"/>
        <v>4008.675153846154</v>
      </c>
      <c r="AF86" s="14">
        <f t="shared" si="148"/>
        <v>5836.6310240000012</v>
      </c>
      <c r="AG86" s="17">
        <f t="shared" si="149"/>
        <v>89217.074224000011</v>
      </c>
      <c r="AH86" s="2"/>
      <c r="AI86" s="5" t="s">
        <v>11</v>
      </c>
      <c r="AJ86" s="14">
        <f t="shared" si="172"/>
        <v>81452.031199999998</v>
      </c>
      <c r="AK86" s="14">
        <f t="shared" si="173"/>
        <v>1869</v>
      </c>
      <c r="AL86" s="15">
        <f t="shared" si="183"/>
        <v>83321.031199999998</v>
      </c>
      <c r="AM86" s="16">
        <f t="shared" si="150"/>
        <v>4005.8188076923075</v>
      </c>
      <c r="AN86" s="14">
        <f t="shared" si="151"/>
        <v>5832.4721840000002</v>
      </c>
      <c r="AO86" s="17">
        <f t="shared" si="152"/>
        <v>89153.503383999996</v>
      </c>
      <c r="AP86" s="2"/>
      <c r="AQ86" s="5" t="s">
        <v>11</v>
      </c>
      <c r="AR86" s="14">
        <f t="shared" si="174"/>
        <v>83466.506567999997</v>
      </c>
      <c r="AS86" s="14">
        <f t="shared" si="175"/>
        <v>1869</v>
      </c>
      <c r="AT86" s="15">
        <f t="shared" si="184"/>
        <v>85335.506567999997</v>
      </c>
      <c r="AU86" s="16">
        <f t="shared" si="153"/>
        <v>4102.6685849999994</v>
      </c>
      <c r="AV86" s="14">
        <f t="shared" si="154"/>
        <v>5973.4854597600006</v>
      </c>
      <c r="AW86" s="16">
        <f t="shared" si="155"/>
        <v>4389.8553859499998</v>
      </c>
      <c r="AX86" s="17">
        <f t="shared" si="156"/>
        <v>91308.992027760003</v>
      </c>
      <c r="AY86" s="2"/>
      <c r="AZ86" s="5" t="s">
        <v>11</v>
      </c>
      <c r="BA86" s="14">
        <f t="shared" si="176"/>
        <v>85290.949476399997</v>
      </c>
      <c r="BB86" s="14">
        <f t="shared" si="177"/>
        <v>1869</v>
      </c>
      <c r="BC86" s="15">
        <f t="shared" si="185"/>
        <v>87159.949476399997</v>
      </c>
      <c r="BD86" s="16">
        <f t="shared" si="157"/>
        <v>4190.3821863653848</v>
      </c>
      <c r="BE86" s="14">
        <f t="shared" si="158"/>
        <v>6101.1964633480002</v>
      </c>
      <c r="BF86" s="16">
        <f t="shared" si="159"/>
        <v>4483.7089394109607</v>
      </c>
      <c r="BG86" s="17">
        <f t="shared" si="160"/>
        <v>93261.145939747992</v>
      </c>
      <c r="BH86" s="2"/>
    </row>
    <row r="87" spans="2:60" x14ac:dyDescent="0.25">
      <c r="B87" s="5" t="s">
        <v>12</v>
      </c>
      <c r="C87" s="14">
        <v>81565</v>
      </c>
      <c r="D87" s="14">
        <f t="shared" si="161"/>
        <v>1589</v>
      </c>
      <c r="E87" s="15">
        <f t="shared" si="178"/>
        <v>83154</v>
      </c>
      <c r="F87" s="16">
        <f t="shared" si="162"/>
        <v>3997.7884615384614</v>
      </c>
      <c r="G87" s="14">
        <f t="shared" si="163"/>
        <v>5820.7800000000007</v>
      </c>
      <c r="H87" s="17">
        <f t="shared" si="164"/>
        <v>88974.78</v>
      </c>
      <c r="J87" s="5" t="s">
        <v>12</v>
      </c>
      <c r="K87" s="14">
        <f t="shared" si="188"/>
        <v>82523.100000000006</v>
      </c>
      <c r="L87" s="14">
        <f t="shared" si="165"/>
        <v>1589</v>
      </c>
      <c r="M87" s="15">
        <f t="shared" si="179"/>
        <v>84112.1</v>
      </c>
      <c r="N87" s="16">
        <f t="shared" si="145"/>
        <v>4043.8509615384619</v>
      </c>
      <c r="O87" s="14">
        <f t="shared" si="166"/>
        <v>5887.8470000000007</v>
      </c>
      <c r="P87" s="17">
        <f t="shared" si="167"/>
        <v>89999.947</v>
      </c>
      <c r="R87" s="5" t="s">
        <v>12</v>
      </c>
      <c r="S87" s="14">
        <f t="shared" si="187"/>
        <v>83617.315199999997</v>
      </c>
      <c r="T87" s="14">
        <v>1589</v>
      </c>
      <c r="U87" s="15">
        <f t="shared" si="180"/>
        <v>85206.315199999997</v>
      </c>
      <c r="V87" s="16">
        <f t="shared" si="146"/>
        <v>4096.4574615384608</v>
      </c>
      <c r="W87" s="14">
        <f t="shared" si="168"/>
        <v>5964.4420640000008</v>
      </c>
      <c r="X87" s="17">
        <f t="shared" si="169"/>
        <v>91170.757264</v>
      </c>
      <c r="AA87" s="5" t="s">
        <v>12</v>
      </c>
      <c r="AB87" s="14">
        <f t="shared" si="181"/>
        <v>83433.259200000015</v>
      </c>
      <c r="AC87" s="14">
        <f t="shared" si="171"/>
        <v>1589</v>
      </c>
      <c r="AD87" s="15">
        <f t="shared" si="182"/>
        <v>85022.259200000015</v>
      </c>
      <c r="AE87" s="16">
        <f t="shared" si="147"/>
        <v>4087.6086153846159</v>
      </c>
      <c r="AF87" s="14">
        <f t="shared" si="148"/>
        <v>5951.5581440000014</v>
      </c>
      <c r="AG87" s="17">
        <f t="shared" si="149"/>
        <v>90973.81734400001</v>
      </c>
      <c r="AH87" s="2"/>
      <c r="AI87" s="5" t="s">
        <v>12</v>
      </c>
      <c r="AJ87" s="14">
        <f t="shared" si="172"/>
        <v>83380.443200000009</v>
      </c>
      <c r="AK87" s="14">
        <f t="shared" si="173"/>
        <v>1589</v>
      </c>
      <c r="AL87" s="15">
        <f t="shared" si="183"/>
        <v>84969.443200000009</v>
      </c>
      <c r="AM87" s="16">
        <f t="shared" si="150"/>
        <v>4085.0693846153849</v>
      </c>
      <c r="AN87" s="14">
        <f t="shared" si="151"/>
        <v>5947.8610240000016</v>
      </c>
      <c r="AO87" s="17">
        <f t="shared" si="152"/>
        <v>90917.304224000007</v>
      </c>
      <c r="AP87" s="2"/>
      <c r="AQ87" s="5" t="s">
        <v>12</v>
      </c>
      <c r="AR87" s="14">
        <f t="shared" si="174"/>
        <v>84987.451824000003</v>
      </c>
      <c r="AS87" s="14">
        <f t="shared" si="175"/>
        <v>1589</v>
      </c>
      <c r="AT87" s="15">
        <f t="shared" si="184"/>
        <v>86576.451824000003</v>
      </c>
      <c r="AU87" s="16">
        <f t="shared" si="153"/>
        <v>4162.3294146153848</v>
      </c>
      <c r="AV87" s="14">
        <f t="shared" si="154"/>
        <v>6060.351627680001</v>
      </c>
      <c r="AW87" s="16">
        <f t="shared" si="155"/>
        <v>4453.6924736384617</v>
      </c>
      <c r="AX87" s="17">
        <f t="shared" si="156"/>
        <v>92636.803451680011</v>
      </c>
      <c r="AY87" s="2"/>
      <c r="AZ87" s="5" t="s">
        <v>12</v>
      </c>
      <c r="BA87" s="14">
        <f t="shared" si="176"/>
        <v>87468.894232199993</v>
      </c>
      <c r="BB87" s="14">
        <f t="shared" si="177"/>
        <v>1589</v>
      </c>
      <c r="BC87" s="15">
        <f t="shared" si="185"/>
        <v>89057.894232199993</v>
      </c>
      <c r="BD87" s="16">
        <f t="shared" si="157"/>
        <v>4281.6295303942306</v>
      </c>
      <c r="BE87" s="14">
        <f t="shared" si="158"/>
        <v>6234.0525962540005</v>
      </c>
      <c r="BF87" s="16">
        <f t="shared" si="159"/>
        <v>4581.3435975218263</v>
      </c>
      <c r="BG87" s="17">
        <f t="shared" si="160"/>
        <v>95291.946828453991</v>
      </c>
      <c r="BH87" s="2"/>
    </row>
    <row r="88" spans="2:60" x14ac:dyDescent="0.25">
      <c r="B88" s="5" t="s">
        <v>61</v>
      </c>
      <c r="C88" s="14">
        <v>83987</v>
      </c>
      <c r="D88" s="14">
        <f t="shared" si="161"/>
        <v>1355</v>
      </c>
      <c r="E88" s="15">
        <f t="shared" si="178"/>
        <v>85342</v>
      </c>
      <c r="F88" s="16">
        <f t="shared" si="162"/>
        <v>4102.9807692307695</v>
      </c>
      <c r="G88" s="14">
        <f t="shared" si="163"/>
        <v>5973.9400000000005</v>
      </c>
      <c r="H88" s="17">
        <f t="shared" si="164"/>
        <v>91315.94</v>
      </c>
      <c r="J88" s="5" t="s">
        <v>13</v>
      </c>
      <c r="K88" s="14">
        <f t="shared" si="188"/>
        <v>84817.08</v>
      </c>
      <c r="L88" s="14">
        <f t="shared" si="165"/>
        <v>1355</v>
      </c>
      <c r="M88" s="15">
        <f t="shared" si="179"/>
        <v>86172.08</v>
      </c>
      <c r="N88" s="16">
        <f t="shared" si="145"/>
        <v>4142.8884615384613</v>
      </c>
      <c r="O88" s="14">
        <f t="shared" si="166"/>
        <v>6032.0456000000004</v>
      </c>
      <c r="P88" s="17">
        <f t="shared" si="167"/>
        <v>92204.125599999999</v>
      </c>
      <c r="R88" s="5" t="s">
        <v>13</v>
      </c>
      <c r="S88" s="14">
        <f t="shared" si="187"/>
        <v>85794.342000000004</v>
      </c>
      <c r="T88" s="14">
        <v>1355</v>
      </c>
      <c r="U88" s="15">
        <f t="shared" si="180"/>
        <v>87149.342000000004</v>
      </c>
      <c r="V88" s="16">
        <f t="shared" si="146"/>
        <v>4189.8722115384617</v>
      </c>
      <c r="W88" s="14">
        <f t="shared" si="168"/>
        <v>6100.4539400000012</v>
      </c>
      <c r="X88" s="17">
        <f t="shared" si="169"/>
        <v>93249.795940000011</v>
      </c>
      <c r="AA88" s="5" t="s">
        <v>13</v>
      </c>
      <c r="AB88" s="14">
        <f t="shared" si="181"/>
        <v>85206.315199999997</v>
      </c>
      <c r="AC88" s="14">
        <f t="shared" si="171"/>
        <v>1355</v>
      </c>
      <c r="AD88" s="15">
        <f t="shared" si="182"/>
        <v>86561.315199999997</v>
      </c>
      <c r="AE88" s="16">
        <f t="shared" si="147"/>
        <v>4161.6016923076922</v>
      </c>
      <c r="AF88" s="14">
        <f t="shared" si="148"/>
        <v>6059.2920640000002</v>
      </c>
      <c r="AG88" s="17">
        <f t="shared" si="149"/>
        <v>92620.607263999991</v>
      </c>
      <c r="AH88" s="2"/>
      <c r="AI88" s="5" t="s">
        <v>13</v>
      </c>
      <c r="AJ88" s="14">
        <f t="shared" si="172"/>
        <v>85022.259200000015</v>
      </c>
      <c r="AK88" s="14">
        <f t="shared" si="173"/>
        <v>1355</v>
      </c>
      <c r="AL88" s="15">
        <f t="shared" si="183"/>
        <v>86377.259200000015</v>
      </c>
      <c r="AM88" s="16">
        <f t="shared" si="150"/>
        <v>4152.7528461538468</v>
      </c>
      <c r="AN88" s="14">
        <f t="shared" si="151"/>
        <v>6046.4081440000018</v>
      </c>
      <c r="AO88" s="17">
        <f t="shared" si="152"/>
        <v>92423.667344000016</v>
      </c>
      <c r="AP88" s="2"/>
      <c r="AQ88" s="5" t="s">
        <v>13</v>
      </c>
      <c r="AR88" s="14">
        <f t="shared" si="174"/>
        <v>86668.832064000017</v>
      </c>
      <c r="AS88" s="14">
        <f t="shared" si="175"/>
        <v>1355</v>
      </c>
      <c r="AT88" s="15">
        <f t="shared" si="184"/>
        <v>88023.832064000017</v>
      </c>
      <c r="AU88" s="16">
        <f t="shared" si="153"/>
        <v>4231.9150030769233</v>
      </c>
      <c r="AV88" s="14">
        <f t="shared" si="154"/>
        <v>6161.6682444800017</v>
      </c>
      <c r="AW88" s="16">
        <f t="shared" si="155"/>
        <v>4528.1490532923081</v>
      </c>
      <c r="AX88" s="17">
        <f t="shared" si="156"/>
        <v>94185.500308480012</v>
      </c>
      <c r="AY88" s="2"/>
      <c r="AZ88" s="5" t="s">
        <v>13</v>
      </c>
      <c r="BA88" s="14">
        <f t="shared" si="176"/>
        <v>88740.863119599991</v>
      </c>
      <c r="BB88" s="14">
        <f t="shared" si="177"/>
        <v>1355</v>
      </c>
      <c r="BC88" s="15">
        <f t="shared" si="185"/>
        <v>90095.863119599991</v>
      </c>
      <c r="BD88" s="16">
        <f t="shared" si="157"/>
        <v>4331.5318807499998</v>
      </c>
      <c r="BE88" s="14">
        <f t="shared" si="158"/>
        <v>6306.7104183720003</v>
      </c>
      <c r="BF88" s="16">
        <f t="shared" si="159"/>
        <v>4634.7391124024998</v>
      </c>
      <c r="BG88" s="17">
        <f t="shared" si="160"/>
        <v>96402.573537971999</v>
      </c>
      <c r="BH88" s="2"/>
    </row>
    <row r="89" spans="2:60" x14ac:dyDescent="0.25">
      <c r="B89" s="5" t="s">
        <v>62</v>
      </c>
      <c r="C89" s="14">
        <v>85102</v>
      </c>
      <c r="D89" s="14">
        <f>T91</f>
        <v>1262</v>
      </c>
      <c r="E89" s="15">
        <f>D89+C89</f>
        <v>86364</v>
      </c>
      <c r="F89" s="16">
        <f t="shared" si="162"/>
        <v>4152.1153846153848</v>
      </c>
      <c r="G89" s="14">
        <f>E89*0.07</f>
        <v>6045.4800000000005</v>
      </c>
      <c r="H89" s="17">
        <f>G89+E89</f>
        <v>92409.48</v>
      </c>
      <c r="J89" s="5" t="s">
        <v>14</v>
      </c>
      <c r="K89" s="14">
        <f t="shared" si="188"/>
        <v>87048.84</v>
      </c>
      <c r="L89" s="14">
        <f t="shared" si="165"/>
        <v>0</v>
      </c>
      <c r="M89" s="15">
        <f t="shared" si="179"/>
        <v>87048.84</v>
      </c>
      <c r="N89" s="16">
        <f t="shared" si="145"/>
        <v>4185.040384615384</v>
      </c>
      <c r="O89" s="14">
        <f t="shared" si="166"/>
        <v>6093.4188000000004</v>
      </c>
      <c r="P89" s="17">
        <f t="shared" si="167"/>
        <v>93142.258799999996</v>
      </c>
      <c r="R89" s="5" t="s">
        <v>14</v>
      </c>
      <c r="S89" s="14">
        <f t="shared" si="187"/>
        <v>87895.521600000007</v>
      </c>
      <c r="T89" s="14">
        <v>0</v>
      </c>
      <c r="U89" s="15">
        <f t="shared" si="180"/>
        <v>87895.521600000007</v>
      </c>
      <c r="V89" s="16">
        <f t="shared" si="146"/>
        <v>4225.7462307692313</v>
      </c>
      <c r="W89" s="14">
        <f t="shared" si="168"/>
        <v>6152.6865120000011</v>
      </c>
      <c r="X89" s="17">
        <f t="shared" si="169"/>
        <v>94048.208112000008</v>
      </c>
      <c r="AA89" s="5" t="s">
        <v>14</v>
      </c>
      <c r="AB89" s="14">
        <f t="shared" si="181"/>
        <v>87149.342000000004</v>
      </c>
      <c r="AC89" s="14">
        <f t="shared" si="171"/>
        <v>0</v>
      </c>
      <c r="AD89" s="15">
        <f t="shared" si="182"/>
        <v>87149.342000000004</v>
      </c>
      <c r="AE89" s="16">
        <f t="shared" si="147"/>
        <v>4189.8722115384617</v>
      </c>
      <c r="AF89" s="14">
        <f t="shared" si="148"/>
        <v>6100.4539400000012</v>
      </c>
      <c r="AG89" s="17">
        <f t="shared" si="149"/>
        <v>93249.795940000011</v>
      </c>
      <c r="AH89" s="2"/>
      <c r="AI89" s="5" t="s">
        <v>14</v>
      </c>
      <c r="AJ89" s="14">
        <f t="shared" si="172"/>
        <v>86561.315199999997</v>
      </c>
      <c r="AK89" s="14">
        <f t="shared" si="173"/>
        <v>0</v>
      </c>
      <c r="AL89" s="15">
        <f t="shared" si="183"/>
        <v>86561.315199999997</v>
      </c>
      <c r="AM89" s="16">
        <f t="shared" si="150"/>
        <v>4161.6016923076922</v>
      </c>
      <c r="AN89" s="14">
        <f t="shared" si="151"/>
        <v>6059.2920640000002</v>
      </c>
      <c r="AO89" s="17">
        <f t="shared" si="152"/>
        <v>92620.607263999991</v>
      </c>
      <c r="AP89" s="2"/>
      <c r="AQ89" s="5" t="s">
        <v>14</v>
      </c>
      <c r="AR89" s="14">
        <f t="shared" si="174"/>
        <v>88104.804384000017</v>
      </c>
      <c r="AS89" s="14">
        <f t="shared" si="175"/>
        <v>0</v>
      </c>
      <c r="AT89" s="15">
        <f t="shared" si="184"/>
        <v>88104.804384000017</v>
      </c>
      <c r="AU89" s="16">
        <f t="shared" si="153"/>
        <v>4235.807903076924</v>
      </c>
      <c r="AV89" s="14">
        <f t="shared" si="154"/>
        <v>6167.3363068800018</v>
      </c>
      <c r="AW89" s="16">
        <f t="shared" si="155"/>
        <v>4532.314456292308</v>
      </c>
      <c r="AX89" s="17">
        <f t="shared" si="156"/>
        <v>94272.140690880013</v>
      </c>
      <c r="AY89" s="2"/>
      <c r="AZ89" s="5" t="s">
        <v>14</v>
      </c>
      <c r="BA89" s="14">
        <f t="shared" si="176"/>
        <v>90224.42786560001</v>
      </c>
      <c r="BB89" s="14">
        <f t="shared" si="177"/>
        <v>0</v>
      </c>
      <c r="BC89" s="15">
        <f t="shared" si="185"/>
        <v>90224.42786560001</v>
      </c>
      <c r="BD89" s="16">
        <f t="shared" si="157"/>
        <v>4337.7128781538468</v>
      </c>
      <c r="BE89" s="14">
        <f t="shared" si="158"/>
        <v>6315.7099505920014</v>
      </c>
      <c r="BF89" s="16">
        <f t="shared" si="159"/>
        <v>4641.3527796246162</v>
      </c>
      <c r="BG89" s="17">
        <f t="shared" si="160"/>
        <v>96540.137816192015</v>
      </c>
      <c r="BH89" s="2"/>
    </row>
    <row r="90" spans="2:60" x14ac:dyDescent="0.25">
      <c r="B90" s="18" t="s">
        <v>24</v>
      </c>
      <c r="C90" s="19">
        <v>86132</v>
      </c>
      <c r="D90" s="19">
        <f>T93</f>
        <v>1262</v>
      </c>
      <c r="E90" s="20">
        <f>D90+C90</f>
        <v>87394</v>
      </c>
      <c r="F90" s="21">
        <f t="shared" si="162"/>
        <v>4201.6346153846152</v>
      </c>
      <c r="G90" s="19">
        <f>E90*0.07</f>
        <v>6117.5800000000008</v>
      </c>
      <c r="H90" s="22">
        <f>G90+E90</f>
        <v>93511.58</v>
      </c>
      <c r="J90" s="5" t="s">
        <v>62</v>
      </c>
      <c r="K90" s="14">
        <f>E88*1.02</f>
        <v>87048.84</v>
      </c>
      <c r="L90" s="14">
        <f>T91</f>
        <v>1262</v>
      </c>
      <c r="M90" s="15">
        <f>L90+K90</f>
        <v>88310.84</v>
      </c>
      <c r="N90" s="16">
        <f t="shared" si="145"/>
        <v>4245.7134615384612</v>
      </c>
      <c r="O90" s="14">
        <f>M90*0.07</f>
        <v>6181.7588000000005</v>
      </c>
      <c r="P90" s="17">
        <f>O90+M90</f>
        <v>94492.598799999992</v>
      </c>
      <c r="R90" s="5" t="s">
        <v>15</v>
      </c>
      <c r="S90" s="14">
        <f t="shared" si="187"/>
        <v>88789.816800000001</v>
      </c>
      <c r="T90" s="14">
        <v>0</v>
      </c>
      <c r="U90" s="15">
        <f t="shared" si="180"/>
        <v>88789.816800000001</v>
      </c>
      <c r="V90" s="16">
        <f t="shared" si="146"/>
        <v>4268.7411923076925</v>
      </c>
      <c r="W90" s="14">
        <f t="shared" si="168"/>
        <v>6215.2871760000007</v>
      </c>
      <c r="X90" s="17">
        <f t="shared" si="169"/>
        <v>95005.103975999999</v>
      </c>
      <c r="AA90" s="5" t="s">
        <v>15</v>
      </c>
      <c r="AB90" s="14">
        <f t="shared" si="181"/>
        <v>87895.521600000007</v>
      </c>
      <c r="AC90" s="14">
        <f t="shared" si="171"/>
        <v>0</v>
      </c>
      <c r="AD90" s="15">
        <f t="shared" si="182"/>
        <v>87895.521600000007</v>
      </c>
      <c r="AE90" s="16">
        <f t="shared" si="147"/>
        <v>4225.7462307692313</v>
      </c>
      <c r="AF90" s="14">
        <f t="shared" si="148"/>
        <v>6152.6865120000011</v>
      </c>
      <c r="AG90" s="17">
        <f t="shared" si="149"/>
        <v>94048.208112000008</v>
      </c>
      <c r="AH90" s="2"/>
      <c r="AI90" s="5" t="s">
        <v>15</v>
      </c>
      <c r="AJ90" s="14">
        <f t="shared" si="172"/>
        <v>87149.342000000004</v>
      </c>
      <c r="AK90" s="14">
        <f t="shared" si="173"/>
        <v>0</v>
      </c>
      <c r="AL90" s="15">
        <f t="shared" si="183"/>
        <v>87149.342000000004</v>
      </c>
      <c r="AM90" s="16">
        <f t="shared" si="150"/>
        <v>4189.8722115384617</v>
      </c>
      <c r="AN90" s="14">
        <f t="shared" si="151"/>
        <v>6100.4539400000012</v>
      </c>
      <c r="AO90" s="17">
        <f t="shared" si="152"/>
        <v>93249.795940000011</v>
      </c>
      <c r="AP90" s="2"/>
      <c r="AQ90" s="5" t="s">
        <v>15</v>
      </c>
      <c r="AR90" s="14">
        <f t="shared" si="174"/>
        <v>88292.541503999993</v>
      </c>
      <c r="AS90" s="14">
        <f t="shared" si="175"/>
        <v>0</v>
      </c>
      <c r="AT90" s="15">
        <f t="shared" si="184"/>
        <v>88292.541503999993</v>
      </c>
      <c r="AU90" s="16">
        <f t="shared" si="153"/>
        <v>4244.8337261538454</v>
      </c>
      <c r="AV90" s="14">
        <f t="shared" si="154"/>
        <v>6180.4779052800004</v>
      </c>
      <c r="AW90" s="16">
        <f t="shared" si="155"/>
        <v>4541.9720869846151</v>
      </c>
      <c r="AX90" s="17">
        <f t="shared" si="156"/>
        <v>94473.019409279994</v>
      </c>
      <c r="AY90" s="2"/>
      <c r="AZ90" s="5" t="s">
        <v>15</v>
      </c>
      <c r="BA90" s="14">
        <f t="shared" si="176"/>
        <v>90307.424493600003</v>
      </c>
      <c r="BB90" s="14">
        <f t="shared" si="177"/>
        <v>0</v>
      </c>
      <c r="BC90" s="15">
        <f t="shared" si="185"/>
        <v>90307.424493600003</v>
      </c>
      <c r="BD90" s="16">
        <f t="shared" si="157"/>
        <v>4341.7031006538464</v>
      </c>
      <c r="BE90" s="14">
        <f t="shared" si="158"/>
        <v>6321.5197145520006</v>
      </c>
      <c r="BF90" s="16">
        <f t="shared" si="159"/>
        <v>4645.6223176996155</v>
      </c>
      <c r="BG90" s="17">
        <f t="shared" si="160"/>
        <v>96628.94420815201</v>
      </c>
      <c r="BH90" s="2"/>
    </row>
    <row r="91" spans="2:60" x14ac:dyDescent="0.25">
      <c r="J91" s="18" t="s">
        <v>24</v>
      </c>
      <c r="K91" s="19">
        <f>E89*1.02</f>
        <v>88091.28</v>
      </c>
      <c r="L91" s="19">
        <f>T93</f>
        <v>1262</v>
      </c>
      <c r="M91" s="20">
        <f>L91+K91</f>
        <v>89353.279999999999</v>
      </c>
      <c r="N91" s="21">
        <f t="shared" si="145"/>
        <v>4295.830769230769</v>
      </c>
      <c r="O91" s="19">
        <f>M91*0.07</f>
        <v>6254.7296000000006</v>
      </c>
      <c r="P91" s="22">
        <f>O91+M91</f>
        <v>95608.009600000005</v>
      </c>
      <c r="R91" s="5" t="s">
        <v>19</v>
      </c>
      <c r="S91" s="14">
        <f>M89*1.02</f>
        <v>88789.816800000001</v>
      </c>
      <c r="T91" s="14">
        <v>1262</v>
      </c>
      <c r="U91" s="15">
        <f t="shared" si="180"/>
        <v>90051.816800000001</v>
      </c>
      <c r="V91" s="16">
        <f t="shared" si="146"/>
        <v>4329.4142692307687</v>
      </c>
      <c r="W91" s="14">
        <f t="shared" si="168"/>
        <v>6303.6271760000009</v>
      </c>
      <c r="X91" s="17">
        <f t="shared" si="169"/>
        <v>96355.443975999995</v>
      </c>
      <c r="AA91" s="5" t="s">
        <v>16</v>
      </c>
      <c r="AB91" s="14">
        <f t="shared" si="181"/>
        <v>88789.816800000001</v>
      </c>
      <c r="AC91" s="14">
        <f>T90</f>
        <v>0</v>
      </c>
      <c r="AD91" s="15">
        <f t="shared" si="182"/>
        <v>88789.816800000001</v>
      </c>
      <c r="AE91" s="16">
        <f t="shared" si="147"/>
        <v>4268.7411923076925</v>
      </c>
      <c r="AF91" s="14">
        <f t="shared" si="148"/>
        <v>6215.2871760000007</v>
      </c>
      <c r="AG91" s="17">
        <f t="shared" si="149"/>
        <v>95005.103975999999</v>
      </c>
      <c r="AH91" s="2"/>
      <c r="AI91" s="5" t="s">
        <v>16</v>
      </c>
      <c r="AJ91" s="14">
        <f t="shared" si="172"/>
        <v>87895.521600000007</v>
      </c>
      <c r="AK91" s="14">
        <f>T90</f>
        <v>0</v>
      </c>
      <c r="AL91" s="15">
        <f t="shared" si="183"/>
        <v>87895.521600000007</v>
      </c>
      <c r="AM91" s="16">
        <f t="shared" si="150"/>
        <v>4225.7462307692313</v>
      </c>
      <c r="AN91" s="14">
        <f t="shared" si="151"/>
        <v>6152.6865120000011</v>
      </c>
      <c r="AO91" s="17">
        <f t="shared" si="152"/>
        <v>94048.208112000008</v>
      </c>
      <c r="AP91" s="2"/>
      <c r="AQ91" s="5" t="s">
        <v>16</v>
      </c>
      <c r="AR91" s="14">
        <f t="shared" si="174"/>
        <v>88892.328840000002</v>
      </c>
      <c r="AS91" s="14">
        <f>AS90</f>
        <v>0</v>
      </c>
      <c r="AT91" s="15">
        <f t="shared" si="184"/>
        <v>88892.328840000002</v>
      </c>
      <c r="AU91" s="16">
        <f t="shared" si="153"/>
        <v>4273.6696557692303</v>
      </c>
      <c r="AV91" s="14">
        <f t="shared" si="154"/>
        <v>6222.463018800001</v>
      </c>
      <c r="AW91" s="16">
        <f t="shared" si="155"/>
        <v>4572.8265316730767</v>
      </c>
      <c r="AX91" s="17">
        <f t="shared" si="156"/>
        <v>95114.791858800003</v>
      </c>
      <c r="AY91" s="2"/>
      <c r="AZ91" s="5" t="s">
        <v>16</v>
      </c>
      <c r="BA91" s="14">
        <f t="shared" si="176"/>
        <v>90499.855041599993</v>
      </c>
      <c r="BB91" s="14">
        <f>BB90</f>
        <v>0</v>
      </c>
      <c r="BC91" s="15">
        <f t="shared" si="185"/>
        <v>90499.855041599993</v>
      </c>
      <c r="BD91" s="16">
        <f t="shared" si="157"/>
        <v>4350.9545693076916</v>
      </c>
      <c r="BE91" s="14">
        <f t="shared" si="158"/>
        <v>6334.9898529120001</v>
      </c>
      <c r="BF91" s="16">
        <f t="shared" si="159"/>
        <v>4655.5213891592302</v>
      </c>
      <c r="BG91" s="17">
        <f t="shared" si="160"/>
        <v>96834.844894511989</v>
      </c>
      <c r="BH91" s="2"/>
    </row>
    <row r="92" spans="2:60" x14ac:dyDescent="0.25">
      <c r="R92" s="5" t="s">
        <v>20</v>
      </c>
      <c r="S92" s="14">
        <f>M90*1.02</f>
        <v>90077.056799999991</v>
      </c>
      <c r="T92" s="14">
        <v>0</v>
      </c>
      <c r="U92" s="15">
        <f t="shared" si="180"/>
        <v>90077.056799999991</v>
      </c>
      <c r="V92" s="16">
        <f t="shared" si="146"/>
        <v>4330.6277307692299</v>
      </c>
      <c r="W92" s="14">
        <f t="shared" si="168"/>
        <v>6305.3939760000003</v>
      </c>
      <c r="X92" s="17">
        <f t="shared" si="169"/>
        <v>96382.450775999998</v>
      </c>
      <c r="AA92" s="5" t="s">
        <v>19</v>
      </c>
      <c r="AB92" s="14">
        <f>U90*(1+AB$3)</f>
        <v>88789.816800000001</v>
      </c>
      <c r="AC92" s="14">
        <f t="shared" ref="AC92:AC93" si="189">T91</f>
        <v>1262</v>
      </c>
      <c r="AD92" s="15">
        <f t="shared" si="182"/>
        <v>90051.816800000001</v>
      </c>
      <c r="AE92" s="16">
        <f t="shared" si="147"/>
        <v>4329.4142692307687</v>
      </c>
      <c r="AF92" s="14">
        <f t="shared" si="148"/>
        <v>6303.6271760000009</v>
      </c>
      <c r="AG92" s="17">
        <f t="shared" si="149"/>
        <v>96355.443975999995</v>
      </c>
      <c r="AH92" s="2"/>
      <c r="AI92" s="5" t="s">
        <v>17</v>
      </c>
      <c r="AJ92" s="14">
        <f t="shared" si="172"/>
        <v>88789.816800000001</v>
      </c>
      <c r="AK92" s="14">
        <f>T90</f>
        <v>0</v>
      </c>
      <c r="AL92" s="15">
        <f t="shared" si="183"/>
        <v>88789.816800000001</v>
      </c>
      <c r="AM92" s="16">
        <f t="shared" si="150"/>
        <v>4268.7411923076925</v>
      </c>
      <c r="AN92" s="14">
        <f t="shared" si="151"/>
        <v>6215.2871760000007</v>
      </c>
      <c r="AO92" s="17">
        <f t="shared" si="152"/>
        <v>95005.103975999999</v>
      </c>
      <c r="AP92" s="2"/>
      <c r="AQ92" s="5" t="s">
        <v>17</v>
      </c>
      <c r="AR92" s="14">
        <f t="shared" si="174"/>
        <v>89653.432032000012</v>
      </c>
      <c r="AS92" s="14">
        <f>AS91</f>
        <v>0</v>
      </c>
      <c r="AT92" s="15">
        <f t="shared" si="184"/>
        <v>89653.432032000012</v>
      </c>
      <c r="AU92" s="16">
        <f t="shared" si="153"/>
        <v>4310.2611553846154</v>
      </c>
      <c r="AV92" s="14">
        <f t="shared" si="154"/>
        <v>6275.740242240001</v>
      </c>
      <c r="AW92" s="16">
        <f t="shared" si="155"/>
        <v>4611.9794362615394</v>
      </c>
      <c r="AX92" s="17">
        <f t="shared" si="156"/>
        <v>95929.172274240016</v>
      </c>
      <c r="AY92" s="2"/>
      <c r="AZ92" s="5" t="s">
        <v>17</v>
      </c>
      <c r="BA92" s="14">
        <f t="shared" si="176"/>
        <v>91114.637061000001</v>
      </c>
      <c r="BB92" s="14">
        <f>BB91</f>
        <v>0</v>
      </c>
      <c r="BC92" s="15">
        <f t="shared" si="185"/>
        <v>91114.637061000001</v>
      </c>
      <c r="BD92" s="16">
        <f t="shared" si="157"/>
        <v>4380.5113971634619</v>
      </c>
      <c r="BE92" s="14">
        <f t="shared" si="158"/>
        <v>6378.0245942700003</v>
      </c>
      <c r="BF92" s="16">
        <f t="shared" si="159"/>
        <v>4687.147194964904</v>
      </c>
      <c r="BG92" s="17">
        <f t="shared" si="160"/>
        <v>97492.66165527</v>
      </c>
      <c r="BH92" s="2"/>
    </row>
    <row r="93" spans="2:60" x14ac:dyDescent="0.25">
      <c r="R93" s="5" t="s">
        <v>57</v>
      </c>
      <c r="S93" s="14">
        <f>M90*1.02</f>
        <v>90077.056799999991</v>
      </c>
      <c r="T93" s="14">
        <v>1262</v>
      </c>
      <c r="U93" s="15">
        <f t="shared" si="180"/>
        <v>91339.056799999991</v>
      </c>
      <c r="V93" s="16">
        <f t="shared" si="146"/>
        <v>4391.300807692307</v>
      </c>
      <c r="W93" s="14">
        <f t="shared" si="168"/>
        <v>6393.7339760000004</v>
      </c>
      <c r="X93" s="17">
        <f t="shared" si="169"/>
        <v>97732.790775999994</v>
      </c>
      <c r="AA93" s="5" t="s">
        <v>20</v>
      </c>
      <c r="AB93" s="14">
        <f>U91*(1+AB$3)</f>
        <v>90051.816800000001</v>
      </c>
      <c r="AC93" s="14">
        <f t="shared" si="189"/>
        <v>0</v>
      </c>
      <c r="AD93" s="15">
        <f t="shared" si="182"/>
        <v>90051.816800000001</v>
      </c>
      <c r="AE93" s="16">
        <f t="shared" si="147"/>
        <v>4329.4142692307687</v>
      </c>
      <c r="AF93" s="14">
        <f t="shared" si="148"/>
        <v>6303.6271760000009</v>
      </c>
      <c r="AG93" s="17">
        <f t="shared" si="149"/>
        <v>96355.443975999995</v>
      </c>
      <c r="AH93" s="2"/>
      <c r="AI93" s="5" t="s">
        <v>19</v>
      </c>
      <c r="AJ93" s="14">
        <f>AD91*(1+AJ$3)</f>
        <v>88789.816800000001</v>
      </c>
      <c r="AK93" s="14">
        <f>T91</f>
        <v>1262</v>
      </c>
      <c r="AL93" s="15">
        <f>AK93+AJ93</f>
        <v>90051.816800000001</v>
      </c>
      <c r="AM93" s="16">
        <f t="shared" si="150"/>
        <v>4329.4142692307687</v>
      </c>
      <c r="AN93" s="14">
        <f>AL93*0.07</f>
        <v>6303.6271760000009</v>
      </c>
      <c r="AO93" s="17">
        <f>AN93+AL93</f>
        <v>96355.443975999995</v>
      </c>
      <c r="AP93" s="2"/>
      <c r="AQ93" s="5" t="s">
        <v>18</v>
      </c>
      <c r="AR93" s="14">
        <f t="shared" si="174"/>
        <v>90565.613136</v>
      </c>
      <c r="AS93" s="14">
        <f>AS92</f>
        <v>0</v>
      </c>
      <c r="AT93" s="15">
        <f t="shared" si="184"/>
        <v>90565.613136</v>
      </c>
      <c r="AU93" s="16">
        <f t="shared" si="153"/>
        <v>4354.1160161538464</v>
      </c>
      <c r="AV93" s="14">
        <f t="shared" si="154"/>
        <v>6339.5929195200006</v>
      </c>
      <c r="AW93" s="16">
        <f t="shared" si="155"/>
        <v>4658.904137284615</v>
      </c>
      <c r="AX93" s="17">
        <f t="shared" si="156"/>
        <v>96905.206055520001</v>
      </c>
      <c r="AY93" s="2"/>
      <c r="AZ93" s="5" t="s">
        <v>18</v>
      </c>
      <c r="BA93" s="14">
        <f t="shared" si="176"/>
        <v>91894.767832800004</v>
      </c>
      <c r="BB93" s="14">
        <f>BB92</f>
        <v>0</v>
      </c>
      <c r="BC93" s="15">
        <f t="shared" si="185"/>
        <v>91894.767832800004</v>
      </c>
      <c r="BD93" s="16">
        <f t="shared" si="157"/>
        <v>4418.0176842692308</v>
      </c>
      <c r="BE93" s="14">
        <f t="shared" si="158"/>
        <v>6432.6337482960007</v>
      </c>
      <c r="BF93" s="16">
        <f t="shared" si="159"/>
        <v>4727.2789221680769</v>
      </c>
      <c r="BG93" s="17">
        <f t="shared" si="160"/>
        <v>98327.401581095997</v>
      </c>
      <c r="BH93" s="2"/>
    </row>
    <row r="94" spans="2:60" x14ac:dyDescent="0.25">
      <c r="R94" s="43" t="s">
        <v>58</v>
      </c>
      <c r="S94" s="44">
        <f>K91*1.02+L91</f>
        <v>91115.105599999995</v>
      </c>
      <c r="T94" s="44">
        <v>0</v>
      </c>
      <c r="U94" s="44">
        <f t="shared" si="180"/>
        <v>91115.105599999995</v>
      </c>
      <c r="V94" s="44">
        <f t="shared" si="146"/>
        <v>4380.5339230769223</v>
      </c>
      <c r="W94" s="44">
        <f t="shared" si="168"/>
        <v>6378.0573920000006</v>
      </c>
      <c r="X94" s="45">
        <f t="shared" si="169"/>
        <v>97493.162991999998</v>
      </c>
      <c r="AA94" s="5" t="s">
        <v>21</v>
      </c>
      <c r="AB94" s="14">
        <f>U92*(1+AB$3)</f>
        <v>90077.056799999991</v>
      </c>
      <c r="AC94" s="14">
        <f>T92</f>
        <v>0</v>
      </c>
      <c r="AD94" s="15">
        <f t="shared" si="182"/>
        <v>90077.056799999991</v>
      </c>
      <c r="AE94" s="16">
        <f t="shared" si="147"/>
        <v>4330.6277307692299</v>
      </c>
      <c r="AF94" s="14">
        <f t="shared" si="148"/>
        <v>6305.3939760000003</v>
      </c>
      <c r="AG94" s="17">
        <f t="shared" si="149"/>
        <v>96382.450775999998</v>
      </c>
      <c r="AH94" s="2"/>
      <c r="AI94" s="5" t="s">
        <v>20</v>
      </c>
      <c r="AJ94" s="14">
        <f>AD92*(1+AJ$3)</f>
        <v>90051.816800000001</v>
      </c>
      <c r="AK94" s="14">
        <f>T92</f>
        <v>0</v>
      </c>
      <c r="AL94" s="15">
        <f>AK94+AJ94</f>
        <v>90051.816800000001</v>
      </c>
      <c r="AM94" s="16">
        <f t="shared" si="150"/>
        <v>4329.4142692307687</v>
      </c>
      <c r="AN94" s="14">
        <f>AL94*0.07</f>
        <v>6303.6271760000009</v>
      </c>
      <c r="AO94" s="17">
        <f>AN94+AL94</f>
        <v>96355.443975999995</v>
      </c>
      <c r="AP94" s="2"/>
      <c r="AQ94" s="5" t="s">
        <v>19</v>
      </c>
      <c r="AR94" s="14">
        <f>AL92*(1+AR$3)</f>
        <v>90565.613136</v>
      </c>
      <c r="AS94" s="14">
        <f>T91</f>
        <v>1262</v>
      </c>
      <c r="AT94" s="15">
        <f t="shared" ref="AT94:AT103" si="190">AS94+AR94</f>
        <v>91827.613136</v>
      </c>
      <c r="AU94" s="16">
        <f t="shared" si="153"/>
        <v>4414.7890930769227</v>
      </c>
      <c r="AV94" s="14">
        <f t="shared" ref="AV94:AV103" si="191">AT94*0.07</f>
        <v>6427.9329195200007</v>
      </c>
      <c r="AW94" s="16">
        <f t="shared" si="155"/>
        <v>4723.8243295923075</v>
      </c>
      <c r="AX94" s="17">
        <f t="shared" ref="AX94:AX103" si="192">AV94+AT94</f>
        <v>98255.546055519997</v>
      </c>
      <c r="AY94" s="2"/>
      <c r="AZ94" s="5" t="s">
        <v>19</v>
      </c>
      <c r="BA94" s="14">
        <f t="shared" si="176"/>
        <v>92829.753464399997</v>
      </c>
      <c r="BB94" s="14">
        <f>T91</f>
        <v>1262</v>
      </c>
      <c r="BC94" s="15">
        <f t="shared" ref="BC94:BC99" si="193">BB94+BA94</f>
        <v>94091.753464399997</v>
      </c>
      <c r="BD94" s="16">
        <f t="shared" si="157"/>
        <v>4523.6419934807691</v>
      </c>
      <c r="BE94" s="14">
        <f t="shared" si="158"/>
        <v>6586.4227425080007</v>
      </c>
      <c r="BF94" s="16">
        <f t="shared" si="159"/>
        <v>4840.2969330244232</v>
      </c>
      <c r="BG94" s="17">
        <f t="shared" ref="BG94:BG99" si="194">BE94+BC94</f>
        <v>100678.176206908</v>
      </c>
      <c r="BH94" s="2"/>
    </row>
    <row r="95" spans="2:60" x14ac:dyDescent="0.25">
      <c r="R95" s="1"/>
      <c r="AA95" s="18" t="s">
        <v>24</v>
      </c>
      <c r="AB95" s="19">
        <f>U92*(1+AB$3)</f>
        <v>90077.056799999991</v>
      </c>
      <c r="AC95" s="19">
        <f>T93</f>
        <v>1262</v>
      </c>
      <c r="AD95" s="20">
        <f t="shared" si="182"/>
        <v>91339.056799999991</v>
      </c>
      <c r="AE95" s="21">
        <f t="shared" si="147"/>
        <v>4391.300807692307</v>
      </c>
      <c r="AF95" s="19">
        <f t="shared" si="148"/>
        <v>6393.7339760000004</v>
      </c>
      <c r="AG95" s="22">
        <f t="shared" si="149"/>
        <v>97732.790775999994</v>
      </c>
      <c r="AH95" s="2"/>
      <c r="AI95" s="5" t="s">
        <v>21</v>
      </c>
      <c r="AJ95" s="14">
        <f>AD93*(1+AJ$3)</f>
        <v>90051.816800000001</v>
      </c>
      <c r="AK95" s="14">
        <f>T92</f>
        <v>0</v>
      </c>
      <c r="AL95" s="15">
        <f>AK95+AJ95</f>
        <v>90051.816800000001</v>
      </c>
      <c r="AM95" s="16">
        <f t="shared" si="150"/>
        <v>4329.4142692307687</v>
      </c>
      <c r="AN95" s="14">
        <f>AL95*0.07</f>
        <v>6303.6271760000009</v>
      </c>
      <c r="AO95" s="17">
        <f>AN95+AL95</f>
        <v>96355.443975999995</v>
      </c>
      <c r="AP95" s="2"/>
      <c r="AQ95" s="5" t="s">
        <v>20</v>
      </c>
      <c r="AR95" s="14">
        <f>AL93*(1+AR$3)</f>
        <v>91852.853136000005</v>
      </c>
      <c r="AS95" s="14">
        <f>T92</f>
        <v>0</v>
      </c>
      <c r="AT95" s="15">
        <f t="shared" si="190"/>
        <v>91852.853136000005</v>
      </c>
      <c r="AU95" s="16">
        <f t="shared" si="153"/>
        <v>4416.0025546153847</v>
      </c>
      <c r="AV95" s="14">
        <f t="shared" si="191"/>
        <v>6429.6997195200011</v>
      </c>
      <c r="AW95" s="16">
        <f t="shared" si="155"/>
        <v>4725.1227334384612</v>
      </c>
      <c r="AX95" s="17">
        <f t="shared" si="192"/>
        <v>98282.55285552</v>
      </c>
      <c r="AY95" s="2"/>
      <c r="AZ95" s="5" t="s">
        <v>20</v>
      </c>
      <c r="BA95" s="14">
        <f t="shared" ref="BA95:BA104" si="195">AT94*(1+BA$3)</f>
        <v>94123.303464399985</v>
      </c>
      <c r="BB95" s="14">
        <f>T92</f>
        <v>0</v>
      </c>
      <c r="BC95" s="15">
        <f t="shared" si="193"/>
        <v>94123.303464399985</v>
      </c>
      <c r="BD95" s="16">
        <f t="shared" si="157"/>
        <v>4525.1588204038453</v>
      </c>
      <c r="BE95" s="14">
        <f t="shared" si="158"/>
        <v>6588.6312425079996</v>
      </c>
      <c r="BF95" s="16">
        <f t="shared" si="159"/>
        <v>4841.9199378321146</v>
      </c>
      <c r="BG95" s="17">
        <f t="shared" si="194"/>
        <v>100711.93470690798</v>
      </c>
      <c r="BH95" s="2"/>
    </row>
    <row r="96" spans="2:60" x14ac:dyDescent="0.25">
      <c r="R96" s="1"/>
      <c r="AA96" s="46" t="s">
        <v>58</v>
      </c>
      <c r="AB96" s="47">
        <f>U93*(1+AB$3)</f>
        <v>91339.056799999991</v>
      </c>
      <c r="AC96" s="47">
        <v>0</v>
      </c>
      <c r="AD96" s="47">
        <f t="shared" si="182"/>
        <v>91339.056799999991</v>
      </c>
      <c r="AE96" s="47">
        <f t="shared" ref="AE96:AE97" si="196">AD96/20.8</f>
        <v>4391.300807692307</v>
      </c>
      <c r="AF96" s="47">
        <f t="shared" si="148"/>
        <v>6393.7339760000004</v>
      </c>
      <c r="AG96" s="48">
        <f t="shared" si="149"/>
        <v>97732.790775999994</v>
      </c>
      <c r="AH96" s="2"/>
      <c r="AI96" s="5" t="s">
        <v>22</v>
      </c>
      <c r="AJ96" s="14">
        <f>AD94*(1+AJ$3)</f>
        <v>90077.056799999991</v>
      </c>
      <c r="AK96" s="14">
        <f>T92</f>
        <v>0</v>
      </c>
      <c r="AL96" s="15">
        <f>AK96+AJ96</f>
        <v>90077.056799999991</v>
      </c>
      <c r="AM96" s="16">
        <f t="shared" si="150"/>
        <v>4330.6277307692299</v>
      </c>
      <c r="AN96" s="14">
        <f>AL96*0.07</f>
        <v>6305.3939760000003</v>
      </c>
      <c r="AO96" s="17">
        <f>AN96+AL96</f>
        <v>96382.450775999998</v>
      </c>
      <c r="AP96" s="2"/>
      <c r="AQ96" s="5" t="s">
        <v>21</v>
      </c>
      <c r="AR96" s="14">
        <f>AL94*(1+AR$3)</f>
        <v>91852.853136000005</v>
      </c>
      <c r="AS96" s="14">
        <f>AS95</f>
        <v>0</v>
      </c>
      <c r="AT96" s="15">
        <f t="shared" si="190"/>
        <v>91852.853136000005</v>
      </c>
      <c r="AU96" s="16">
        <f t="shared" si="153"/>
        <v>4416.0025546153847</v>
      </c>
      <c r="AV96" s="14">
        <f t="shared" si="191"/>
        <v>6429.6997195200011</v>
      </c>
      <c r="AW96" s="16">
        <f t="shared" si="155"/>
        <v>4725.1227334384612</v>
      </c>
      <c r="AX96" s="17">
        <f t="shared" si="192"/>
        <v>98282.55285552</v>
      </c>
      <c r="AY96" s="2"/>
      <c r="AZ96" s="5" t="s">
        <v>21</v>
      </c>
      <c r="BA96" s="26">
        <f t="shared" si="195"/>
        <v>94149.174464399999</v>
      </c>
      <c r="BB96" s="14">
        <f>BB95</f>
        <v>0</v>
      </c>
      <c r="BC96" s="15">
        <f t="shared" si="193"/>
        <v>94149.174464399999</v>
      </c>
      <c r="BD96" s="16">
        <f t="shared" si="157"/>
        <v>4526.402618480769</v>
      </c>
      <c r="BE96" s="14">
        <f t="shared" si="158"/>
        <v>6590.4422125080009</v>
      </c>
      <c r="BF96" s="16">
        <f t="shared" si="159"/>
        <v>4843.2508017744231</v>
      </c>
      <c r="BG96" s="17">
        <f t="shared" si="194"/>
        <v>100739.616676908</v>
      </c>
      <c r="BH96" s="2"/>
    </row>
    <row r="97" spans="2:60" x14ac:dyDescent="0.25">
      <c r="AA97" s="49" t="s">
        <v>59</v>
      </c>
      <c r="AB97" s="50">
        <f>AB96</f>
        <v>91339.056799999991</v>
      </c>
      <c r="AC97" s="50">
        <v>0</v>
      </c>
      <c r="AD97" s="50">
        <f t="shared" si="182"/>
        <v>91339.056799999991</v>
      </c>
      <c r="AE97" s="50">
        <f t="shared" si="196"/>
        <v>4391.300807692307</v>
      </c>
      <c r="AF97" s="50">
        <f t="shared" si="148"/>
        <v>6393.7339760000004</v>
      </c>
      <c r="AG97" s="51">
        <f t="shared" si="149"/>
        <v>97732.790775999994</v>
      </c>
      <c r="AH97" s="2"/>
      <c r="AI97" s="18" t="s">
        <v>24</v>
      </c>
      <c r="AJ97" s="19">
        <f>AD94*(1+AJ$3)</f>
        <v>90077.056799999991</v>
      </c>
      <c r="AK97" s="19">
        <f>T93</f>
        <v>1262</v>
      </c>
      <c r="AL97" s="20">
        <f>AK97+AJ97</f>
        <v>91339.056799999991</v>
      </c>
      <c r="AM97" s="21">
        <f t="shared" si="150"/>
        <v>4391.300807692307</v>
      </c>
      <c r="AN97" s="19">
        <f>AL97*0.07</f>
        <v>6393.7339760000004</v>
      </c>
      <c r="AO97" s="22">
        <f>AN97+AL97</f>
        <v>97732.790775999994</v>
      </c>
      <c r="AP97" s="2"/>
      <c r="AQ97" s="5" t="s">
        <v>22</v>
      </c>
      <c r="AR97" s="14">
        <f>AL95*(1+AR$3)</f>
        <v>91852.853136000005</v>
      </c>
      <c r="AS97" s="14">
        <f>AS96</f>
        <v>0</v>
      </c>
      <c r="AT97" s="15">
        <f t="shared" si="190"/>
        <v>91852.853136000005</v>
      </c>
      <c r="AU97" s="16">
        <f t="shared" si="153"/>
        <v>4416.0025546153847</v>
      </c>
      <c r="AV97" s="14">
        <f t="shared" si="191"/>
        <v>6429.6997195200011</v>
      </c>
      <c r="AW97" s="16">
        <f t="shared" si="155"/>
        <v>4725.1227334384612</v>
      </c>
      <c r="AX97" s="17">
        <f t="shared" si="192"/>
        <v>98282.55285552</v>
      </c>
      <c r="AY97" s="2"/>
      <c r="AZ97" s="5" t="s">
        <v>22</v>
      </c>
      <c r="BA97" s="26">
        <f t="shared" si="195"/>
        <v>94149.174464399999</v>
      </c>
      <c r="BB97" s="14">
        <f>BB96</f>
        <v>0</v>
      </c>
      <c r="BC97" s="15">
        <f t="shared" si="193"/>
        <v>94149.174464399999</v>
      </c>
      <c r="BD97" s="16">
        <f t="shared" si="157"/>
        <v>4526.402618480769</v>
      </c>
      <c r="BE97" s="14">
        <f t="shared" si="158"/>
        <v>6590.4422125080009</v>
      </c>
      <c r="BF97" s="16">
        <f t="shared" si="159"/>
        <v>4843.2508017744231</v>
      </c>
      <c r="BG97" s="17">
        <f t="shared" si="194"/>
        <v>100739.616676908</v>
      </c>
      <c r="BH97" s="2"/>
    </row>
    <row r="98" spans="2:60" x14ac:dyDescent="0.25">
      <c r="AB98" s="2"/>
      <c r="AC98" s="2"/>
      <c r="AD98" s="2"/>
      <c r="AE98" s="2"/>
      <c r="AF98" s="2"/>
      <c r="AG98" s="2"/>
      <c r="AH98" s="2"/>
      <c r="AI98" s="46" t="s">
        <v>58</v>
      </c>
      <c r="AJ98" s="47">
        <f t="shared" ref="AJ98:AJ100" si="197">AD95*(1+AJ$3)</f>
        <v>91339.056799999991</v>
      </c>
      <c r="AK98" s="47">
        <f t="shared" ref="AK98:AK100" si="198">T94</f>
        <v>0</v>
      </c>
      <c r="AL98" s="47">
        <f t="shared" ref="AL98:AL100" si="199">AK98+AJ98</f>
        <v>91339.056799999991</v>
      </c>
      <c r="AM98" s="47">
        <f t="shared" si="150"/>
        <v>4391.300807692307</v>
      </c>
      <c r="AN98" s="47">
        <f t="shared" ref="AN98:AN100" si="200">AL98*0.07</f>
        <v>6393.7339760000004</v>
      </c>
      <c r="AO98" s="48">
        <f t="shared" ref="AO98:AO100" si="201">AN98+AL98</f>
        <v>97732.790775999994</v>
      </c>
      <c r="AP98" s="2"/>
      <c r="AQ98" s="5" t="s">
        <v>23</v>
      </c>
      <c r="AR98" s="14">
        <f>AL96*(1+AR$3)</f>
        <v>91878.597935999991</v>
      </c>
      <c r="AS98" s="14">
        <f>AS97</f>
        <v>0</v>
      </c>
      <c r="AT98" s="15">
        <f t="shared" si="190"/>
        <v>91878.597935999991</v>
      </c>
      <c r="AU98" s="16">
        <f t="shared" si="153"/>
        <v>4417.2402853846152</v>
      </c>
      <c r="AV98" s="14">
        <f t="shared" si="191"/>
        <v>6431.5018555200004</v>
      </c>
      <c r="AW98" s="16">
        <f t="shared" si="155"/>
        <v>4726.447105361538</v>
      </c>
      <c r="AX98" s="17">
        <f t="shared" si="192"/>
        <v>98310.099791519984</v>
      </c>
      <c r="AY98" s="2"/>
      <c r="AZ98" s="5" t="s">
        <v>23</v>
      </c>
      <c r="BA98" s="26">
        <f t="shared" si="195"/>
        <v>94149.174464399999</v>
      </c>
      <c r="BB98" s="14">
        <f>BB97</f>
        <v>0</v>
      </c>
      <c r="BC98" s="15">
        <f t="shared" si="193"/>
        <v>94149.174464399999</v>
      </c>
      <c r="BD98" s="16">
        <f t="shared" si="157"/>
        <v>4526.402618480769</v>
      </c>
      <c r="BE98" s="14">
        <f t="shared" si="158"/>
        <v>6590.4422125080009</v>
      </c>
      <c r="BF98" s="16">
        <f t="shared" si="159"/>
        <v>4843.2508017744231</v>
      </c>
      <c r="BG98" s="17">
        <f t="shared" si="194"/>
        <v>100739.616676908</v>
      </c>
      <c r="BH98" s="2"/>
    </row>
    <row r="99" spans="2:60" x14ac:dyDescent="0.25">
      <c r="AB99" s="2"/>
      <c r="AC99" s="2"/>
      <c r="AD99" s="2"/>
      <c r="AE99" s="2"/>
      <c r="AF99" s="2"/>
      <c r="AG99" s="2"/>
      <c r="AH99" s="2"/>
      <c r="AI99" s="52" t="s">
        <v>59</v>
      </c>
      <c r="AJ99" s="53">
        <f t="shared" si="197"/>
        <v>91339.056799999991</v>
      </c>
      <c r="AK99" s="53">
        <f t="shared" si="198"/>
        <v>0</v>
      </c>
      <c r="AL99" s="53">
        <f t="shared" si="199"/>
        <v>91339.056799999991</v>
      </c>
      <c r="AM99" s="53">
        <f t="shared" si="150"/>
        <v>4391.300807692307</v>
      </c>
      <c r="AN99" s="53">
        <f t="shared" si="200"/>
        <v>6393.7339760000004</v>
      </c>
      <c r="AO99" s="54">
        <f t="shared" si="201"/>
        <v>97732.790775999994</v>
      </c>
      <c r="AP99" s="2"/>
      <c r="AQ99" s="18" t="s">
        <v>24</v>
      </c>
      <c r="AR99" s="19">
        <f>AL96*(1+AR$3)</f>
        <v>91878.597935999991</v>
      </c>
      <c r="AS99" s="19">
        <f>T93</f>
        <v>1262</v>
      </c>
      <c r="AT99" s="20">
        <f t="shared" si="190"/>
        <v>93140.597935999991</v>
      </c>
      <c r="AU99" s="21">
        <f t="shared" si="153"/>
        <v>4477.9133623076914</v>
      </c>
      <c r="AV99" s="19">
        <f t="shared" si="191"/>
        <v>6519.8418555199996</v>
      </c>
      <c r="AW99" s="21">
        <f t="shared" si="155"/>
        <v>4791.3672976692305</v>
      </c>
      <c r="AX99" s="22">
        <f t="shared" si="192"/>
        <v>99660.439791519995</v>
      </c>
      <c r="AY99" s="2"/>
      <c r="AZ99" s="18" t="s">
        <v>24</v>
      </c>
      <c r="BA99" s="37">
        <f t="shared" si="195"/>
        <v>94175.562884399988</v>
      </c>
      <c r="BB99" s="19">
        <f t="shared" ref="BB99:BB104" si="202">T93</f>
        <v>1262</v>
      </c>
      <c r="BC99" s="20">
        <f t="shared" si="193"/>
        <v>95437.562884399988</v>
      </c>
      <c r="BD99" s="21">
        <f t="shared" si="157"/>
        <v>4588.3443694423067</v>
      </c>
      <c r="BE99" s="19">
        <f t="shared" si="158"/>
        <v>6680.6294019079996</v>
      </c>
      <c r="BF99" s="21">
        <f t="shared" si="159"/>
        <v>4909.5284753032684</v>
      </c>
      <c r="BG99" s="22">
        <f t="shared" si="194"/>
        <v>102118.19228630798</v>
      </c>
      <c r="BH99" s="2"/>
    </row>
    <row r="100" spans="2:60" x14ac:dyDescent="0.25">
      <c r="AB100" s="2"/>
      <c r="AC100" s="2"/>
      <c r="AD100" s="2"/>
      <c r="AE100" s="2"/>
      <c r="AF100" s="2"/>
      <c r="AG100" s="2"/>
      <c r="AH100" s="2"/>
      <c r="AI100" s="49" t="s">
        <v>63</v>
      </c>
      <c r="AJ100" s="50">
        <f t="shared" si="197"/>
        <v>91339.056799999991</v>
      </c>
      <c r="AK100" s="50">
        <f t="shared" si="198"/>
        <v>0</v>
      </c>
      <c r="AL100" s="50">
        <f t="shared" si="199"/>
        <v>91339.056799999991</v>
      </c>
      <c r="AM100" s="50">
        <f t="shared" si="150"/>
        <v>4391.300807692307</v>
      </c>
      <c r="AN100" s="50">
        <f t="shared" si="200"/>
        <v>6393.7339760000004</v>
      </c>
      <c r="AO100" s="51">
        <f t="shared" si="201"/>
        <v>97732.790775999994</v>
      </c>
      <c r="AP100" s="2"/>
      <c r="AQ100" s="46" t="s">
        <v>58</v>
      </c>
      <c r="AR100" s="47">
        <f t="shared" ref="AR100:AR103" si="203">AL97*(1+AR$3)</f>
        <v>93165.837935999996</v>
      </c>
      <c r="AS100" s="47">
        <f t="shared" ref="AS100:AS103" si="204">T94</f>
        <v>0</v>
      </c>
      <c r="AT100" s="47">
        <f t="shared" si="190"/>
        <v>93165.837935999996</v>
      </c>
      <c r="AU100" s="47">
        <f t="shared" si="153"/>
        <v>4479.1268238461535</v>
      </c>
      <c r="AV100" s="47">
        <f t="shared" si="191"/>
        <v>6521.60865552</v>
      </c>
      <c r="AW100" s="47">
        <f t="shared" si="155"/>
        <v>4792.6657015153842</v>
      </c>
      <c r="AX100" s="48">
        <f t="shared" si="192"/>
        <v>99687.446591519998</v>
      </c>
      <c r="AY100" s="2"/>
      <c r="AZ100" s="46" t="s">
        <v>58</v>
      </c>
      <c r="BA100" s="47">
        <f t="shared" si="195"/>
        <v>95469.112884399976</v>
      </c>
      <c r="BB100" s="47">
        <f t="shared" si="202"/>
        <v>0</v>
      </c>
      <c r="BC100" s="47">
        <f>BB100+BA100</f>
        <v>95469.112884399976</v>
      </c>
      <c r="BD100" s="47">
        <f>BC100/$AE$3</f>
        <v>4589.861196365383</v>
      </c>
      <c r="BE100" s="47">
        <f>BC100*0.07</f>
        <v>6682.8379019079994</v>
      </c>
      <c r="BF100" s="47">
        <f>(BC100+BE100)/$AE$3</f>
        <v>4911.1514801109606</v>
      </c>
      <c r="BG100" s="48">
        <f>BE100+BC100</f>
        <v>102151.95078630798</v>
      </c>
      <c r="BH100" s="2"/>
    </row>
    <row r="101" spans="2:60" x14ac:dyDescent="0.25"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52" t="s">
        <v>59</v>
      </c>
      <c r="AR101" s="53">
        <f t="shared" si="203"/>
        <v>93165.837935999996</v>
      </c>
      <c r="AS101" s="53">
        <f t="shared" si="204"/>
        <v>0</v>
      </c>
      <c r="AT101" s="53">
        <f t="shared" si="190"/>
        <v>93165.837935999996</v>
      </c>
      <c r="AU101" s="53">
        <f t="shared" si="153"/>
        <v>4479.1268238461535</v>
      </c>
      <c r="AV101" s="53">
        <f t="shared" si="191"/>
        <v>6521.60865552</v>
      </c>
      <c r="AW101" s="53">
        <f t="shared" si="155"/>
        <v>4792.6657015153842</v>
      </c>
      <c r="AX101" s="54">
        <f t="shared" si="192"/>
        <v>99687.446591519998</v>
      </c>
      <c r="AY101" s="2"/>
      <c r="AZ101" s="52" t="s">
        <v>59</v>
      </c>
      <c r="BA101" s="53">
        <f t="shared" si="195"/>
        <v>95494.98388439999</v>
      </c>
      <c r="BB101" s="53">
        <f t="shared" si="202"/>
        <v>0</v>
      </c>
      <c r="BC101" s="53">
        <f>BB101+BA101</f>
        <v>95494.98388439999</v>
      </c>
      <c r="BD101" s="53">
        <f>BC101/$AE$3</f>
        <v>4591.1049944423066</v>
      </c>
      <c r="BE101" s="53">
        <f>BC101*0.07</f>
        <v>6684.6488719079998</v>
      </c>
      <c r="BF101" s="53">
        <f>(BC101+BE101)/$AE$3</f>
        <v>4912.4823440532682</v>
      </c>
      <c r="BG101" s="54">
        <f>BE101+BC101</f>
        <v>102179.63275630798</v>
      </c>
      <c r="BH101" s="2"/>
    </row>
    <row r="102" spans="2:60" x14ac:dyDescent="0.25"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52" t="s">
        <v>63</v>
      </c>
      <c r="AR102" s="53">
        <f t="shared" si="203"/>
        <v>93165.837935999996</v>
      </c>
      <c r="AS102" s="53">
        <f t="shared" si="204"/>
        <v>0</v>
      </c>
      <c r="AT102" s="53">
        <f t="shared" si="190"/>
        <v>93165.837935999996</v>
      </c>
      <c r="AU102" s="53">
        <f t="shared" si="153"/>
        <v>4479.1268238461535</v>
      </c>
      <c r="AV102" s="53">
        <f t="shared" si="191"/>
        <v>6521.60865552</v>
      </c>
      <c r="AW102" s="53">
        <f t="shared" si="155"/>
        <v>4792.6657015153842</v>
      </c>
      <c r="AX102" s="54">
        <f t="shared" si="192"/>
        <v>99687.446591519998</v>
      </c>
      <c r="AY102" s="2"/>
      <c r="AZ102" s="52" t="s">
        <v>63</v>
      </c>
      <c r="BA102" s="53">
        <f t="shared" si="195"/>
        <v>95494.98388439999</v>
      </c>
      <c r="BB102" s="53">
        <f t="shared" si="202"/>
        <v>0</v>
      </c>
      <c r="BC102" s="53">
        <f>BB102+BA102</f>
        <v>95494.98388439999</v>
      </c>
      <c r="BD102" s="53">
        <f>BC102/$AE$3</f>
        <v>4591.1049944423066</v>
      </c>
      <c r="BE102" s="53">
        <f>BC102*0.07</f>
        <v>6684.6488719079998</v>
      </c>
      <c r="BF102" s="53">
        <f>(BC102+BE102)/$AE$3</f>
        <v>4912.4823440532682</v>
      </c>
      <c r="BG102" s="54">
        <f>BE102+BC102</f>
        <v>102179.63275630798</v>
      </c>
      <c r="BH102" s="2"/>
    </row>
    <row r="103" spans="2:60" x14ac:dyDescent="0.25"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49" t="s">
        <v>64</v>
      </c>
      <c r="AR103" s="50">
        <f t="shared" si="203"/>
        <v>93165.837935999996</v>
      </c>
      <c r="AS103" s="50">
        <f t="shared" si="204"/>
        <v>0</v>
      </c>
      <c r="AT103" s="50">
        <f t="shared" si="190"/>
        <v>93165.837935999996</v>
      </c>
      <c r="AU103" s="50">
        <f t="shared" si="153"/>
        <v>4479.1268238461535</v>
      </c>
      <c r="AV103" s="50">
        <f t="shared" si="191"/>
        <v>6521.60865552</v>
      </c>
      <c r="AW103" s="50">
        <f t="shared" si="155"/>
        <v>4792.6657015153842</v>
      </c>
      <c r="AX103" s="51">
        <f t="shared" si="192"/>
        <v>99687.446591519998</v>
      </c>
      <c r="AY103" s="2"/>
      <c r="AZ103" s="52" t="s">
        <v>64</v>
      </c>
      <c r="BA103" s="53">
        <f t="shared" si="195"/>
        <v>95494.98388439999</v>
      </c>
      <c r="BB103" s="53">
        <f t="shared" si="202"/>
        <v>0</v>
      </c>
      <c r="BC103" s="53">
        <f>BB103+BA103</f>
        <v>95494.98388439999</v>
      </c>
      <c r="BD103" s="53">
        <f>BC103/$AE$3</f>
        <v>4591.1049944423066</v>
      </c>
      <c r="BE103" s="53">
        <f>BC103*0.07</f>
        <v>6684.6488719079998</v>
      </c>
      <c r="BF103" s="53">
        <f>(BC103+BE103)/$AE$3</f>
        <v>4912.4823440532682</v>
      </c>
      <c r="BG103" s="54">
        <f>BE103+BC103</f>
        <v>102179.63275630798</v>
      </c>
      <c r="BH103" s="2"/>
    </row>
    <row r="104" spans="2:60" x14ac:dyDescent="0.25"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39"/>
      <c r="AR104" s="14"/>
      <c r="AS104" s="14"/>
      <c r="AT104" s="26"/>
      <c r="AU104" s="26"/>
      <c r="AV104" s="26"/>
      <c r="AW104" s="26"/>
      <c r="AX104" s="26"/>
      <c r="AY104" s="2"/>
      <c r="AZ104" s="49" t="s">
        <v>65</v>
      </c>
      <c r="BA104" s="50">
        <f t="shared" si="195"/>
        <v>95494.98388439999</v>
      </c>
      <c r="BB104" s="50">
        <f t="shared" si="202"/>
        <v>0</v>
      </c>
      <c r="BC104" s="50">
        <f>BB104+BA104</f>
        <v>95494.98388439999</v>
      </c>
      <c r="BD104" s="50">
        <f>BC104/$AE$3</f>
        <v>4591.1049944423066</v>
      </c>
      <c r="BE104" s="50">
        <f>BC104*0.07</f>
        <v>6684.6488719079998</v>
      </c>
      <c r="BF104" s="50">
        <f>(BC104+BE104)/$AE$3</f>
        <v>4912.4823440532682</v>
      </c>
      <c r="BG104" s="51">
        <f>BE104+BC104</f>
        <v>102179.63275630798</v>
      </c>
      <c r="BH104" s="2"/>
    </row>
    <row r="105" spans="2:60" ht="15.75" thickBot="1" x14ac:dyDescent="0.3">
      <c r="Z105" s="23" t="s">
        <v>55</v>
      </c>
      <c r="AZ105" s="41"/>
      <c r="BA105" s="42"/>
      <c r="BB105" s="42"/>
      <c r="BC105" s="42"/>
      <c r="BG105" s="42"/>
    </row>
    <row r="106" spans="2:60" s="27" customFormat="1" x14ac:dyDescent="0.25">
      <c r="Z106" s="28"/>
    </row>
    <row r="107" spans="2:60" x14ac:dyDescent="0.25">
      <c r="B107" s="7" t="s">
        <v>60</v>
      </c>
      <c r="C107" s="6"/>
      <c r="D107" s="6"/>
      <c r="E107" s="6"/>
      <c r="F107" s="6"/>
      <c r="G107" s="6"/>
      <c r="H107" s="8"/>
      <c r="J107" s="7" t="s">
        <v>66</v>
      </c>
      <c r="K107" s="6"/>
      <c r="L107" s="6"/>
      <c r="M107" s="6"/>
      <c r="N107" s="6"/>
      <c r="O107" s="6"/>
      <c r="P107" s="8"/>
      <c r="R107" s="7" t="s">
        <v>32</v>
      </c>
      <c r="S107" s="6"/>
      <c r="T107" s="6"/>
      <c r="U107" s="6"/>
      <c r="V107" s="6"/>
      <c r="W107" s="6"/>
      <c r="X107" s="8"/>
      <c r="AA107" s="7" t="s">
        <v>34</v>
      </c>
      <c r="AB107" s="6"/>
      <c r="AC107" s="6"/>
      <c r="AD107" s="6"/>
      <c r="AE107" s="6"/>
      <c r="AF107" s="6"/>
      <c r="AG107" s="8"/>
      <c r="AI107" s="7" t="s">
        <v>48</v>
      </c>
      <c r="AJ107" s="6"/>
      <c r="AK107" s="6"/>
      <c r="AL107" s="6"/>
      <c r="AM107" s="6"/>
      <c r="AN107" s="6"/>
      <c r="AO107" s="8"/>
      <c r="AQ107" s="7" t="s">
        <v>35</v>
      </c>
      <c r="AR107" s="6"/>
      <c r="AS107" s="6"/>
      <c r="AT107" s="6"/>
      <c r="AU107" s="6"/>
      <c r="AV107" s="6"/>
      <c r="AW107" s="6"/>
      <c r="AX107" s="8"/>
      <c r="AZ107" s="7" t="s">
        <v>36</v>
      </c>
      <c r="BA107" s="6"/>
      <c r="BB107" s="6"/>
      <c r="BC107" s="6"/>
      <c r="BD107" s="6"/>
      <c r="BE107" s="6"/>
      <c r="BF107" s="6"/>
      <c r="BG107" s="8"/>
    </row>
    <row r="108" spans="2:60" ht="45" customHeight="1" x14ac:dyDescent="0.25">
      <c r="B108" s="4" t="str">
        <f>R108</f>
        <v>Lane 4</v>
      </c>
      <c r="C108" s="9" t="s">
        <v>26</v>
      </c>
      <c r="D108" s="10" t="s">
        <v>27</v>
      </c>
      <c r="E108" s="11" t="s">
        <v>28</v>
      </c>
      <c r="F108" s="12" t="s">
        <v>29</v>
      </c>
      <c r="G108" s="10" t="s">
        <v>30</v>
      </c>
      <c r="H108" s="13" t="s">
        <v>31</v>
      </c>
      <c r="J108" s="4" t="str">
        <f>R108</f>
        <v>Lane 4</v>
      </c>
      <c r="K108" s="9" t="s">
        <v>26</v>
      </c>
      <c r="L108" s="10" t="s">
        <v>27</v>
      </c>
      <c r="M108" s="11" t="s">
        <v>28</v>
      </c>
      <c r="N108" s="12" t="s">
        <v>29</v>
      </c>
      <c r="O108" s="10" t="s">
        <v>30</v>
      </c>
      <c r="P108" s="13" t="s">
        <v>31</v>
      </c>
      <c r="R108" s="4" t="s">
        <v>41</v>
      </c>
      <c r="S108" s="9" t="s">
        <v>26</v>
      </c>
      <c r="T108" s="10" t="s">
        <v>27</v>
      </c>
      <c r="U108" s="11" t="s">
        <v>28</v>
      </c>
      <c r="V108" s="12" t="s">
        <v>29</v>
      </c>
      <c r="W108" s="10" t="s">
        <v>30</v>
      </c>
      <c r="X108" s="13" t="s">
        <v>31</v>
      </c>
      <c r="AA108" s="4" t="str">
        <f>$R108</f>
        <v>Lane 4</v>
      </c>
      <c r="AB108" s="9" t="s">
        <v>26</v>
      </c>
      <c r="AC108" s="10" t="s">
        <v>27</v>
      </c>
      <c r="AD108" s="11" t="s">
        <v>28</v>
      </c>
      <c r="AE108" s="12" t="s">
        <v>29</v>
      </c>
      <c r="AF108" s="10" t="s">
        <v>30</v>
      </c>
      <c r="AG108" s="13" t="s">
        <v>31</v>
      </c>
      <c r="AI108" s="4" t="str">
        <f>$R108</f>
        <v>Lane 4</v>
      </c>
      <c r="AJ108" s="9" t="s">
        <v>26</v>
      </c>
      <c r="AK108" s="10" t="s">
        <v>27</v>
      </c>
      <c r="AL108" s="11" t="s">
        <v>28</v>
      </c>
      <c r="AM108" s="12" t="s">
        <v>29</v>
      </c>
      <c r="AN108" s="10" t="s">
        <v>30</v>
      </c>
      <c r="AO108" s="13" t="s">
        <v>31</v>
      </c>
      <c r="AQ108" s="4" t="str">
        <f>$R108</f>
        <v>Lane 4</v>
      </c>
      <c r="AR108" s="9" t="s">
        <v>26</v>
      </c>
      <c r="AS108" s="10" t="s">
        <v>27</v>
      </c>
      <c r="AT108" s="11" t="s">
        <v>28</v>
      </c>
      <c r="AU108" s="12" t="s">
        <v>49</v>
      </c>
      <c r="AV108" s="10" t="s">
        <v>47</v>
      </c>
      <c r="AW108" s="12" t="s">
        <v>51</v>
      </c>
      <c r="AX108" s="13" t="s">
        <v>31</v>
      </c>
      <c r="AZ108" s="4" t="str">
        <f>$R108</f>
        <v>Lane 4</v>
      </c>
      <c r="BA108" s="9" t="s">
        <v>26</v>
      </c>
      <c r="BB108" s="10" t="s">
        <v>27</v>
      </c>
      <c r="BC108" s="11" t="s">
        <v>28</v>
      </c>
      <c r="BD108" s="12" t="s">
        <v>49</v>
      </c>
      <c r="BE108" s="10" t="s">
        <v>47</v>
      </c>
      <c r="BF108" s="12" t="s">
        <v>51</v>
      </c>
      <c r="BG108" s="13" t="s">
        <v>31</v>
      </c>
    </row>
    <row r="109" spans="2:60" x14ac:dyDescent="0.25">
      <c r="B109" s="5" t="s">
        <v>0</v>
      </c>
      <c r="C109" s="14"/>
      <c r="D109" s="14">
        <f>T109</f>
        <v>0</v>
      </c>
      <c r="E109" s="15">
        <f>C110</f>
        <v>55430</v>
      </c>
      <c r="F109" s="16">
        <f>E109/$AE$3</f>
        <v>2664.9038461538462</v>
      </c>
      <c r="G109" s="14">
        <f>E109*0.07</f>
        <v>3880.1000000000004</v>
      </c>
      <c r="H109" s="17">
        <f>G109+E109</f>
        <v>59310.1</v>
      </c>
      <c r="J109" s="5" t="s">
        <v>0</v>
      </c>
      <c r="K109" s="14"/>
      <c r="L109" s="14">
        <f>T109</f>
        <v>0</v>
      </c>
      <c r="M109" s="15">
        <f>K110</f>
        <v>56538.6</v>
      </c>
      <c r="N109" s="16">
        <f t="shared" ref="N109:N125" si="205">M109/$AE$3</f>
        <v>2718.2019230769229</v>
      </c>
      <c r="O109" s="14">
        <f>M109*0.07</f>
        <v>3957.7020000000002</v>
      </c>
      <c r="P109" s="17">
        <f>O109+M109</f>
        <v>60496.301999999996</v>
      </c>
      <c r="R109" s="5" t="s">
        <v>0</v>
      </c>
      <c r="S109" s="14"/>
      <c r="T109" s="14">
        <v>0</v>
      </c>
      <c r="U109" s="15">
        <f>S110</f>
        <v>57669.372000000003</v>
      </c>
      <c r="V109" s="16">
        <f t="shared" ref="V109:V128" si="206">U109/$AE$3</f>
        <v>2772.5659615384616</v>
      </c>
      <c r="W109" s="14">
        <f>U109*0.07</f>
        <v>4036.8560400000006</v>
      </c>
      <c r="X109" s="17">
        <f>W109+U109</f>
        <v>61706.228040000002</v>
      </c>
      <c r="AA109" s="5" t="s">
        <v>0</v>
      </c>
      <c r="AB109" s="14"/>
      <c r="AC109" s="14">
        <f>T109</f>
        <v>0</v>
      </c>
      <c r="AD109" s="15">
        <f>U109*(1+AB$3)</f>
        <v>57669.372000000003</v>
      </c>
      <c r="AE109" s="16">
        <f t="shared" ref="AE109:AE129" si="207">AD109/$AE$3</f>
        <v>2772.5659615384616</v>
      </c>
      <c r="AF109" s="14">
        <f t="shared" ref="AF109:AF131" si="208">AD109*0.07</f>
        <v>4036.8560400000006</v>
      </c>
      <c r="AG109" s="17">
        <f t="shared" ref="AG109:AG131" si="209">AF109+AD109</f>
        <v>61706.228040000002</v>
      </c>
      <c r="AH109" s="2"/>
      <c r="AI109" s="5" t="s">
        <v>0</v>
      </c>
      <c r="AJ109" s="14"/>
      <c r="AK109" s="14">
        <f>T109</f>
        <v>0</v>
      </c>
      <c r="AL109" s="15">
        <f>AD109*(1+AJ$3)</f>
        <v>57669.372000000003</v>
      </c>
      <c r="AM109" s="16">
        <f t="shared" ref="AM109:AM134" si="210">AL109/$AE$3</f>
        <v>2772.5659615384616</v>
      </c>
      <c r="AN109" s="14">
        <f t="shared" ref="AN109:AN126" si="211">AL109*0.07</f>
        <v>4036.8560400000006</v>
      </c>
      <c r="AO109" s="17">
        <f t="shared" ref="AO109:AO126" si="212">AN109+AL109</f>
        <v>61706.228040000002</v>
      </c>
      <c r="AP109" s="2"/>
      <c r="AQ109" s="5" t="s">
        <v>0</v>
      </c>
      <c r="AR109" s="14"/>
      <c r="AS109" s="14">
        <f>T109</f>
        <v>0</v>
      </c>
      <c r="AT109" s="15">
        <f>AL109*(1+AR$3)</f>
        <v>58822.759440000002</v>
      </c>
      <c r="AU109" s="16">
        <f t="shared" ref="AU109:AU137" si="213">AT109/$AE$3</f>
        <v>2828.0172807692306</v>
      </c>
      <c r="AV109" s="14">
        <f t="shared" ref="AV109:AV127" si="214">AT109*0.07</f>
        <v>4117.5931608000001</v>
      </c>
      <c r="AW109" s="16">
        <f t="shared" ref="AW109:AW137" si="215">(AT109+AV109)/$AE$3</f>
        <v>3025.9784904230769</v>
      </c>
      <c r="AX109" s="17">
        <f t="shared" ref="AX109:AX127" si="216">AV109+AT109</f>
        <v>62940.352600800004</v>
      </c>
      <c r="AY109" s="2"/>
      <c r="AZ109" s="5" t="s">
        <v>0</v>
      </c>
      <c r="BA109" s="14"/>
      <c r="BB109" s="14">
        <f>T109</f>
        <v>0</v>
      </c>
      <c r="BC109" s="15">
        <f>AT109*(1+BA$3)</f>
        <v>60293.328426</v>
      </c>
      <c r="BD109" s="16">
        <f t="shared" ref="BD109:BD133" si="217">BC109/$AE$3</f>
        <v>2898.7177127884615</v>
      </c>
      <c r="BE109" s="14">
        <f t="shared" ref="BE109:BE133" si="218">BC109*0.07</f>
        <v>4220.5329898200007</v>
      </c>
      <c r="BF109" s="16">
        <f t="shared" ref="BF109:BF133" si="219">(BC109+BE109)/$AE$3</f>
        <v>3101.6279526836538</v>
      </c>
      <c r="BG109" s="17">
        <f t="shared" ref="BG109:BG127" si="220">BE109+BC109</f>
        <v>64513.86141582</v>
      </c>
      <c r="BH109" s="2"/>
    </row>
    <row r="110" spans="2:60" x14ac:dyDescent="0.25">
      <c r="B110" s="5" t="s">
        <v>1</v>
      </c>
      <c r="C110" s="14">
        <v>55430</v>
      </c>
      <c r="D110" s="14">
        <f t="shared" ref="D110:D122" si="221">T110</f>
        <v>935</v>
      </c>
      <c r="E110" s="15">
        <f>D110+C110</f>
        <v>56365</v>
      </c>
      <c r="F110" s="16">
        <f t="shared" ref="F110:F124" si="222">E110/$AE$3</f>
        <v>2709.8557692307691</v>
      </c>
      <c r="G110" s="14">
        <f t="shared" ref="G110:G122" si="223">E110*0.07</f>
        <v>3945.55</v>
      </c>
      <c r="H110" s="17">
        <f t="shared" ref="H110:H122" si="224">G110+E110</f>
        <v>60310.55</v>
      </c>
      <c r="J110" s="5" t="s">
        <v>1</v>
      </c>
      <c r="K110" s="14">
        <f>E109*1.02</f>
        <v>56538.6</v>
      </c>
      <c r="L110" s="14">
        <f t="shared" ref="L110:L123" si="225">T110</f>
        <v>935</v>
      </c>
      <c r="M110" s="15">
        <f>L110+K110</f>
        <v>57473.599999999999</v>
      </c>
      <c r="N110" s="16">
        <f t="shared" si="205"/>
        <v>2763.1538461538462</v>
      </c>
      <c r="O110" s="14">
        <f t="shared" ref="O110:O123" si="226">M110*0.07</f>
        <v>4023.1520000000005</v>
      </c>
      <c r="P110" s="17">
        <f t="shared" ref="P110:P123" si="227">O110+M110</f>
        <v>61496.752</v>
      </c>
      <c r="R110" s="5" t="s">
        <v>1</v>
      </c>
      <c r="S110" s="14">
        <f>M109*1.02</f>
        <v>57669.372000000003</v>
      </c>
      <c r="T110" s="14">
        <v>935</v>
      </c>
      <c r="U110" s="15">
        <f>T110+S110</f>
        <v>58604.372000000003</v>
      </c>
      <c r="V110" s="16">
        <f t="shared" si="206"/>
        <v>2817.5178846153844</v>
      </c>
      <c r="W110" s="14">
        <f t="shared" ref="W110:W128" si="228">U110*0.07</f>
        <v>4102.3060400000004</v>
      </c>
      <c r="X110" s="17">
        <f t="shared" ref="X110:X128" si="229">W110+U110</f>
        <v>62706.678040000006</v>
      </c>
      <c r="AA110" s="5" t="s">
        <v>1</v>
      </c>
      <c r="AB110" s="14">
        <f t="shared" ref="AB110:AB125" si="230">U109*(1+AB$3)</f>
        <v>57669.372000000003</v>
      </c>
      <c r="AC110" s="14">
        <f t="shared" ref="AC110:AC124" si="231">T110</f>
        <v>935</v>
      </c>
      <c r="AD110" s="15">
        <f>AC110+AB110</f>
        <v>58604.372000000003</v>
      </c>
      <c r="AE110" s="16">
        <f t="shared" si="207"/>
        <v>2817.5178846153844</v>
      </c>
      <c r="AF110" s="14">
        <f t="shared" si="208"/>
        <v>4102.3060400000004</v>
      </c>
      <c r="AG110" s="17">
        <f t="shared" si="209"/>
        <v>62706.678040000006</v>
      </c>
      <c r="AH110" s="2"/>
      <c r="AI110" s="5" t="s">
        <v>1</v>
      </c>
      <c r="AJ110" s="14">
        <f t="shared" ref="AJ110:AJ126" si="232">AD109*(1+AJ$3)</f>
        <v>57669.372000000003</v>
      </c>
      <c r="AK110" s="14">
        <f t="shared" ref="AK110:AK124" si="233">T110</f>
        <v>935</v>
      </c>
      <c r="AL110" s="15">
        <f>AK110+AJ110</f>
        <v>58604.372000000003</v>
      </c>
      <c r="AM110" s="16">
        <f t="shared" si="210"/>
        <v>2817.5178846153844</v>
      </c>
      <c r="AN110" s="14">
        <f t="shared" si="211"/>
        <v>4102.3060400000004</v>
      </c>
      <c r="AO110" s="17">
        <f t="shared" si="212"/>
        <v>62706.678040000006</v>
      </c>
      <c r="AP110" s="2"/>
      <c r="AQ110" s="5" t="s">
        <v>1</v>
      </c>
      <c r="AR110" s="14">
        <f t="shared" ref="AR110:AR127" si="234">AL109*(1+AR$3)</f>
        <v>58822.759440000002</v>
      </c>
      <c r="AS110" s="14">
        <f t="shared" ref="AS110:AS124" si="235">T110</f>
        <v>935</v>
      </c>
      <c r="AT110" s="15">
        <f>AS110+AR110</f>
        <v>59757.759440000002</v>
      </c>
      <c r="AU110" s="16">
        <f t="shared" si="213"/>
        <v>2872.969203846154</v>
      </c>
      <c r="AV110" s="14">
        <f t="shared" si="214"/>
        <v>4183.0431608000008</v>
      </c>
      <c r="AW110" s="16">
        <f t="shared" si="215"/>
        <v>3074.0770481153845</v>
      </c>
      <c r="AX110" s="17">
        <f t="shared" si="216"/>
        <v>63940.802600800002</v>
      </c>
      <c r="AY110" s="2"/>
      <c r="AZ110" s="5" t="s">
        <v>1</v>
      </c>
      <c r="BA110" s="14">
        <f t="shared" ref="BA110:BA128" si="236">AT109*(1+BA$3)</f>
        <v>60293.328426</v>
      </c>
      <c r="BB110" s="14">
        <f t="shared" ref="BB110:BB124" si="237">T110</f>
        <v>935</v>
      </c>
      <c r="BC110" s="15">
        <f>BB110+BA110</f>
        <v>61228.328426</v>
      </c>
      <c r="BD110" s="16">
        <f t="shared" si="217"/>
        <v>2943.6696358653844</v>
      </c>
      <c r="BE110" s="14">
        <f t="shared" si="218"/>
        <v>4285.9829898200005</v>
      </c>
      <c r="BF110" s="16">
        <f t="shared" si="219"/>
        <v>3149.7265103759614</v>
      </c>
      <c r="BG110" s="17">
        <f t="shared" si="220"/>
        <v>65514.311415820004</v>
      </c>
      <c r="BH110" s="2"/>
    </row>
    <row r="111" spans="2:60" x14ac:dyDescent="0.25">
      <c r="B111" s="5" t="s">
        <v>2</v>
      </c>
      <c r="C111" s="14">
        <v>57959</v>
      </c>
      <c r="D111" s="14">
        <f t="shared" si="221"/>
        <v>1121</v>
      </c>
      <c r="E111" s="15">
        <f t="shared" ref="E111:E122" si="238">D111+C111</f>
        <v>59080</v>
      </c>
      <c r="F111" s="16">
        <f t="shared" si="222"/>
        <v>2840.3846153846152</v>
      </c>
      <c r="G111" s="14">
        <f t="shared" si="223"/>
        <v>4135.6000000000004</v>
      </c>
      <c r="H111" s="17">
        <f t="shared" si="224"/>
        <v>63215.6</v>
      </c>
      <c r="J111" s="5" t="s">
        <v>2</v>
      </c>
      <c r="K111" s="14">
        <f>E110*1.02</f>
        <v>57492.3</v>
      </c>
      <c r="L111" s="14">
        <f t="shared" si="225"/>
        <v>1121</v>
      </c>
      <c r="M111" s="15">
        <f t="shared" ref="M111:M123" si="239">L111+K111</f>
        <v>58613.3</v>
      </c>
      <c r="N111" s="16">
        <f t="shared" si="205"/>
        <v>2817.9471153846152</v>
      </c>
      <c r="O111" s="14">
        <f t="shared" si="226"/>
        <v>4102.9310000000005</v>
      </c>
      <c r="P111" s="17">
        <f t="shared" si="227"/>
        <v>62716.231</v>
      </c>
      <c r="R111" s="5" t="s">
        <v>2</v>
      </c>
      <c r="S111" s="14">
        <f>M110*1.02</f>
        <v>58623.072</v>
      </c>
      <c r="T111" s="14">
        <v>1121</v>
      </c>
      <c r="U111" s="15">
        <f t="shared" ref="U111:U128" si="240">T111+S111</f>
        <v>59744.072</v>
      </c>
      <c r="V111" s="16">
        <f t="shared" si="206"/>
        <v>2872.311153846154</v>
      </c>
      <c r="W111" s="14">
        <f t="shared" si="228"/>
        <v>4182.0850400000008</v>
      </c>
      <c r="X111" s="17">
        <f t="shared" si="229"/>
        <v>63926.157039999998</v>
      </c>
      <c r="AA111" s="5" t="s">
        <v>2</v>
      </c>
      <c r="AB111" s="14">
        <f t="shared" si="230"/>
        <v>58604.372000000003</v>
      </c>
      <c r="AC111" s="14">
        <f t="shared" si="231"/>
        <v>1121</v>
      </c>
      <c r="AD111" s="15">
        <f t="shared" ref="AD111:AD131" si="241">AC111+AB111</f>
        <v>59725.372000000003</v>
      </c>
      <c r="AE111" s="16">
        <f t="shared" si="207"/>
        <v>2871.4121153846154</v>
      </c>
      <c r="AF111" s="14">
        <f t="shared" si="208"/>
        <v>4180.7760400000006</v>
      </c>
      <c r="AG111" s="17">
        <f t="shared" si="209"/>
        <v>63906.14804</v>
      </c>
      <c r="AH111" s="2"/>
      <c r="AI111" s="5" t="s">
        <v>2</v>
      </c>
      <c r="AJ111" s="14">
        <f t="shared" si="232"/>
        <v>58604.372000000003</v>
      </c>
      <c r="AK111" s="14">
        <f t="shared" si="233"/>
        <v>1121</v>
      </c>
      <c r="AL111" s="15">
        <f t="shared" ref="AL111:AL126" si="242">AK111+AJ111</f>
        <v>59725.372000000003</v>
      </c>
      <c r="AM111" s="16">
        <f t="shared" si="210"/>
        <v>2871.4121153846154</v>
      </c>
      <c r="AN111" s="14">
        <f t="shared" si="211"/>
        <v>4180.7760400000006</v>
      </c>
      <c r="AO111" s="17">
        <f t="shared" si="212"/>
        <v>63906.14804</v>
      </c>
      <c r="AP111" s="2"/>
      <c r="AQ111" s="5" t="s">
        <v>2</v>
      </c>
      <c r="AR111" s="14">
        <f t="shared" si="234"/>
        <v>59776.459440000006</v>
      </c>
      <c r="AS111" s="14">
        <f t="shared" si="235"/>
        <v>1121</v>
      </c>
      <c r="AT111" s="15">
        <f t="shared" ref="AT111:AT127" si="243">AS111+AR111</f>
        <v>60897.459440000006</v>
      </c>
      <c r="AU111" s="16">
        <f t="shared" si="213"/>
        <v>2927.7624730769235</v>
      </c>
      <c r="AV111" s="14">
        <f t="shared" si="214"/>
        <v>4262.8221608000013</v>
      </c>
      <c r="AW111" s="16">
        <f t="shared" si="215"/>
        <v>3132.7058461923079</v>
      </c>
      <c r="AX111" s="17">
        <f t="shared" si="216"/>
        <v>65160.281600800008</v>
      </c>
      <c r="AY111" s="2"/>
      <c r="AZ111" s="5" t="s">
        <v>2</v>
      </c>
      <c r="BA111" s="14">
        <f t="shared" si="236"/>
        <v>61251.703425999993</v>
      </c>
      <c r="BB111" s="14">
        <f t="shared" si="237"/>
        <v>1121</v>
      </c>
      <c r="BC111" s="15">
        <f t="shared" ref="BC111:BC127" si="244">BB111+BA111</f>
        <v>62372.703425999993</v>
      </c>
      <c r="BD111" s="16">
        <f t="shared" si="217"/>
        <v>2998.6876647115382</v>
      </c>
      <c r="BE111" s="14">
        <f t="shared" si="218"/>
        <v>4366.0892398200003</v>
      </c>
      <c r="BF111" s="16">
        <f t="shared" si="219"/>
        <v>3208.5958012413453</v>
      </c>
      <c r="BG111" s="17">
        <f t="shared" si="220"/>
        <v>66738.792665819987</v>
      </c>
      <c r="BH111" s="2"/>
    </row>
    <row r="112" spans="2:60" x14ac:dyDescent="0.25">
      <c r="B112" s="5" t="s">
        <v>3</v>
      </c>
      <c r="C112" s="14">
        <v>60699</v>
      </c>
      <c r="D112" s="14">
        <f t="shared" si="221"/>
        <v>1215</v>
      </c>
      <c r="E112" s="15">
        <f t="shared" si="238"/>
        <v>61914</v>
      </c>
      <c r="F112" s="16">
        <f t="shared" si="222"/>
        <v>2976.6346153846152</v>
      </c>
      <c r="G112" s="14">
        <f t="shared" si="223"/>
        <v>4333.9800000000005</v>
      </c>
      <c r="H112" s="17">
        <f t="shared" si="224"/>
        <v>66247.98</v>
      </c>
      <c r="J112" s="5" t="s">
        <v>3</v>
      </c>
      <c r="K112" s="14">
        <f t="shared" ref="K112:K114" si="245">E111*1.02</f>
        <v>60261.599999999999</v>
      </c>
      <c r="L112" s="14">
        <f t="shared" si="225"/>
        <v>1215</v>
      </c>
      <c r="M112" s="15">
        <f t="shared" si="239"/>
        <v>61476.6</v>
      </c>
      <c r="N112" s="16">
        <f t="shared" si="205"/>
        <v>2955.6057692307691</v>
      </c>
      <c r="O112" s="14">
        <f t="shared" si="226"/>
        <v>4303.3620000000001</v>
      </c>
      <c r="P112" s="17">
        <f t="shared" si="227"/>
        <v>65779.962</v>
      </c>
      <c r="R112" s="5" t="s">
        <v>3</v>
      </c>
      <c r="S112" s="14">
        <f t="shared" ref="S112:S124" si="246">M111*1.02</f>
        <v>59785.566000000006</v>
      </c>
      <c r="T112" s="14">
        <v>1215</v>
      </c>
      <c r="U112" s="15">
        <f t="shared" si="240"/>
        <v>61000.566000000006</v>
      </c>
      <c r="V112" s="16">
        <f t="shared" si="206"/>
        <v>2932.7195192307695</v>
      </c>
      <c r="W112" s="14">
        <f t="shared" si="228"/>
        <v>4270.0396200000005</v>
      </c>
      <c r="X112" s="17">
        <f t="shared" si="229"/>
        <v>65270.605620000009</v>
      </c>
      <c r="AA112" s="5" t="s">
        <v>3</v>
      </c>
      <c r="AB112" s="14">
        <f t="shared" si="230"/>
        <v>59744.072</v>
      </c>
      <c r="AC112" s="14">
        <f t="shared" si="231"/>
        <v>1215</v>
      </c>
      <c r="AD112" s="15">
        <f t="shared" si="241"/>
        <v>60959.072</v>
      </c>
      <c r="AE112" s="16">
        <f t="shared" si="207"/>
        <v>2930.7246153846154</v>
      </c>
      <c r="AF112" s="14">
        <f t="shared" si="208"/>
        <v>4267.1350400000001</v>
      </c>
      <c r="AG112" s="17">
        <f t="shared" si="209"/>
        <v>65226.207040000001</v>
      </c>
      <c r="AH112" s="2"/>
      <c r="AI112" s="5" t="s">
        <v>3</v>
      </c>
      <c r="AJ112" s="14">
        <f t="shared" si="232"/>
        <v>59725.372000000003</v>
      </c>
      <c r="AK112" s="14">
        <f t="shared" si="233"/>
        <v>1215</v>
      </c>
      <c r="AL112" s="15">
        <f t="shared" si="242"/>
        <v>60940.372000000003</v>
      </c>
      <c r="AM112" s="16">
        <f t="shared" si="210"/>
        <v>2929.8255769230768</v>
      </c>
      <c r="AN112" s="14">
        <f t="shared" si="211"/>
        <v>4265.8260400000008</v>
      </c>
      <c r="AO112" s="17">
        <f t="shared" si="212"/>
        <v>65206.198040000003</v>
      </c>
      <c r="AP112" s="2"/>
      <c r="AQ112" s="5" t="s">
        <v>3</v>
      </c>
      <c r="AR112" s="14">
        <f t="shared" si="234"/>
        <v>60919.879440000004</v>
      </c>
      <c r="AS112" s="14">
        <f t="shared" si="235"/>
        <v>1215</v>
      </c>
      <c r="AT112" s="15">
        <f t="shared" si="243"/>
        <v>62134.879440000004</v>
      </c>
      <c r="AU112" s="16">
        <f t="shared" si="213"/>
        <v>2987.2538192307693</v>
      </c>
      <c r="AV112" s="14">
        <f t="shared" si="214"/>
        <v>4349.4415608000008</v>
      </c>
      <c r="AW112" s="16">
        <f t="shared" si="215"/>
        <v>3196.3615865769229</v>
      </c>
      <c r="AX112" s="17">
        <f t="shared" si="216"/>
        <v>66484.321000800002</v>
      </c>
      <c r="AY112" s="2"/>
      <c r="AZ112" s="5" t="s">
        <v>3</v>
      </c>
      <c r="BA112" s="14">
        <f t="shared" si="236"/>
        <v>62419.895925999997</v>
      </c>
      <c r="BB112" s="14">
        <f t="shared" si="237"/>
        <v>1215</v>
      </c>
      <c r="BC112" s="15">
        <f t="shared" si="244"/>
        <v>63634.895925999997</v>
      </c>
      <c r="BD112" s="16">
        <f t="shared" si="217"/>
        <v>3059.3699964423076</v>
      </c>
      <c r="BE112" s="14">
        <f t="shared" si="218"/>
        <v>4454.4427148200002</v>
      </c>
      <c r="BF112" s="16">
        <f t="shared" si="219"/>
        <v>3273.5258961932691</v>
      </c>
      <c r="BG112" s="17">
        <f t="shared" si="220"/>
        <v>68089.338640820002</v>
      </c>
      <c r="BH112" s="2"/>
    </row>
    <row r="113" spans="2:60" x14ac:dyDescent="0.25">
      <c r="B113" s="5" t="s">
        <v>4</v>
      </c>
      <c r="C113" s="14">
        <v>63229</v>
      </c>
      <c r="D113" s="14">
        <f t="shared" si="221"/>
        <v>1963</v>
      </c>
      <c r="E113" s="15">
        <f t="shared" si="238"/>
        <v>65192</v>
      </c>
      <c r="F113" s="16">
        <f t="shared" si="222"/>
        <v>3134.2307692307691</v>
      </c>
      <c r="G113" s="14">
        <f t="shared" si="223"/>
        <v>4563.4400000000005</v>
      </c>
      <c r="H113" s="17">
        <f t="shared" si="224"/>
        <v>69755.44</v>
      </c>
      <c r="J113" s="5" t="s">
        <v>4</v>
      </c>
      <c r="K113" s="14">
        <f t="shared" si="245"/>
        <v>63152.28</v>
      </c>
      <c r="L113" s="14">
        <f t="shared" si="225"/>
        <v>1963</v>
      </c>
      <c r="M113" s="15">
        <f t="shared" si="239"/>
        <v>65115.28</v>
      </c>
      <c r="N113" s="16">
        <f t="shared" si="205"/>
        <v>3130.5423076923075</v>
      </c>
      <c r="O113" s="14">
        <f t="shared" si="226"/>
        <v>4558.0696000000007</v>
      </c>
      <c r="P113" s="17">
        <f t="shared" si="227"/>
        <v>69673.349600000001</v>
      </c>
      <c r="R113" s="5" t="s">
        <v>4</v>
      </c>
      <c r="S113" s="14">
        <f t="shared" si="246"/>
        <v>62706.131999999998</v>
      </c>
      <c r="T113" s="14">
        <v>1963</v>
      </c>
      <c r="U113" s="15">
        <f t="shared" si="240"/>
        <v>64669.131999999998</v>
      </c>
      <c r="V113" s="16">
        <f t="shared" si="206"/>
        <v>3109.0928846153843</v>
      </c>
      <c r="W113" s="14">
        <f t="shared" si="228"/>
        <v>4526.8392400000002</v>
      </c>
      <c r="X113" s="17">
        <f t="shared" si="229"/>
        <v>69195.971239999999</v>
      </c>
      <c r="AA113" s="5" t="s">
        <v>4</v>
      </c>
      <c r="AB113" s="14">
        <f t="shared" si="230"/>
        <v>61000.566000000006</v>
      </c>
      <c r="AC113" s="14">
        <f t="shared" si="231"/>
        <v>1963</v>
      </c>
      <c r="AD113" s="15">
        <f t="shared" si="241"/>
        <v>62963.566000000006</v>
      </c>
      <c r="AE113" s="16">
        <f t="shared" si="207"/>
        <v>3027.0945192307695</v>
      </c>
      <c r="AF113" s="14">
        <f t="shared" si="208"/>
        <v>4407.4496200000012</v>
      </c>
      <c r="AG113" s="17">
        <f t="shared" si="209"/>
        <v>67371.015620000006</v>
      </c>
      <c r="AH113" s="2"/>
      <c r="AI113" s="5" t="s">
        <v>4</v>
      </c>
      <c r="AJ113" s="14">
        <f t="shared" si="232"/>
        <v>60959.072</v>
      </c>
      <c r="AK113" s="14">
        <f t="shared" si="233"/>
        <v>1963</v>
      </c>
      <c r="AL113" s="15">
        <f t="shared" si="242"/>
        <v>62922.072</v>
      </c>
      <c r="AM113" s="16">
        <f t="shared" si="210"/>
        <v>3025.0996153846154</v>
      </c>
      <c r="AN113" s="14">
        <f t="shared" si="211"/>
        <v>4404.5450400000009</v>
      </c>
      <c r="AO113" s="17">
        <f t="shared" si="212"/>
        <v>67326.617039999997</v>
      </c>
      <c r="AP113" s="2"/>
      <c r="AQ113" s="5" t="s">
        <v>4</v>
      </c>
      <c r="AR113" s="14">
        <f t="shared" si="234"/>
        <v>62159.179440000007</v>
      </c>
      <c r="AS113" s="14">
        <f t="shared" si="235"/>
        <v>1963</v>
      </c>
      <c r="AT113" s="15">
        <f t="shared" si="243"/>
        <v>64122.179440000007</v>
      </c>
      <c r="AU113" s="16">
        <f t="shared" si="213"/>
        <v>3082.7970884615388</v>
      </c>
      <c r="AV113" s="14">
        <f t="shared" si="214"/>
        <v>4488.5525608000007</v>
      </c>
      <c r="AW113" s="16">
        <f t="shared" si="215"/>
        <v>3298.5928846538463</v>
      </c>
      <c r="AX113" s="17">
        <f t="shared" si="216"/>
        <v>68610.73200080001</v>
      </c>
      <c r="AY113" s="2"/>
      <c r="AZ113" s="5" t="s">
        <v>4</v>
      </c>
      <c r="BA113" s="14">
        <f t="shared" si="236"/>
        <v>63688.251425999995</v>
      </c>
      <c r="BB113" s="14">
        <f t="shared" si="237"/>
        <v>1963</v>
      </c>
      <c r="BC113" s="15">
        <f t="shared" si="244"/>
        <v>65651.251426000003</v>
      </c>
      <c r="BD113" s="16">
        <f t="shared" si="217"/>
        <v>3156.3101647115386</v>
      </c>
      <c r="BE113" s="14">
        <f t="shared" si="218"/>
        <v>4595.5875998200008</v>
      </c>
      <c r="BF113" s="16">
        <f t="shared" si="219"/>
        <v>3377.2518762413465</v>
      </c>
      <c r="BG113" s="17">
        <f t="shared" si="220"/>
        <v>70246.839025820009</v>
      </c>
      <c r="BH113" s="2"/>
    </row>
    <row r="114" spans="2:60" x14ac:dyDescent="0.25">
      <c r="B114" s="5" t="s">
        <v>5</v>
      </c>
      <c r="C114" s="14">
        <v>65758</v>
      </c>
      <c r="D114" s="14">
        <f t="shared" si="221"/>
        <v>2430</v>
      </c>
      <c r="E114" s="15">
        <f t="shared" si="238"/>
        <v>68188</v>
      </c>
      <c r="F114" s="16">
        <f t="shared" si="222"/>
        <v>3278.2692307692305</v>
      </c>
      <c r="G114" s="14">
        <f t="shared" si="223"/>
        <v>4773.1600000000008</v>
      </c>
      <c r="H114" s="17">
        <f t="shared" si="224"/>
        <v>72961.16</v>
      </c>
      <c r="J114" s="5" t="s">
        <v>5</v>
      </c>
      <c r="K114" s="14">
        <f t="shared" si="245"/>
        <v>66495.839999999997</v>
      </c>
      <c r="L114" s="14">
        <f t="shared" si="225"/>
        <v>2430</v>
      </c>
      <c r="M114" s="15">
        <f t="shared" si="239"/>
        <v>68925.84</v>
      </c>
      <c r="N114" s="16">
        <f t="shared" si="205"/>
        <v>3313.7423076923073</v>
      </c>
      <c r="O114" s="14">
        <f t="shared" si="226"/>
        <v>4824.8087999999998</v>
      </c>
      <c r="P114" s="17">
        <f t="shared" si="227"/>
        <v>73750.648799999995</v>
      </c>
      <c r="R114" s="5" t="s">
        <v>5</v>
      </c>
      <c r="S114" s="14">
        <f t="shared" si="246"/>
        <v>66417.585600000006</v>
      </c>
      <c r="T114" s="14">
        <v>2430</v>
      </c>
      <c r="U114" s="15">
        <f t="shared" si="240"/>
        <v>68847.585600000006</v>
      </c>
      <c r="V114" s="16">
        <f t="shared" si="206"/>
        <v>3309.9800769230769</v>
      </c>
      <c r="W114" s="14">
        <f t="shared" si="228"/>
        <v>4819.3309920000011</v>
      </c>
      <c r="X114" s="17">
        <f t="shared" si="229"/>
        <v>73666.916592000009</v>
      </c>
      <c r="AA114" s="5" t="s">
        <v>5</v>
      </c>
      <c r="AB114" s="14">
        <f t="shared" si="230"/>
        <v>64669.131999999998</v>
      </c>
      <c r="AC114" s="14">
        <f t="shared" si="231"/>
        <v>2430</v>
      </c>
      <c r="AD114" s="15">
        <f t="shared" si="241"/>
        <v>67099.131999999998</v>
      </c>
      <c r="AE114" s="16">
        <f t="shared" si="207"/>
        <v>3225.9198076923076</v>
      </c>
      <c r="AF114" s="14">
        <f t="shared" si="208"/>
        <v>4696.9392400000006</v>
      </c>
      <c r="AG114" s="17">
        <f t="shared" si="209"/>
        <v>71796.071240000005</v>
      </c>
      <c r="AH114" s="2"/>
      <c r="AI114" s="5" t="s">
        <v>5</v>
      </c>
      <c r="AJ114" s="14">
        <f t="shared" si="232"/>
        <v>62963.566000000006</v>
      </c>
      <c r="AK114" s="14">
        <f t="shared" si="233"/>
        <v>2430</v>
      </c>
      <c r="AL114" s="15">
        <f t="shared" si="242"/>
        <v>65393.566000000006</v>
      </c>
      <c r="AM114" s="16">
        <f t="shared" si="210"/>
        <v>3143.9214423076924</v>
      </c>
      <c r="AN114" s="14">
        <f t="shared" si="211"/>
        <v>4577.5496200000007</v>
      </c>
      <c r="AO114" s="17">
        <f t="shared" si="212"/>
        <v>69971.115620000011</v>
      </c>
      <c r="AP114" s="2"/>
      <c r="AQ114" s="5" t="s">
        <v>5</v>
      </c>
      <c r="AR114" s="14">
        <f t="shared" si="234"/>
        <v>64180.513440000002</v>
      </c>
      <c r="AS114" s="14">
        <f t="shared" si="235"/>
        <v>2430</v>
      </c>
      <c r="AT114" s="15">
        <f t="shared" si="243"/>
        <v>66610.51344000001</v>
      </c>
      <c r="AU114" s="16">
        <f t="shared" si="213"/>
        <v>3202.4285307692312</v>
      </c>
      <c r="AV114" s="14">
        <f t="shared" si="214"/>
        <v>4662.7359408000011</v>
      </c>
      <c r="AW114" s="16">
        <f t="shared" si="215"/>
        <v>3426.5985279230777</v>
      </c>
      <c r="AX114" s="17">
        <f t="shared" si="216"/>
        <v>71273.249380800014</v>
      </c>
      <c r="AY114" s="2"/>
      <c r="AZ114" s="5" t="s">
        <v>5</v>
      </c>
      <c r="BA114" s="14">
        <f t="shared" si="236"/>
        <v>65725.233926000001</v>
      </c>
      <c r="BB114" s="14">
        <f t="shared" si="237"/>
        <v>2430</v>
      </c>
      <c r="BC114" s="15">
        <f t="shared" si="244"/>
        <v>68155.233926000001</v>
      </c>
      <c r="BD114" s="16">
        <f t="shared" si="217"/>
        <v>3276.6939387500001</v>
      </c>
      <c r="BE114" s="14">
        <f t="shared" si="218"/>
        <v>4770.8663748200006</v>
      </c>
      <c r="BF114" s="16">
        <f t="shared" si="219"/>
        <v>3506.0625144625001</v>
      </c>
      <c r="BG114" s="17">
        <f t="shared" si="220"/>
        <v>72926.100300820006</v>
      </c>
      <c r="BH114" s="2"/>
    </row>
    <row r="115" spans="2:60" x14ac:dyDescent="0.25">
      <c r="B115" s="5" t="s">
        <v>6</v>
      </c>
      <c r="C115" s="14">
        <v>68286</v>
      </c>
      <c r="D115" s="14">
        <f t="shared" si="221"/>
        <v>2570</v>
      </c>
      <c r="E115" s="15">
        <f t="shared" si="238"/>
        <v>70856</v>
      </c>
      <c r="F115" s="16">
        <f t="shared" si="222"/>
        <v>3406.5384615384614</v>
      </c>
      <c r="G115" s="14">
        <f t="shared" si="223"/>
        <v>4959.92</v>
      </c>
      <c r="H115" s="17">
        <f t="shared" si="224"/>
        <v>75815.92</v>
      </c>
      <c r="J115" s="5" t="s">
        <v>6</v>
      </c>
      <c r="K115" s="14">
        <f>E114*1.02</f>
        <v>69551.759999999995</v>
      </c>
      <c r="L115" s="14">
        <f t="shared" si="225"/>
        <v>2570</v>
      </c>
      <c r="M115" s="15">
        <f t="shared" si="239"/>
        <v>72121.759999999995</v>
      </c>
      <c r="N115" s="16">
        <f t="shared" si="205"/>
        <v>3467.3923076923074</v>
      </c>
      <c r="O115" s="14">
        <f t="shared" si="226"/>
        <v>5048.5232000000005</v>
      </c>
      <c r="P115" s="17">
        <f t="shared" si="227"/>
        <v>77170.283199999991</v>
      </c>
      <c r="R115" s="5" t="s">
        <v>6</v>
      </c>
      <c r="S115" s="14">
        <f t="shared" si="246"/>
        <v>70304.356799999994</v>
      </c>
      <c r="T115" s="14">
        <v>2570</v>
      </c>
      <c r="U115" s="15">
        <f t="shared" si="240"/>
        <v>72874.356799999994</v>
      </c>
      <c r="V115" s="16">
        <f t="shared" si="206"/>
        <v>3503.5748461538456</v>
      </c>
      <c r="W115" s="14">
        <f t="shared" si="228"/>
        <v>5101.204976</v>
      </c>
      <c r="X115" s="17">
        <f t="shared" si="229"/>
        <v>77975.561775999988</v>
      </c>
      <c r="AA115" s="5" t="s">
        <v>6</v>
      </c>
      <c r="AB115" s="14">
        <f t="shared" si="230"/>
        <v>68847.585600000006</v>
      </c>
      <c r="AC115" s="14">
        <f t="shared" si="231"/>
        <v>2570</v>
      </c>
      <c r="AD115" s="15">
        <f t="shared" si="241"/>
        <v>71417.585600000006</v>
      </c>
      <c r="AE115" s="16">
        <f t="shared" si="207"/>
        <v>3433.5377692307693</v>
      </c>
      <c r="AF115" s="14">
        <f t="shared" si="208"/>
        <v>4999.2309920000007</v>
      </c>
      <c r="AG115" s="17">
        <f t="shared" si="209"/>
        <v>76416.816592000003</v>
      </c>
      <c r="AH115" s="2"/>
      <c r="AI115" s="5" t="s">
        <v>6</v>
      </c>
      <c r="AJ115" s="14">
        <f t="shared" si="232"/>
        <v>67099.131999999998</v>
      </c>
      <c r="AK115" s="14">
        <f t="shared" si="233"/>
        <v>2570</v>
      </c>
      <c r="AL115" s="15">
        <f t="shared" si="242"/>
        <v>69669.131999999998</v>
      </c>
      <c r="AM115" s="16">
        <f t="shared" si="210"/>
        <v>3349.4775</v>
      </c>
      <c r="AN115" s="14">
        <f t="shared" si="211"/>
        <v>4876.8392400000002</v>
      </c>
      <c r="AO115" s="17">
        <f t="shared" si="212"/>
        <v>74545.971239999999</v>
      </c>
      <c r="AP115" s="2"/>
      <c r="AQ115" s="5" t="s">
        <v>6</v>
      </c>
      <c r="AR115" s="14">
        <f t="shared" si="234"/>
        <v>66701.437320000012</v>
      </c>
      <c r="AS115" s="14">
        <f t="shared" si="235"/>
        <v>2570</v>
      </c>
      <c r="AT115" s="15">
        <f t="shared" si="243"/>
        <v>69271.437320000012</v>
      </c>
      <c r="AU115" s="16">
        <f t="shared" si="213"/>
        <v>3330.357563461539</v>
      </c>
      <c r="AV115" s="14">
        <f t="shared" si="214"/>
        <v>4849.000612400001</v>
      </c>
      <c r="AW115" s="16">
        <f t="shared" si="215"/>
        <v>3563.482592903847</v>
      </c>
      <c r="AX115" s="17">
        <f t="shared" si="216"/>
        <v>74120.437932400018</v>
      </c>
      <c r="AY115" s="2"/>
      <c r="AZ115" s="5" t="s">
        <v>6</v>
      </c>
      <c r="BA115" s="14">
        <f t="shared" si="236"/>
        <v>68275.776276000004</v>
      </c>
      <c r="BB115" s="14">
        <f t="shared" si="237"/>
        <v>2570</v>
      </c>
      <c r="BC115" s="15">
        <f t="shared" si="244"/>
        <v>70845.776276000004</v>
      </c>
      <c r="BD115" s="16">
        <f t="shared" si="217"/>
        <v>3406.0469363461539</v>
      </c>
      <c r="BE115" s="14">
        <f t="shared" si="218"/>
        <v>4959.2043393200011</v>
      </c>
      <c r="BF115" s="16">
        <f t="shared" si="219"/>
        <v>3644.4702218903849</v>
      </c>
      <c r="BG115" s="17">
        <f t="shared" si="220"/>
        <v>75804.980615320004</v>
      </c>
      <c r="BH115" s="2"/>
    </row>
    <row r="116" spans="2:60" x14ac:dyDescent="0.25">
      <c r="B116" s="5" t="s">
        <v>7</v>
      </c>
      <c r="C116" s="14">
        <v>70395</v>
      </c>
      <c r="D116" s="14">
        <f t="shared" si="221"/>
        <v>2570</v>
      </c>
      <c r="E116" s="15">
        <f t="shared" si="238"/>
        <v>72965</v>
      </c>
      <c r="F116" s="16">
        <f t="shared" si="222"/>
        <v>3507.9326923076924</v>
      </c>
      <c r="G116" s="14">
        <f t="shared" si="223"/>
        <v>5107.55</v>
      </c>
      <c r="H116" s="17">
        <f t="shared" si="224"/>
        <v>78072.55</v>
      </c>
      <c r="J116" s="5" t="s">
        <v>7</v>
      </c>
      <c r="K116" s="14">
        <f t="shared" ref="K116:K123" si="247">E115*1.02</f>
        <v>72273.119999999995</v>
      </c>
      <c r="L116" s="14">
        <f t="shared" si="225"/>
        <v>2570</v>
      </c>
      <c r="M116" s="15">
        <f t="shared" si="239"/>
        <v>74843.12</v>
      </c>
      <c r="N116" s="16">
        <f t="shared" si="205"/>
        <v>3598.2269230769225</v>
      </c>
      <c r="O116" s="14">
        <f t="shared" si="226"/>
        <v>5239.0183999999999</v>
      </c>
      <c r="P116" s="17">
        <f t="shared" si="227"/>
        <v>80082.138399999996</v>
      </c>
      <c r="R116" s="5" t="s">
        <v>7</v>
      </c>
      <c r="S116" s="14">
        <f t="shared" si="246"/>
        <v>73564.195200000002</v>
      </c>
      <c r="T116" s="14">
        <v>2570</v>
      </c>
      <c r="U116" s="15">
        <f t="shared" si="240"/>
        <v>76134.195200000002</v>
      </c>
      <c r="V116" s="16">
        <f t="shared" si="206"/>
        <v>3660.297846153846</v>
      </c>
      <c r="W116" s="14">
        <f t="shared" si="228"/>
        <v>5329.3936640000011</v>
      </c>
      <c r="X116" s="17">
        <f t="shared" si="229"/>
        <v>81463.588864000005</v>
      </c>
      <c r="AA116" s="5" t="s">
        <v>7</v>
      </c>
      <c r="AB116" s="14">
        <f t="shared" si="230"/>
        <v>72874.356799999994</v>
      </c>
      <c r="AC116" s="14">
        <f t="shared" si="231"/>
        <v>2570</v>
      </c>
      <c r="AD116" s="15">
        <f t="shared" si="241"/>
        <v>75444.356799999994</v>
      </c>
      <c r="AE116" s="16">
        <f t="shared" si="207"/>
        <v>3627.1325384615379</v>
      </c>
      <c r="AF116" s="14">
        <f t="shared" si="208"/>
        <v>5281.1049760000005</v>
      </c>
      <c r="AG116" s="17">
        <f t="shared" si="209"/>
        <v>80725.461775999996</v>
      </c>
      <c r="AH116" s="2"/>
      <c r="AI116" s="5" t="s">
        <v>7</v>
      </c>
      <c r="AJ116" s="14">
        <f t="shared" si="232"/>
        <v>71417.585600000006</v>
      </c>
      <c r="AK116" s="14">
        <f t="shared" si="233"/>
        <v>2570</v>
      </c>
      <c r="AL116" s="15">
        <f t="shared" si="242"/>
        <v>73987.585600000006</v>
      </c>
      <c r="AM116" s="16">
        <f t="shared" si="210"/>
        <v>3557.0954615384617</v>
      </c>
      <c r="AN116" s="14">
        <f t="shared" si="211"/>
        <v>5179.1309920000012</v>
      </c>
      <c r="AO116" s="17">
        <f t="shared" si="212"/>
        <v>79166.716592000012</v>
      </c>
      <c r="AP116" s="2"/>
      <c r="AQ116" s="5" t="s">
        <v>7</v>
      </c>
      <c r="AR116" s="14">
        <f t="shared" si="234"/>
        <v>71062.514639999994</v>
      </c>
      <c r="AS116" s="14">
        <f t="shared" si="235"/>
        <v>2570</v>
      </c>
      <c r="AT116" s="15">
        <f t="shared" si="243"/>
        <v>73632.514639999994</v>
      </c>
      <c r="AU116" s="16">
        <f t="shared" si="213"/>
        <v>3540.0247423076921</v>
      </c>
      <c r="AV116" s="14">
        <f t="shared" si="214"/>
        <v>5154.2760248000004</v>
      </c>
      <c r="AW116" s="16">
        <f t="shared" si="215"/>
        <v>3787.8264742692304</v>
      </c>
      <c r="AX116" s="17">
        <f t="shared" si="216"/>
        <v>78786.790664799992</v>
      </c>
      <c r="AY116" s="2"/>
      <c r="AZ116" s="5" t="s">
        <v>7</v>
      </c>
      <c r="BA116" s="14">
        <f t="shared" si="236"/>
        <v>71003.223253000004</v>
      </c>
      <c r="BB116" s="14">
        <f t="shared" si="237"/>
        <v>2570</v>
      </c>
      <c r="BC116" s="15">
        <f t="shared" si="244"/>
        <v>73573.223253000004</v>
      </c>
      <c r="BD116" s="16">
        <f t="shared" si="217"/>
        <v>3537.1741948557692</v>
      </c>
      <c r="BE116" s="14">
        <f t="shared" si="218"/>
        <v>5150.125627710001</v>
      </c>
      <c r="BF116" s="16">
        <f t="shared" si="219"/>
        <v>3784.7763884956735</v>
      </c>
      <c r="BG116" s="17">
        <f t="shared" si="220"/>
        <v>78723.348880710008</v>
      </c>
      <c r="BH116" s="2"/>
    </row>
    <row r="117" spans="2:60" x14ac:dyDescent="0.25">
      <c r="B117" s="5" t="s">
        <v>8</v>
      </c>
      <c r="C117" s="14">
        <v>72924</v>
      </c>
      <c r="D117" s="14">
        <f t="shared" si="221"/>
        <v>2570</v>
      </c>
      <c r="E117" s="15">
        <f t="shared" si="238"/>
        <v>75494</v>
      </c>
      <c r="F117" s="16">
        <f t="shared" si="222"/>
        <v>3629.5192307692305</v>
      </c>
      <c r="G117" s="14">
        <f t="shared" si="223"/>
        <v>5284.5800000000008</v>
      </c>
      <c r="H117" s="17">
        <f t="shared" si="224"/>
        <v>80778.58</v>
      </c>
      <c r="J117" s="5" t="s">
        <v>8</v>
      </c>
      <c r="K117" s="14">
        <f t="shared" si="247"/>
        <v>74424.3</v>
      </c>
      <c r="L117" s="14">
        <f t="shared" si="225"/>
        <v>2570</v>
      </c>
      <c r="M117" s="15">
        <f t="shared" si="239"/>
        <v>76994.3</v>
      </c>
      <c r="N117" s="16">
        <f t="shared" si="205"/>
        <v>3701.6490384615386</v>
      </c>
      <c r="O117" s="14">
        <f t="shared" si="226"/>
        <v>5389.6010000000006</v>
      </c>
      <c r="P117" s="17">
        <f t="shared" si="227"/>
        <v>82383.900999999998</v>
      </c>
      <c r="R117" s="5" t="s">
        <v>8</v>
      </c>
      <c r="S117" s="14">
        <f t="shared" si="246"/>
        <v>76339.982399999994</v>
      </c>
      <c r="T117" s="14">
        <v>2570</v>
      </c>
      <c r="U117" s="15">
        <f t="shared" si="240"/>
        <v>78909.982399999994</v>
      </c>
      <c r="V117" s="16">
        <f t="shared" si="206"/>
        <v>3793.7491538461536</v>
      </c>
      <c r="W117" s="14">
        <f t="shared" si="228"/>
        <v>5523.6987680000002</v>
      </c>
      <c r="X117" s="17">
        <f t="shared" si="229"/>
        <v>84433.681167999996</v>
      </c>
      <c r="AA117" s="5" t="s">
        <v>8</v>
      </c>
      <c r="AB117" s="14">
        <f t="shared" si="230"/>
        <v>76134.195200000002</v>
      </c>
      <c r="AC117" s="14">
        <f t="shared" si="231"/>
        <v>2570</v>
      </c>
      <c r="AD117" s="15">
        <f t="shared" si="241"/>
        <v>78704.195200000002</v>
      </c>
      <c r="AE117" s="16">
        <f t="shared" si="207"/>
        <v>3783.8555384615383</v>
      </c>
      <c r="AF117" s="14">
        <f t="shared" si="208"/>
        <v>5509.2936640000007</v>
      </c>
      <c r="AG117" s="17">
        <f t="shared" si="209"/>
        <v>84213.488863999999</v>
      </c>
      <c r="AH117" s="2"/>
      <c r="AI117" s="5" t="s">
        <v>8</v>
      </c>
      <c r="AJ117" s="14">
        <f t="shared" si="232"/>
        <v>75444.356799999994</v>
      </c>
      <c r="AK117" s="14">
        <f t="shared" si="233"/>
        <v>2570</v>
      </c>
      <c r="AL117" s="15">
        <f t="shared" si="242"/>
        <v>78014.356799999994</v>
      </c>
      <c r="AM117" s="16">
        <f t="shared" si="210"/>
        <v>3750.6902307692303</v>
      </c>
      <c r="AN117" s="14">
        <f t="shared" si="211"/>
        <v>5461.0049760000002</v>
      </c>
      <c r="AO117" s="17">
        <f t="shared" si="212"/>
        <v>83475.361775999991</v>
      </c>
      <c r="AP117" s="2"/>
      <c r="AQ117" s="5" t="s">
        <v>8</v>
      </c>
      <c r="AR117" s="14">
        <f t="shared" si="234"/>
        <v>75467.337312000003</v>
      </c>
      <c r="AS117" s="14">
        <f t="shared" si="235"/>
        <v>2570</v>
      </c>
      <c r="AT117" s="15">
        <f t="shared" si="243"/>
        <v>78037.337312000003</v>
      </c>
      <c r="AU117" s="16">
        <f t="shared" si="213"/>
        <v>3751.7950630769233</v>
      </c>
      <c r="AV117" s="14">
        <f t="shared" si="214"/>
        <v>5462.6136118400009</v>
      </c>
      <c r="AW117" s="16">
        <f t="shared" si="215"/>
        <v>4014.4207174923076</v>
      </c>
      <c r="AX117" s="17">
        <f t="shared" si="216"/>
        <v>83499.950923840006</v>
      </c>
      <c r="AY117" s="2"/>
      <c r="AZ117" s="5" t="s">
        <v>8</v>
      </c>
      <c r="BA117" s="14">
        <f t="shared" si="236"/>
        <v>75473.327505999987</v>
      </c>
      <c r="BB117" s="14">
        <f t="shared" si="237"/>
        <v>2570</v>
      </c>
      <c r="BC117" s="15">
        <f t="shared" si="244"/>
        <v>78043.327505999987</v>
      </c>
      <c r="BD117" s="16">
        <f t="shared" si="217"/>
        <v>3752.0830531730762</v>
      </c>
      <c r="BE117" s="14">
        <f t="shared" si="218"/>
        <v>5463.0329254199996</v>
      </c>
      <c r="BF117" s="16">
        <f t="shared" si="219"/>
        <v>4014.7288668951919</v>
      </c>
      <c r="BG117" s="17">
        <f t="shared" si="220"/>
        <v>83506.360431419991</v>
      </c>
      <c r="BH117" s="2"/>
    </row>
    <row r="118" spans="2:60" x14ac:dyDescent="0.25">
      <c r="B118" s="5" t="s">
        <v>9</v>
      </c>
      <c r="C118" s="14">
        <v>75454</v>
      </c>
      <c r="D118" s="14">
        <f t="shared" si="221"/>
        <v>2430</v>
      </c>
      <c r="E118" s="15">
        <f t="shared" si="238"/>
        <v>77884</v>
      </c>
      <c r="F118" s="16">
        <f t="shared" si="222"/>
        <v>3744.4230769230767</v>
      </c>
      <c r="G118" s="14">
        <f t="shared" si="223"/>
        <v>5451.88</v>
      </c>
      <c r="H118" s="17">
        <f t="shared" si="224"/>
        <v>83335.88</v>
      </c>
      <c r="J118" s="5" t="s">
        <v>9</v>
      </c>
      <c r="K118" s="14">
        <f t="shared" si="247"/>
        <v>77003.88</v>
      </c>
      <c r="L118" s="14">
        <f t="shared" si="225"/>
        <v>2430</v>
      </c>
      <c r="M118" s="15">
        <f t="shared" si="239"/>
        <v>79433.88</v>
      </c>
      <c r="N118" s="16">
        <f t="shared" si="205"/>
        <v>3818.9365384615385</v>
      </c>
      <c r="O118" s="14">
        <f t="shared" si="226"/>
        <v>5560.3716000000013</v>
      </c>
      <c r="P118" s="17">
        <f t="shared" si="227"/>
        <v>84994.251600000003</v>
      </c>
      <c r="R118" s="5" t="s">
        <v>9</v>
      </c>
      <c r="S118" s="14">
        <f t="shared" si="246"/>
        <v>78534.186000000002</v>
      </c>
      <c r="T118" s="14">
        <v>2430</v>
      </c>
      <c r="U118" s="15">
        <f t="shared" si="240"/>
        <v>80964.186000000002</v>
      </c>
      <c r="V118" s="16">
        <f t="shared" si="206"/>
        <v>3892.5089423076925</v>
      </c>
      <c r="W118" s="14">
        <f t="shared" si="228"/>
        <v>5667.4930200000008</v>
      </c>
      <c r="X118" s="17">
        <f t="shared" si="229"/>
        <v>86631.679019999996</v>
      </c>
      <c r="AA118" s="5" t="s">
        <v>9</v>
      </c>
      <c r="AB118" s="14">
        <f t="shared" si="230"/>
        <v>78909.982399999994</v>
      </c>
      <c r="AC118" s="14">
        <f t="shared" si="231"/>
        <v>2430</v>
      </c>
      <c r="AD118" s="15">
        <f t="shared" si="241"/>
        <v>81339.982399999994</v>
      </c>
      <c r="AE118" s="16">
        <f t="shared" si="207"/>
        <v>3910.5760769230765</v>
      </c>
      <c r="AF118" s="14">
        <f t="shared" si="208"/>
        <v>5693.7987679999997</v>
      </c>
      <c r="AG118" s="17">
        <f t="shared" si="209"/>
        <v>87033.781167999987</v>
      </c>
      <c r="AH118" s="2"/>
      <c r="AI118" s="5" t="s">
        <v>9</v>
      </c>
      <c r="AJ118" s="14">
        <f t="shared" si="232"/>
        <v>78704.195200000002</v>
      </c>
      <c r="AK118" s="14">
        <f t="shared" si="233"/>
        <v>2430</v>
      </c>
      <c r="AL118" s="15">
        <f t="shared" si="242"/>
        <v>81134.195200000002</v>
      </c>
      <c r="AM118" s="16">
        <f t="shared" si="210"/>
        <v>3900.6824615384617</v>
      </c>
      <c r="AN118" s="14">
        <f t="shared" si="211"/>
        <v>5679.3936640000011</v>
      </c>
      <c r="AO118" s="17">
        <f t="shared" si="212"/>
        <v>86813.588864000005</v>
      </c>
      <c r="AP118" s="2"/>
      <c r="AQ118" s="5" t="s">
        <v>9</v>
      </c>
      <c r="AR118" s="14">
        <f t="shared" si="234"/>
        <v>79574.643935999993</v>
      </c>
      <c r="AS118" s="14">
        <f t="shared" si="235"/>
        <v>2430</v>
      </c>
      <c r="AT118" s="15">
        <f t="shared" si="243"/>
        <v>82004.643935999993</v>
      </c>
      <c r="AU118" s="16">
        <f t="shared" si="213"/>
        <v>3942.5309584615379</v>
      </c>
      <c r="AV118" s="14">
        <f t="shared" si="214"/>
        <v>5740.3250755199997</v>
      </c>
      <c r="AW118" s="16">
        <f t="shared" si="215"/>
        <v>4218.5081255538453</v>
      </c>
      <c r="AX118" s="17">
        <f t="shared" si="216"/>
        <v>87744.969011519992</v>
      </c>
      <c r="AY118" s="2"/>
      <c r="AZ118" s="5" t="s">
        <v>9</v>
      </c>
      <c r="BA118" s="14">
        <f t="shared" si="236"/>
        <v>79988.2707448</v>
      </c>
      <c r="BB118" s="14">
        <f t="shared" si="237"/>
        <v>2430</v>
      </c>
      <c r="BC118" s="15">
        <f t="shared" si="244"/>
        <v>82418.2707448</v>
      </c>
      <c r="BD118" s="16">
        <f t="shared" si="217"/>
        <v>3962.416862730769</v>
      </c>
      <c r="BE118" s="14">
        <f t="shared" si="218"/>
        <v>5769.278952136001</v>
      </c>
      <c r="BF118" s="16">
        <f t="shared" si="219"/>
        <v>4239.7860431219224</v>
      </c>
      <c r="BG118" s="17">
        <f t="shared" si="220"/>
        <v>88187.549696935996</v>
      </c>
      <c r="BH118" s="2"/>
    </row>
    <row r="119" spans="2:60" x14ac:dyDescent="0.25">
      <c r="B119" s="5" t="s">
        <v>10</v>
      </c>
      <c r="C119" s="14">
        <v>77982</v>
      </c>
      <c r="D119" s="14">
        <f t="shared" si="221"/>
        <v>2243</v>
      </c>
      <c r="E119" s="15">
        <f t="shared" si="238"/>
        <v>80225</v>
      </c>
      <c r="F119" s="16">
        <f t="shared" si="222"/>
        <v>3856.9711538461538</v>
      </c>
      <c r="G119" s="14">
        <f t="shared" si="223"/>
        <v>5615.7500000000009</v>
      </c>
      <c r="H119" s="17">
        <f t="shared" si="224"/>
        <v>85840.75</v>
      </c>
      <c r="J119" s="5" t="s">
        <v>10</v>
      </c>
      <c r="K119" s="14">
        <f t="shared" si="247"/>
        <v>79441.680000000008</v>
      </c>
      <c r="L119" s="14">
        <f t="shared" si="225"/>
        <v>2243</v>
      </c>
      <c r="M119" s="15">
        <f t="shared" si="239"/>
        <v>81684.680000000008</v>
      </c>
      <c r="N119" s="16">
        <f t="shared" si="205"/>
        <v>3927.148076923077</v>
      </c>
      <c r="O119" s="14">
        <f t="shared" si="226"/>
        <v>5717.9276000000009</v>
      </c>
      <c r="P119" s="17">
        <f t="shared" si="227"/>
        <v>87402.607600000003</v>
      </c>
      <c r="R119" s="5" t="s">
        <v>10</v>
      </c>
      <c r="S119" s="14">
        <f t="shared" si="246"/>
        <v>81022.5576</v>
      </c>
      <c r="T119" s="14">
        <v>2243</v>
      </c>
      <c r="U119" s="15">
        <f t="shared" si="240"/>
        <v>83265.5576</v>
      </c>
      <c r="V119" s="16">
        <f t="shared" si="206"/>
        <v>4003.1518076923076</v>
      </c>
      <c r="W119" s="14">
        <f t="shared" si="228"/>
        <v>5828.5890320000008</v>
      </c>
      <c r="X119" s="17">
        <f t="shared" si="229"/>
        <v>89094.146632000004</v>
      </c>
      <c r="AA119" s="5" t="s">
        <v>10</v>
      </c>
      <c r="AB119" s="14">
        <f t="shared" si="230"/>
        <v>80964.186000000002</v>
      </c>
      <c r="AC119" s="14">
        <f t="shared" si="231"/>
        <v>2243</v>
      </c>
      <c r="AD119" s="15">
        <f t="shared" si="241"/>
        <v>83207.186000000002</v>
      </c>
      <c r="AE119" s="16">
        <f t="shared" si="207"/>
        <v>4000.3454807692306</v>
      </c>
      <c r="AF119" s="14">
        <f t="shared" si="208"/>
        <v>5824.503020000001</v>
      </c>
      <c r="AG119" s="17">
        <f t="shared" si="209"/>
        <v>89031.689020000005</v>
      </c>
      <c r="AH119" s="2"/>
      <c r="AI119" s="5" t="s">
        <v>10</v>
      </c>
      <c r="AJ119" s="14">
        <f t="shared" si="232"/>
        <v>81339.982399999994</v>
      </c>
      <c r="AK119" s="14">
        <f t="shared" si="233"/>
        <v>2243</v>
      </c>
      <c r="AL119" s="15">
        <f t="shared" si="242"/>
        <v>83582.982399999994</v>
      </c>
      <c r="AM119" s="16">
        <f t="shared" si="210"/>
        <v>4018.412615384615</v>
      </c>
      <c r="AN119" s="14">
        <f t="shared" si="211"/>
        <v>5850.8087679999999</v>
      </c>
      <c r="AO119" s="17">
        <f t="shared" si="212"/>
        <v>89433.791167999996</v>
      </c>
      <c r="AP119" s="2"/>
      <c r="AQ119" s="5" t="s">
        <v>10</v>
      </c>
      <c r="AR119" s="14">
        <f t="shared" si="234"/>
        <v>82756.879104000007</v>
      </c>
      <c r="AS119" s="14">
        <f t="shared" si="235"/>
        <v>2243</v>
      </c>
      <c r="AT119" s="15">
        <f t="shared" si="243"/>
        <v>84999.879104000007</v>
      </c>
      <c r="AU119" s="16">
        <f t="shared" si="213"/>
        <v>4086.5326492307695</v>
      </c>
      <c r="AV119" s="14">
        <f t="shared" si="214"/>
        <v>5949.9915372800015</v>
      </c>
      <c r="AW119" s="16">
        <f t="shared" si="215"/>
        <v>4372.5899346769238</v>
      </c>
      <c r="AX119" s="17">
        <f t="shared" si="216"/>
        <v>90949.870641280009</v>
      </c>
      <c r="AY119" s="2"/>
      <c r="AZ119" s="5" t="s">
        <v>10</v>
      </c>
      <c r="BA119" s="14">
        <f t="shared" si="236"/>
        <v>84054.76003439998</v>
      </c>
      <c r="BB119" s="14">
        <f t="shared" si="237"/>
        <v>2243</v>
      </c>
      <c r="BC119" s="15">
        <f t="shared" si="244"/>
        <v>86297.76003439998</v>
      </c>
      <c r="BD119" s="16">
        <f t="shared" si="217"/>
        <v>4148.9307708846145</v>
      </c>
      <c r="BE119" s="14">
        <f t="shared" si="218"/>
        <v>6040.8432024079993</v>
      </c>
      <c r="BF119" s="16">
        <f t="shared" si="219"/>
        <v>4439.3559248465372</v>
      </c>
      <c r="BG119" s="17">
        <f t="shared" si="220"/>
        <v>92338.603236807976</v>
      </c>
      <c r="BH119" s="2"/>
    </row>
    <row r="120" spans="2:60" x14ac:dyDescent="0.25">
      <c r="B120" s="5" t="s">
        <v>11</v>
      </c>
      <c r="C120" s="14">
        <v>80721</v>
      </c>
      <c r="D120" s="14">
        <f t="shared" si="221"/>
        <v>1869</v>
      </c>
      <c r="E120" s="15">
        <f t="shared" si="238"/>
        <v>82590</v>
      </c>
      <c r="F120" s="16">
        <f t="shared" si="222"/>
        <v>3970.6730769230767</v>
      </c>
      <c r="G120" s="14">
        <f t="shared" si="223"/>
        <v>5781.3</v>
      </c>
      <c r="H120" s="17">
        <f t="shared" si="224"/>
        <v>88371.3</v>
      </c>
      <c r="J120" s="5" t="s">
        <v>11</v>
      </c>
      <c r="K120" s="14">
        <f t="shared" si="247"/>
        <v>81829.5</v>
      </c>
      <c r="L120" s="14">
        <f t="shared" si="225"/>
        <v>1869</v>
      </c>
      <c r="M120" s="15">
        <f t="shared" si="239"/>
        <v>83698.5</v>
      </c>
      <c r="N120" s="16">
        <f t="shared" si="205"/>
        <v>4023.9663461538462</v>
      </c>
      <c r="O120" s="14">
        <f t="shared" si="226"/>
        <v>5858.8950000000004</v>
      </c>
      <c r="P120" s="17">
        <f t="shared" si="227"/>
        <v>89557.395000000004</v>
      </c>
      <c r="R120" s="5" t="s">
        <v>11</v>
      </c>
      <c r="S120" s="14">
        <f t="shared" si="246"/>
        <v>83318.373600000006</v>
      </c>
      <c r="T120" s="14">
        <v>1869</v>
      </c>
      <c r="U120" s="15">
        <f t="shared" si="240"/>
        <v>85187.373600000006</v>
      </c>
      <c r="V120" s="16">
        <f t="shared" si="206"/>
        <v>4095.546807692308</v>
      </c>
      <c r="W120" s="14">
        <f t="shared" si="228"/>
        <v>5963.1161520000014</v>
      </c>
      <c r="X120" s="17">
        <f t="shared" si="229"/>
        <v>91150.489752000009</v>
      </c>
      <c r="AA120" s="5" t="s">
        <v>11</v>
      </c>
      <c r="AB120" s="14">
        <f t="shared" si="230"/>
        <v>83265.5576</v>
      </c>
      <c r="AC120" s="14">
        <f t="shared" si="231"/>
        <v>1869</v>
      </c>
      <c r="AD120" s="15">
        <f t="shared" si="241"/>
        <v>85134.5576</v>
      </c>
      <c r="AE120" s="16">
        <f t="shared" si="207"/>
        <v>4093.0075769230766</v>
      </c>
      <c r="AF120" s="14">
        <f t="shared" si="208"/>
        <v>5959.4190320000007</v>
      </c>
      <c r="AG120" s="17">
        <f t="shared" si="209"/>
        <v>91093.976632000005</v>
      </c>
      <c r="AH120" s="2"/>
      <c r="AI120" s="5" t="s">
        <v>11</v>
      </c>
      <c r="AJ120" s="14">
        <f t="shared" si="232"/>
        <v>83207.186000000002</v>
      </c>
      <c r="AK120" s="14">
        <f t="shared" si="233"/>
        <v>1869</v>
      </c>
      <c r="AL120" s="15">
        <f t="shared" si="242"/>
        <v>85076.186000000002</v>
      </c>
      <c r="AM120" s="16">
        <f t="shared" si="210"/>
        <v>4090.2012500000001</v>
      </c>
      <c r="AN120" s="14">
        <f t="shared" si="211"/>
        <v>5955.3330200000009</v>
      </c>
      <c r="AO120" s="17">
        <f t="shared" si="212"/>
        <v>91031.519020000007</v>
      </c>
      <c r="AP120" s="2"/>
      <c r="AQ120" s="5" t="s">
        <v>11</v>
      </c>
      <c r="AR120" s="14">
        <f t="shared" si="234"/>
        <v>85254.642047999994</v>
      </c>
      <c r="AS120" s="14">
        <f t="shared" si="235"/>
        <v>1869</v>
      </c>
      <c r="AT120" s="15">
        <f t="shared" si="243"/>
        <v>87123.642047999994</v>
      </c>
      <c r="AU120" s="16">
        <f t="shared" si="213"/>
        <v>4188.6366369230764</v>
      </c>
      <c r="AV120" s="14">
        <f t="shared" si="214"/>
        <v>6098.6549433600003</v>
      </c>
      <c r="AW120" s="16">
        <f t="shared" si="215"/>
        <v>4481.8412015076919</v>
      </c>
      <c r="AX120" s="17">
        <f t="shared" si="216"/>
        <v>93222.296991359995</v>
      </c>
      <c r="AY120" s="2"/>
      <c r="AZ120" s="5" t="s">
        <v>11</v>
      </c>
      <c r="BA120" s="14">
        <f t="shared" si="236"/>
        <v>87124.876081599999</v>
      </c>
      <c r="BB120" s="14">
        <f t="shared" si="237"/>
        <v>1869</v>
      </c>
      <c r="BC120" s="15">
        <f t="shared" si="244"/>
        <v>88993.876081599999</v>
      </c>
      <c r="BD120" s="16">
        <f t="shared" si="217"/>
        <v>4278.5517346923079</v>
      </c>
      <c r="BE120" s="14">
        <f t="shared" si="218"/>
        <v>6229.5713257120005</v>
      </c>
      <c r="BF120" s="16">
        <f t="shared" si="219"/>
        <v>4578.0503561207688</v>
      </c>
      <c r="BG120" s="17">
        <f t="shared" si="220"/>
        <v>95223.447407311993</v>
      </c>
      <c r="BH120" s="2"/>
    </row>
    <row r="121" spans="2:60" x14ac:dyDescent="0.25">
      <c r="B121" s="5" t="s">
        <v>12</v>
      </c>
      <c r="C121" s="14">
        <v>83251</v>
      </c>
      <c r="D121" s="14">
        <f t="shared" si="221"/>
        <v>1589</v>
      </c>
      <c r="E121" s="15">
        <f t="shared" si="238"/>
        <v>84840</v>
      </c>
      <c r="F121" s="16">
        <f t="shared" si="222"/>
        <v>4078.8461538461538</v>
      </c>
      <c r="G121" s="14">
        <f t="shared" si="223"/>
        <v>5938.8</v>
      </c>
      <c r="H121" s="17">
        <f t="shared" si="224"/>
        <v>90778.8</v>
      </c>
      <c r="J121" s="5" t="s">
        <v>12</v>
      </c>
      <c r="K121" s="14">
        <f t="shared" si="247"/>
        <v>84241.8</v>
      </c>
      <c r="L121" s="14">
        <f t="shared" si="225"/>
        <v>1589</v>
      </c>
      <c r="M121" s="15">
        <f t="shared" si="239"/>
        <v>85830.8</v>
      </c>
      <c r="N121" s="16">
        <f t="shared" si="205"/>
        <v>4126.4807692307695</v>
      </c>
      <c r="O121" s="14">
        <f t="shared" si="226"/>
        <v>6008.1560000000009</v>
      </c>
      <c r="P121" s="17">
        <f t="shared" si="227"/>
        <v>91838.956000000006</v>
      </c>
      <c r="R121" s="5" t="s">
        <v>12</v>
      </c>
      <c r="S121" s="14">
        <f t="shared" si="246"/>
        <v>85372.47</v>
      </c>
      <c r="T121" s="14">
        <v>1589</v>
      </c>
      <c r="U121" s="15">
        <f t="shared" si="240"/>
        <v>86961.47</v>
      </c>
      <c r="V121" s="16">
        <f t="shared" si="206"/>
        <v>4180.8399038461539</v>
      </c>
      <c r="W121" s="14">
        <f t="shared" si="228"/>
        <v>6087.3029000000006</v>
      </c>
      <c r="X121" s="17">
        <f t="shared" si="229"/>
        <v>93048.772899999996</v>
      </c>
      <c r="AA121" s="5" t="s">
        <v>12</v>
      </c>
      <c r="AB121" s="14">
        <f t="shared" si="230"/>
        <v>85187.373600000006</v>
      </c>
      <c r="AC121" s="14">
        <f t="shared" si="231"/>
        <v>1589</v>
      </c>
      <c r="AD121" s="15">
        <f t="shared" si="241"/>
        <v>86776.373600000006</v>
      </c>
      <c r="AE121" s="16">
        <f t="shared" si="207"/>
        <v>4171.9410384615385</v>
      </c>
      <c r="AF121" s="14">
        <f t="shared" si="208"/>
        <v>6074.346152000001</v>
      </c>
      <c r="AG121" s="17">
        <f t="shared" si="209"/>
        <v>92850.719752000005</v>
      </c>
      <c r="AH121" s="2"/>
      <c r="AI121" s="5" t="s">
        <v>12</v>
      </c>
      <c r="AJ121" s="14">
        <f t="shared" si="232"/>
        <v>85134.5576</v>
      </c>
      <c r="AK121" s="14">
        <f t="shared" si="233"/>
        <v>1589</v>
      </c>
      <c r="AL121" s="15">
        <f t="shared" si="242"/>
        <v>86723.5576</v>
      </c>
      <c r="AM121" s="16">
        <f t="shared" si="210"/>
        <v>4169.4018076923076</v>
      </c>
      <c r="AN121" s="14">
        <f t="shared" si="211"/>
        <v>6070.6490320000003</v>
      </c>
      <c r="AO121" s="17">
        <f t="shared" si="212"/>
        <v>92794.206632000001</v>
      </c>
      <c r="AP121" s="2"/>
      <c r="AQ121" s="5" t="s">
        <v>12</v>
      </c>
      <c r="AR121" s="14">
        <f t="shared" si="234"/>
        <v>86777.709719999999</v>
      </c>
      <c r="AS121" s="14">
        <f t="shared" si="235"/>
        <v>1589</v>
      </c>
      <c r="AT121" s="15">
        <f t="shared" si="243"/>
        <v>88366.709719999999</v>
      </c>
      <c r="AU121" s="16">
        <f t="shared" si="213"/>
        <v>4248.3995057692309</v>
      </c>
      <c r="AV121" s="14">
        <f t="shared" si="214"/>
        <v>6185.6696804000003</v>
      </c>
      <c r="AW121" s="16">
        <f t="shared" si="215"/>
        <v>4545.7874711730765</v>
      </c>
      <c r="AX121" s="17">
        <f t="shared" si="216"/>
        <v>94552.379400399994</v>
      </c>
      <c r="AY121" s="2"/>
      <c r="AZ121" s="5" t="s">
        <v>12</v>
      </c>
      <c r="BA121" s="14">
        <f t="shared" si="236"/>
        <v>89301.733099199992</v>
      </c>
      <c r="BB121" s="14">
        <f t="shared" si="237"/>
        <v>1589</v>
      </c>
      <c r="BC121" s="15">
        <f t="shared" si="244"/>
        <v>90890.733099199992</v>
      </c>
      <c r="BD121" s="16">
        <f t="shared" si="217"/>
        <v>4369.7467836153837</v>
      </c>
      <c r="BE121" s="14">
        <f t="shared" si="218"/>
        <v>6362.3513169440002</v>
      </c>
      <c r="BF121" s="16">
        <f t="shared" si="219"/>
        <v>4675.6290584684612</v>
      </c>
      <c r="BG121" s="17">
        <f t="shared" si="220"/>
        <v>97253.084416143989</v>
      </c>
      <c r="BH121" s="2"/>
    </row>
    <row r="122" spans="2:60" x14ac:dyDescent="0.25">
      <c r="B122" s="5" t="s">
        <v>61</v>
      </c>
      <c r="C122" s="14">
        <v>85724</v>
      </c>
      <c r="D122" s="14">
        <f t="shared" si="221"/>
        <v>1355</v>
      </c>
      <c r="E122" s="15">
        <f t="shared" si="238"/>
        <v>87079</v>
      </c>
      <c r="F122" s="16">
        <f t="shared" si="222"/>
        <v>4186.4903846153848</v>
      </c>
      <c r="G122" s="14">
        <f t="shared" si="223"/>
        <v>6095.5300000000007</v>
      </c>
      <c r="H122" s="17">
        <f t="shared" si="224"/>
        <v>93174.53</v>
      </c>
      <c r="J122" s="5" t="s">
        <v>13</v>
      </c>
      <c r="K122" s="14">
        <f t="shared" si="247"/>
        <v>86536.8</v>
      </c>
      <c r="L122" s="14">
        <f t="shared" si="225"/>
        <v>1355</v>
      </c>
      <c r="M122" s="15">
        <f t="shared" si="239"/>
        <v>87891.8</v>
      </c>
      <c r="N122" s="16">
        <f t="shared" si="205"/>
        <v>4225.5673076923076</v>
      </c>
      <c r="O122" s="14">
        <f t="shared" si="226"/>
        <v>6152.4260000000004</v>
      </c>
      <c r="P122" s="17">
        <f t="shared" si="227"/>
        <v>94044.22600000001</v>
      </c>
      <c r="R122" s="5" t="s">
        <v>13</v>
      </c>
      <c r="S122" s="14">
        <f t="shared" si="246"/>
        <v>87547.415999999997</v>
      </c>
      <c r="T122" s="14">
        <v>1355</v>
      </c>
      <c r="U122" s="15">
        <f t="shared" si="240"/>
        <v>88902.415999999997</v>
      </c>
      <c r="V122" s="16">
        <f t="shared" si="206"/>
        <v>4274.1546153846148</v>
      </c>
      <c r="W122" s="14">
        <f t="shared" si="228"/>
        <v>6223.1691200000005</v>
      </c>
      <c r="X122" s="17">
        <f t="shared" si="229"/>
        <v>95125.585120000003</v>
      </c>
      <c r="AA122" s="5" t="s">
        <v>13</v>
      </c>
      <c r="AB122" s="14">
        <f t="shared" si="230"/>
        <v>86961.47</v>
      </c>
      <c r="AC122" s="14">
        <f t="shared" si="231"/>
        <v>1355</v>
      </c>
      <c r="AD122" s="15">
        <f t="shared" si="241"/>
        <v>88316.47</v>
      </c>
      <c r="AE122" s="16">
        <f t="shared" si="207"/>
        <v>4245.9841346153844</v>
      </c>
      <c r="AF122" s="14">
        <f t="shared" si="208"/>
        <v>6182.152900000001</v>
      </c>
      <c r="AG122" s="17">
        <f t="shared" si="209"/>
        <v>94498.622900000002</v>
      </c>
      <c r="AH122" s="2"/>
      <c r="AI122" s="5" t="s">
        <v>13</v>
      </c>
      <c r="AJ122" s="14">
        <f t="shared" si="232"/>
        <v>86776.373600000006</v>
      </c>
      <c r="AK122" s="14">
        <f t="shared" si="233"/>
        <v>1355</v>
      </c>
      <c r="AL122" s="15">
        <f t="shared" si="242"/>
        <v>88131.373600000006</v>
      </c>
      <c r="AM122" s="16">
        <f t="shared" si="210"/>
        <v>4237.085269230769</v>
      </c>
      <c r="AN122" s="14">
        <f t="shared" si="211"/>
        <v>6169.1961520000013</v>
      </c>
      <c r="AO122" s="17">
        <f t="shared" si="212"/>
        <v>94300.56975200001</v>
      </c>
      <c r="AP122" s="2"/>
      <c r="AQ122" s="5" t="s">
        <v>13</v>
      </c>
      <c r="AR122" s="14">
        <f t="shared" si="234"/>
        <v>88458.028751999998</v>
      </c>
      <c r="AS122" s="14">
        <f t="shared" si="235"/>
        <v>1355</v>
      </c>
      <c r="AT122" s="15">
        <f t="shared" si="243"/>
        <v>89813.028751999998</v>
      </c>
      <c r="AU122" s="16">
        <f t="shared" si="213"/>
        <v>4317.9340746153848</v>
      </c>
      <c r="AV122" s="14">
        <f t="shared" si="214"/>
        <v>6286.9120126400003</v>
      </c>
      <c r="AW122" s="16">
        <f t="shared" si="215"/>
        <v>4620.1894598384606</v>
      </c>
      <c r="AX122" s="17">
        <f t="shared" si="216"/>
        <v>96099.940764639992</v>
      </c>
      <c r="AY122" s="2"/>
      <c r="AZ122" s="5" t="s">
        <v>13</v>
      </c>
      <c r="BA122" s="14">
        <f t="shared" si="236"/>
        <v>90575.877462999997</v>
      </c>
      <c r="BB122" s="14">
        <f t="shared" si="237"/>
        <v>1355</v>
      </c>
      <c r="BC122" s="15">
        <f t="shared" si="244"/>
        <v>91930.877462999997</v>
      </c>
      <c r="BD122" s="16">
        <f t="shared" si="217"/>
        <v>4419.7537241826922</v>
      </c>
      <c r="BE122" s="14">
        <f t="shared" si="218"/>
        <v>6435.1614224100003</v>
      </c>
      <c r="BF122" s="16">
        <f t="shared" si="219"/>
        <v>4729.1364848754811</v>
      </c>
      <c r="BG122" s="17">
        <f t="shared" si="220"/>
        <v>98366.038885410002</v>
      </c>
      <c r="BH122" s="2"/>
    </row>
    <row r="123" spans="2:60" x14ac:dyDescent="0.25">
      <c r="B123" s="5" t="s">
        <v>62</v>
      </c>
      <c r="C123" s="14">
        <v>86838</v>
      </c>
      <c r="D123" s="14">
        <f>T125</f>
        <v>1262</v>
      </c>
      <c r="E123" s="15">
        <f>D123+C123</f>
        <v>88100</v>
      </c>
      <c r="F123" s="16">
        <f t="shared" si="222"/>
        <v>4235.5769230769229</v>
      </c>
      <c r="G123" s="14">
        <f>E123*0.07</f>
        <v>6167.0000000000009</v>
      </c>
      <c r="H123" s="17">
        <f>G123+E123</f>
        <v>94267</v>
      </c>
      <c r="J123" s="5" t="s">
        <v>14</v>
      </c>
      <c r="K123" s="14">
        <f t="shared" si="247"/>
        <v>88820.58</v>
      </c>
      <c r="L123" s="14">
        <f t="shared" si="225"/>
        <v>0</v>
      </c>
      <c r="M123" s="15">
        <f t="shared" si="239"/>
        <v>88820.58</v>
      </c>
      <c r="N123" s="16">
        <f t="shared" si="205"/>
        <v>4270.2201923076918</v>
      </c>
      <c r="O123" s="14">
        <f t="shared" si="226"/>
        <v>6217.4406000000008</v>
      </c>
      <c r="P123" s="17">
        <f t="shared" si="227"/>
        <v>95038.020600000003</v>
      </c>
      <c r="R123" s="5" t="s">
        <v>14</v>
      </c>
      <c r="S123" s="14">
        <f t="shared" si="246"/>
        <v>89649.635999999999</v>
      </c>
      <c r="T123" s="14">
        <v>0</v>
      </c>
      <c r="U123" s="15">
        <f t="shared" si="240"/>
        <v>89649.635999999999</v>
      </c>
      <c r="V123" s="16">
        <f t="shared" si="206"/>
        <v>4310.0786538461534</v>
      </c>
      <c r="W123" s="14">
        <f t="shared" si="228"/>
        <v>6275.4745200000007</v>
      </c>
      <c r="X123" s="17">
        <f t="shared" si="229"/>
        <v>95925.110520000002</v>
      </c>
      <c r="AA123" s="5" t="s">
        <v>14</v>
      </c>
      <c r="AB123" s="14">
        <f t="shared" si="230"/>
        <v>88902.415999999997</v>
      </c>
      <c r="AC123" s="14">
        <f t="shared" si="231"/>
        <v>0</v>
      </c>
      <c r="AD123" s="15">
        <f t="shared" si="241"/>
        <v>88902.415999999997</v>
      </c>
      <c r="AE123" s="16">
        <f t="shared" si="207"/>
        <v>4274.1546153846148</v>
      </c>
      <c r="AF123" s="14">
        <f t="shared" si="208"/>
        <v>6223.1691200000005</v>
      </c>
      <c r="AG123" s="17">
        <f t="shared" si="209"/>
        <v>95125.585120000003</v>
      </c>
      <c r="AH123" s="2"/>
      <c r="AI123" s="5" t="s">
        <v>14</v>
      </c>
      <c r="AJ123" s="14">
        <f t="shared" si="232"/>
        <v>88316.47</v>
      </c>
      <c r="AK123" s="14">
        <f t="shared" si="233"/>
        <v>0</v>
      </c>
      <c r="AL123" s="15">
        <f t="shared" si="242"/>
        <v>88316.47</v>
      </c>
      <c r="AM123" s="16">
        <f t="shared" si="210"/>
        <v>4245.9841346153844</v>
      </c>
      <c r="AN123" s="14">
        <f t="shared" si="211"/>
        <v>6182.152900000001</v>
      </c>
      <c r="AO123" s="17">
        <f t="shared" si="212"/>
        <v>94498.622900000002</v>
      </c>
      <c r="AP123" s="2"/>
      <c r="AQ123" s="5" t="s">
        <v>14</v>
      </c>
      <c r="AR123" s="14">
        <f t="shared" si="234"/>
        <v>89894.001072000014</v>
      </c>
      <c r="AS123" s="14">
        <f t="shared" si="235"/>
        <v>0</v>
      </c>
      <c r="AT123" s="15">
        <f t="shared" si="243"/>
        <v>89894.001072000014</v>
      </c>
      <c r="AU123" s="16">
        <f t="shared" si="213"/>
        <v>4321.8269746153856</v>
      </c>
      <c r="AV123" s="14">
        <f t="shared" si="214"/>
        <v>6292.5800750400012</v>
      </c>
      <c r="AW123" s="16">
        <f t="shared" si="215"/>
        <v>4624.3548628384615</v>
      </c>
      <c r="AX123" s="17">
        <f t="shared" si="216"/>
        <v>96186.581147040008</v>
      </c>
      <c r="AY123" s="2"/>
      <c r="AZ123" s="5" t="s">
        <v>14</v>
      </c>
      <c r="BA123" s="14">
        <f t="shared" si="236"/>
        <v>92058.354470799997</v>
      </c>
      <c r="BB123" s="14">
        <f t="shared" si="237"/>
        <v>0</v>
      </c>
      <c r="BC123" s="15">
        <f t="shared" si="244"/>
        <v>92058.354470799997</v>
      </c>
      <c r="BD123" s="16">
        <f t="shared" si="217"/>
        <v>4425.882426480769</v>
      </c>
      <c r="BE123" s="14">
        <f t="shared" si="218"/>
        <v>6444.0848129560009</v>
      </c>
      <c r="BF123" s="16">
        <f t="shared" si="219"/>
        <v>4735.6941963344234</v>
      </c>
      <c r="BG123" s="17">
        <f t="shared" si="220"/>
        <v>98502.439283756001</v>
      </c>
      <c r="BH123" s="2"/>
    </row>
    <row r="124" spans="2:60" x14ac:dyDescent="0.25">
      <c r="B124" s="18" t="s">
        <v>24</v>
      </c>
      <c r="C124" s="19">
        <v>87868</v>
      </c>
      <c r="D124" s="19">
        <f>T127</f>
        <v>1262</v>
      </c>
      <c r="E124" s="20">
        <f>D124+C124</f>
        <v>89130</v>
      </c>
      <c r="F124" s="21">
        <f t="shared" si="222"/>
        <v>4285.0961538461534</v>
      </c>
      <c r="G124" s="19">
        <f>E124*0.07</f>
        <v>6239.1</v>
      </c>
      <c r="H124" s="22">
        <f>G124+E124</f>
        <v>95369.1</v>
      </c>
      <c r="J124" s="5" t="s">
        <v>62</v>
      </c>
      <c r="K124" s="14">
        <f>E122*1.02</f>
        <v>88820.58</v>
      </c>
      <c r="L124" s="14">
        <f>T125</f>
        <v>1262</v>
      </c>
      <c r="M124" s="15">
        <f>L124+K124</f>
        <v>90082.58</v>
      </c>
      <c r="N124" s="16">
        <f t="shared" si="205"/>
        <v>4330.893269230769</v>
      </c>
      <c r="O124" s="14">
        <f>M124*0.07</f>
        <v>6305.780600000001</v>
      </c>
      <c r="P124" s="17">
        <f>O124+M124</f>
        <v>96388.3606</v>
      </c>
      <c r="R124" s="5" t="s">
        <v>15</v>
      </c>
      <c r="S124" s="14">
        <f t="shared" si="246"/>
        <v>90596.991600000008</v>
      </c>
      <c r="T124" s="14">
        <v>0</v>
      </c>
      <c r="U124" s="15">
        <f t="shared" si="240"/>
        <v>90596.991600000008</v>
      </c>
      <c r="V124" s="16">
        <f t="shared" si="206"/>
        <v>4355.6245961538461</v>
      </c>
      <c r="W124" s="14">
        <f t="shared" si="228"/>
        <v>6341.789412000001</v>
      </c>
      <c r="X124" s="17">
        <f t="shared" si="229"/>
        <v>96938.781012000007</v>
      </c>
      <c r="AA124" s="5" t="s">
        <v>15</v>
      </c>
      <c r="AB124" s="14">
        <f t="shared" si="230"/>
        <v>89649.635999999999</v>
      </c>
      <c r="AC124" s="14">
        <f t="shared" si="231"/>
        <v>0</v>
      </c>
      <c r="AD124" s="15">
        <f t="shared" si="241"/>
        <v>89649.635999999999</v>
      </c>
      <c r="AE124" s="16">
        <f t="shared" si="207"/>
        <v>4310.0786538461534</v>
      </c>
      <c r="AF124" s="14">
        <f t="shared" si="208"/>
        <v>6275.4745200000007</v>
      </c>
      <c r="AG124" s="17">
        <f t="shared" si="209"/>
        <v>95925.110520000002</v>
      </c>
      <c r="AH124" s="2"/>
      <c r="AI124" s="5" t="s">
        <v>15</v>
      </c>
      <c r="AJ124" s="14">
        <f t="shared" si="232"/>
        <v>88902.415999999997</v>
      </c>
      <c r="AK124" s="14">
        <f t="shared" si="233"/>
        <v>0</v>
      </c>
      <c r="AL124" s="15">
        <f t="shared" si="242"/>
        <v>88902.415999999997</v>
      </c>
      <c r="AM124" s="16">
        <f t="shared" si="210"/>
        <v>4274.1546153846148</v>
      </c>
      <c r="AN124" s="14">
        <f t="shared" si="211"/>
        <v>6223.1691200000005</v>
      </c>
      <c r="AO124" s="17">
        <f t="shared" si="212"/>
        <v>95125.585120000003</v>
      </c>
      <c r="AP124" s="2"/>
      <c r="AQ124" s="5" t="s">
        <v>15</v>
      </c>
      <c r="AR124" s="14">
        <f t="shared" si="234"/>
        <v>90082.799400000004</v>
      </c>
      <c r="AS124" s="14">
        <f t="shared" si="235"/>
        <v>0</v>
      </c>
      <c r="AT124" s="15">
        <f t="shared" si="243"/>
        <v>90082.799400000004</v>
      </c>
      <c r="AU124" s="16">
        <f t="shared" si="213"/>
        <v>4330.9038173076924</v>
      </c>
      <c r="AV124" s="14">
        <f t="shared" si="214"/>
        <v>6305.7959580000006</v>
      </c>
      <c r="AW124" s="16">
        <f t="shared" si="215"/>
        <v>4634.0670845192308</v>
      </c>
      <c r="AX124" s="17">
        <f t="shared" si="216"/>
        <v>96388.595358000006</v>
      </c>
      <c r="AY124" s="2"/>
      <c r="AZ124" s="5" t="s">
        <v>15</v>
      </c>
      <c r="BA124" s="14">
        <f t="shared" si="236"/>
        <v>92141.351098800005</v>
      </c>
      <c r="BB124" s="14">
        <f t="shared" si="237"/>
        <v>0</v>
      </c>
      <c r="BC124" s="15">
        <f t="shared" si="244"/>
        <v>92141.351098800005</v>
      </c>
      <c r="BD124" s="16">
        <f t="shared" si="217"/>
        <v>4429.8726489807696</v>
      </c>
      <c r="BE124" s="14">
        <f t="shared" si="218"/>
        <v>6449.8945769160009</v>
      </c>
      <c r="BF124" s="16">
        <f t="shared" si="219"/>
        <v>4739.9637344094235</v>
      </c>
      <c r="BG124" s="17">
        <f t="shared" si="220"/>
        <v>98591.245675716011</v>
      </c>
      <c r="BH124" s="2"/>
    </row>
    <row r="125" spans="2:60" x14ac:dyDescent="0.25">
      <c r="J125" s="18" t="s">
        <v>24</v>
      </c>
      <c r="K125" s="19">
        <f>E123*1.02</f>
        <v>89862</v>
      </c>
      <c r="L125" s="19">
        <f>T127</f>
        <v>1262</v>
      </c>
      <c r="M125" s="20">
        <f>L125+K125</f>
        <v>91124</v>
      </c>
      <c r="N125" s="21">
        <f t="shared" si="205"/>
        <v>4380.9615384615381</v>
      </c>
      <c r="O125" s="19">
        <f>M125*0.07</f>
        <v>6378.68</v>
      </c>
      <c r="P125" s="22">
        <f>O125+M125</f>
        <v>97502.68</v>
      </c>
      <c r="R125" s="5" t="s">
        <v>19</v>
      </c>
      <c r="S125" s="14">
        <f>M123*1.02</f>
        <v>90596.991600000008</v>
      </c>
      <c r="T125" s="14">
        <v>1262</v>
      </c>
      <c r="U125" s="15">
        <f t="shared" si="240"/>
        <v>91858.991600000008</v>
      </c>
      <c r="V125" s="16">
        <f t="shared" si="206"/>
        <v>4416.2976730769233</v>
      </c>
      <c r="W125" s="14">
        <f t="shared" si="228"/>
        <v>6430.1294120000011</v>
      </c>
      <c r="X125" s="17">
        <f t="shared" si="229"/>
        <v>98289.121012000003</v>
      </c>
      <c r="AA125" s="5" t="s">
        <v>16</v>
      </c>
      <c r="AB125" s="14">
        <f t="shared" si="230"/>
        <v>90596.991600000008</v>
      </c>
      <c r="AC125" s="14">
        <f>T124</f>
        <v>0</v>
      </c>
      <c r="AD125" s="15">
        <f t="shared" si="241"/>
        <v>90596.991600000008</v>
      </c>
      <c r="AE125" s="16">
        <f t="shared" si="207"/>
        <v>4355.6245961538461</v>
      </c>
      <c r="AF125" s="14">
        <f t="shared" si="208"/>
        <v>6341.789412000001</v>
      </c>
      <c r="AG125" s="17">
        <f t="shared" si="209"/>
        <v>96938.781012000007</v>
      </c>
      <c r="AH125" s="2"/>
      <c r="AI125" s="5" t="s">
        <v>16</v>
      </c>
      <c r="AJ125" s="14">
        <f t="shared" si="232"/>
        <v>89649.635999999999</v>
      </c>
      <c r="AK125" s="14">
        <f>T124</f>
        <v>0</v>
      </c>
      <c r="AL125" s="15">
        <f t="shared" si="242"/>
        <v>89649.635999999999</v>
      </c>
      <c r="AM125" s="16">
        <f t="shared" si="210"/>
        <v>4310.0786538461534</v>
      </c>
      <c r="AN125" s="14">
        <f t="shared" si="211"/>
        <v>6275.4745200000007</v>
      </c>
      <c r="AO125" s="17">
        <f t="shared" si="212"/>
        <v>95925.110520000002</v>
      </c>
      <c r="AP125" s="2"/>
      <c r="AQ125" s="5" t="s">
        <v>16</v>
      </c>
      <c r="AR125" s="14">
        <f t="shared" si="234"/>
        <v>90680.464319999999</v>
      </c>
      <c r="AS125" s="14">
        <f>AS124</f>
        <v>0</v>
      </c>
      <c r="AT125" s="15">
        <f t="shared" si="243"/>
        <v>90680.464319999999</v>
      </c>
      <c r="AU125" s="16">
        <f t="shared" si="213"/>
        <v>4359.6377076923072</v>
      </c>
      <c r="AV125" s="14">
        <f t="shared" si="214"/>
        <v>6347.6325024000007</v>
      </c>
      <c r="AW125" s="16">
        <f t="shared" si="215"/>
        <v>4664.8123472307689</v>
      </c>
      <c r="AX125" s="17">
        <f t="shared" si="216"/>
        <v>97028.096822399995</v>
      </c>
      <c r="AY125" s="2"/>
      <c r="AZ125" s="5" t="s">
        <v>16</v>
      </c>
      <c r="BA125" s="14">
        <f t="shared" si="236"/>
        <v>92334.869384999998</v>
      </c>
      <c r="BB125" s="14">
        <f>BB124</f>
        <v>0</v>
      </c>
      <c r="BC125" s="15">
        <f t="shared" si="244"/>
        <v>92334.869384999998</v>
      </c>
      <c r="BD125" s="16">
        <f t="shared" si="217"/>
        <v>4439.176412740384</v>
      </c>
      <c r="BE125" s="14">
        <f t="shared" si="218"/>
        <v>6463.4408569500001</v>
      </c>
      <c r="BF125" s="16">
        <f t="shared" si="219"/>
        <v>4749.9187616322106</v>
      </c>
      <c r="BG125" s="17">
        <f t="shared" si="220"/>
        <v>98798.310241949992</v>
      </c>
      <c r="BH125" s="2"/>
    </row>
    <row r="126" spans="2:60" x14ac:dyDescent="0.25">
      <c r="R126" s="5" t="s">
        <v>20</v>
      </c>
      <c r="S126" s="14">
        <f>M124*1.02</f>
        <v>91884.231599999999</v>
      </c>
      <c r="T126" s="14">
        <v>0</v>
      </c>
      <c r="U126" s="15">
        <f t="shared" si="240"/>
        <v>91884.231599999999</v>
      </c>
      <c r="V126" s="16">
        <f t="shared" si="206"/>
        <v>4417.5111346153844</v>
      </c>
      <c r="W126" s="14">
        <f t="shared" si="228"/>
        <v>6431.8962120000006</v>
      </c>
      <c r="X126" s="17">
        <f t="shared" si="229"/>
        <v>98316.127812000006</v>
      </c>
      <c r="AA126" s="5" t="s">
        <v>19</v>
      </c>
      <c r="AB126" s="14">
        <f>U124*(1+AB$3)</f>
        <v>90596.991600000008</v>
      </c>
      <c r="AC126" s="14">
        <f t="shared" ref="AC126:AC127" si="248">T125</f>
        <v>1262</v>
      </c>
      <c r="AD126" s="15">
        <f t="shared" si="241"/>
        <v>91858.991600000008</v>
      </c>
      <c r="AE126" s="16">
        <f t="shared" si="207"/>
        <v>4416.2976730769233</v>
      </c>
      <c r="AF126" s="14">
        <f t="shared" si="208"/>
        <v>6430.1294120000011</v>
      </c>
      <c r="AG126" s="17">
        <f t="shared" si="209"/>
        <v>98289.121012000003</v>
      </c>
      <c r="AH126" s="2"/>
      <c r="AI126" s="5" t="s">
        <v>17</v>
      </c>
      <c r="AJ126" s="14">
        <f t="shared" si="232"/>
        <v>90596.991600000008</v>
      </c>
      <c r="AK126" s="14">
        <f>T124</f>
        <v>0</v>
      </c>
      <c r="AL126" s="15">
        <f t="shared" si="242"/>
        <v>90596.991600000008</v>
      </c>
      <c r="AM126" s="16">
        <f t="shared" si="210"/>
        <v>4355.6245961538461</v>
      </c>
      <c r="AN126" s="14">
        <f t="shared" si="211"/>
        <v>6341.789412000001</v>
      </c>
      <c r="AO126" s="17">
        <f t="shared" si="212"/>
        <v>96938.781012000007</v>
      </c>
      <c r="AP126" s="2"/>
      <c r="AQ126" s="5" t="s">
        <v>17</v>
      </c>
      <c r="AR126" s="14">
        <f t="shared" si="234"/>
        <v>91442.628719999993</v>
      </c>
      <c r="AS126" s="14">
        <f>AS125</f>
        <v>0</v>
      </c>
      <c r="AT126" s="15">
        <f t="shared" si="243"/>
        <v>91442.628719999993</v>
      </c>
      <c r="AU126" s="16">
        <f t="shared" si="213"/>
        <v>4396.280226923076</v>
      </c>
      <c r="AV126" s="14">
        <f t="shared" si="214"/>
        <v>6400.9840104000004</v>
      </c>
      <c r="AW126" s="16">
        <f t="shared" si="215"/>
        <v>4704.0198428076919</v>
      </c>
      <c r="AX126" s="17">
        <f t="shared" si="216"/>
        <v>97843.612730399997</v>
      </c>
      <c r="AY126" s="2"/>
      <c r="AZ126" s="5" t="s">
        <v>17</v>
      </c>
      <c r="BA126" s="14">
        <f t="shared" si="236"/>
        <v>92947.475927999985</v>
      </c>
      <c r="BB126" s="14">
        <f>BB125</f>
        <v>0</v>
      </c>
      <c r="BC126" s="15">
        <f t="shared" si="244"/>
        <v>92947.475927999985</v>
      </c>
      <c r="BD126" s="16">
        <f t="shared" si="217"/>
        <v>4468.628650384615</v>
      </c>
      <c r="BE126" s="14">
        <f t="shared" si="218"/>
        <v>6506.3233149599992</v>
      </c>
      <c r="BF126" s="16">
        <f t="shared" si="219"/>
        <v>4781.4326559115379</v>
      </c>
      <c r="BG126" s="17">
        <f t="shared" si="220"/>
        <v>99453.799242959984</v>
      </c>
      <c r="BH126" s="2"/>
    </row>
    <row r="127" spans="2:60" x14ac:dyDescent="0.25">
      <c r="R127" s="5" t="s">
        <v>57</v>
      </c>
      <c r="S127" s="14">
        <f>M124*1.02</f>
        <v>91884.231599999999</v>
      </c>
      <c r="T127" s="14">
        <v>1262</v>
      </c>
      <c r="U127" s="15">
        <f t="shared" si="240"/>
        <v>93146.231599999999</v>
      </c>
      <c r="V127" s="16">
        <f t="shared" si="206"/>
        <v>4478.1842115384616</v>
      </c>
      <c r="W127" s="14">
        <f t="shared" si="228"/>
        <v>6520.2362120000007</v>
      </c>
      <c r="X127" s="17">
        <f t="shared" si="229"/>
        <v>99666.467812000003</v>
      </c>
      <c r="AA127" s="5" t="s">
        <v>20</v>
      </c>
      <c r="AB127" s="14">
        <f>U125*(1+AB$3)</f>
        <v>91858.991600000008</v>
      </c>
      <c r="AC127" s="14">
        <f t="shared" si="248"/>
        <v>0</v>
      </c>
      <c r="AD127" s="15">
        <f t="shared" si="241"/>
        <v>91858.991600000008</v>
      </c>
      <c r="AE127" s="16">
        <f t="shared" si="207"/>
        <v>4416.2976730769233</v>
      </c>
      <c r="AF127" s="14">
        <f t="shared" si="208"/>
        <v>6430.1294120000011</v>
      </c>
      <c r="AG127" s="17">
        <f t="shared" si="209"/>
        <v>98289.121012000003</v>
      </c>
      <c r="AH127" s="2"/>
      <c r="AI127" s="5" t="s">
        <v>19</v>
      </c>
      <c r="AJ127" s="14">
        <f>AD125*(1+AJ$3)</f>
        <v>90596.991600000008</v>
      </c>
      <c r="AK127" s="14">
        <f>T125</f>
        <v>1262</v>
      </c>
      <c r="AL127" s="15">
        <f>AK127+AJ127</f>
        <v>91858.991600000008</v>
      </c>
      <c r="AM127" s="16">
        <f t="shared" si="210"/>
        <v>4416.2976730769233</v>
      </c>
      <c r="AN127" s="14">
        <f>AL127*0.07</f>
        <v>6430.1294120000011</v>
      </c>
      <c r="AO127" s="17">
        <f>AN127+AL127</f>
        <v>98289.121012000003</v>
      </c>
      <c r="AP127" s="2"/>
      <c r="AQ127" s="5" t="s">
        <v>18</v>
      </c>
      <c r="AR127" s="14">
        <f t="shared" si="234"/>
        <v>92408.931432000012</v>
      </c>
      <c r="AS127" s="14">
        <f>AS126</f>
        <v>0</v>
      </c>
      <c r="AT127" s="15">
        <f t="shared" si="243"/>
        <v>92408.931432000012</v>
      </c>
      <c r="AU127" s="16">
        <f t="shared" si="213"/>
        <v>4442.7370880769231</v>
      </c>
      <c r="AV127" s="14">
        <f t="shared" si="214"/>
        <v>6468.6252002400015</v>
      </c>
      <c r="AW127" s="16">
        <f t="shared" si="215"/>
        <v>4753.7286842423082</v>
      </c>
      <c r="AX127" s="17">
        <f t="shared" si="216"/>
        <v>98877.556632240012</v>
      </c>
      <c r="AY127" s="2"/>
      <c r="AZ127" s="5" t="s">
        <v>18</v>
      </c>
      <c r="BA127" s="14">
        <f t="shared" si="236"/>
        <v>93728.694437999991</v>
      </c>
      <c r="BB127" s="14">
        <f>BB126</f>
        <v>0</v>
      </c>
      <c r="BC127" s="15">
        <f t="shared" si="244"/>
        <v>93728.694437999991</v>
      </c>
      <c r="BD127" s="16">
        <f t="shared" si="217"/>
        <v>4506.1872325961531</v>
      </c>
      <c r="BE127" s="14">
        <f t="shared" si="218"/>
        <v>6561.0086106600002</v>
      </c>
      <c r="BF127" s="16">
        <f t="shared" si="219"/>
        <v>4821.620338877884</v>
      </c>
      <c r="BG127" s="17">
        <f t="shared" si="220"/>
        <v>100289.70304866</v>
      </c>
      <c r="BH127" s="2"/>
    </row>
    <row r="128" spans="2:60" x14ac:dyDescent="0.25">
      <c r="R128" s="43" t="s">
        <v>58</v>
      </c>
      <c r="S128" s="44">
        <f>K125*1.02+L125</f>
        <v>92921.24</v>
      </c>
      <c r="T128" s="44">
        <v>0</v>
      </c>
      <c r="U128" s="44">
        <f t="shared" si="240"/>
        <v>92921.24</v>
      </c>
      <c r="V128" s="44">
        <f t="shared" si="206"/>
        <v>4467.3673076923078</v>
      </c>
      <c r="W128" s="44">
        <f t="shared" si="228"/>
        <v>6504.4868000000006</v>
      </c>
      <c r="X128" s="45">
        <f t="shared" si="229"/>
        <v>99425.726800000004</v>
      </c>
      <c r="AA128" s="5" t="s">
        <v>21</v>
      </c>
      <c r="AB128" s="14">
        <f>U126*(1+AB$3)</f>
        <v>91884.231599999999</v>
      </c>
      <c r="AC128" s="14">
        <f>T126</f>
        <v>0</v>
      </c>
      <c r="AD128" s="15">
        <f t="shared" si="241"/>
        <v>91884.231599999999</v>
      </c>
      <c r="AE128" s="16">
        <f t="shared" si="207"/>
        <v>4417.5111346153844</v>
      </c>
      <c r="AF128" s="14">
        <f t="shared" si="208"/>
        <v>6431.8962120000006</v>
      </c>
      <c r="AG128" s="17">
        <f t="shared" si="209"/>
        <v>98316.127812000006</v>
      </c>
      <c r="AH128" s="2"/>
      <c r="AI128" s="5" t="s">
        <v>20</v>
      </c>
      <c r="AJ128" s="14">
        <f>AD126*(1+AJ$3)</f>
        <v>91858.991600000008</v>
      </c>
      <c r="AK128" s="14">
        <f>T126</f>
        <v>0</v>
      </c>
      <c r="AL128" s="15">
        <f>AK128+AJ128</f>
        <v>91858.991600000008</v>
      </c>
      <c r="AM128" s="16">
        <f t="shared" si="210"/>
        <v>4416.2976730769233</v>
      </c>
      <c r="AN128" s="14">
        <f>AL128*0.07</f>
        <v>6430.1294120000011</v>
      </c>
      <c r="AO128" s="17">
        <f>AN128+AL128</f>
        <v>98289.121012000003</v>
      </c>
      <c r="AP128" s="2"/>
      <c r="AQ128" s="5" t="s">
        <v>19</v>
      </c>
      <c r="AR128" s="14">
        <f>AL126*(1+AR$3)</f>
        <v>92408.931432000012</v>
      </c>
      <c r="AS128" s="14">
        <f>T125</f>
        <v>1262</v>
      </c>
      <c r="AT128" s="15">
        <f t="shared" ref="AT128:AT137" si="249">AS128+AR128</f>
        <v>93670.931432000012</v>
      </c>
      <c r="AU128" s="16">
        <f t="shared" si="213"/>
        <v>4503.4101650000002</v>
      </c>
      <c r="AV128" s="14">
        <f t="shared" ref="AV128:AV137" si="250">AT128*0.07</f>
        <v>6556.9652002400016</v>
      </c>
      <c r="AW128" s="16">
        <f t="shared" si="215"/>
        <v>4818.6488765499998</v>
      </c>
      <c r="AX128" s="17">
        <f t="shared" ref="AX128:AX137" si="251">AV128+AT128</f>
        <v>100227.89663224001</v>
      </c>
      <c r="AY128" s="2"/>
      <c r="AZ128" s="5" t="s">
        <v>19</v>
      </c>
      <c r="BA128" s="14">
        <f t="shared" si="236"/>
        <v>94719.154717800004</v>
      </c>
      <c r="BB128" s="14">
        <f>T125</f>
        <v>1262</v>
      </c>
      <c r="BC128" s="15">
        <f t="shared" ref="BC128:BC133" si="252">BB128+BA128</f>
        <v>95981.154717800004</v>
      </c>
      <c r="BD128" s="16">
        <f t="shared" si="217"/>
        <v>4614.4785922019228</v>
      </c>
      <c r="BE128" s="14">
        <f t="shared" si="218"/>
        <v>6718.6808302460013</v>
      </c>
      <c r="BF128" s="16">
        <f t="shared" si="219"/>
        <v>4937.4920936560575</v>
      </c>
      <c r="BG128" s="17">
        <f t="shared" ref="BG128:BG133" si="253">BE128+BC128</f>
        <v>102699.835548046</v>
      </c>
      <c r="BH128" s="2"/>
    </row>
    <row r="129" spans="2:60" x14ac:dyDescent="0.25">
      <c r="R129" s="1"/>
      <c r="AA129" s="18" t="s">
        <v>24</v>
      </c>
      <c r="AB129" s="19">
        <f>U126*(1+AB$3)</f>
        <v>91884.231599999999</v>
      </c>
      <c r="AC129" s="19">
        <f>T127</f>
        <v>1262</v>
      </c>
      <c r="AD129" s="20">
        <f t="shared" si="241"/>
        <v>93146.231599999999</v>
      </c>
      <c r="AE129" s="21">
        <f t="shared" si="207"/>
        <v>4478.1842115384616</v>
      </c>
      <c r="AF129" s="19">
        <f t="shared" si="208"/>
        <v>6520.2362120000007</v>
      </c>
      <c r="AG129" s="22">
        <f t="shared" si="209"/>
        <v>99666.467812000003</v>
      </c>
      <c r="AH129" s="2"/>
      <c r="AI129" s="5" t="s">
        <v>21</v>
      </c>
      <c r="AJ129" s="14">
        <f>AD127*(1+AJ$3)</f>
        <v>91858.991600000008</v>
      </c>
      <c r="AK129" s="14">
        <f>T126</f>
        <v>0</v>
      </c>
      <c r="AL129" s="15">
        <f>AK129+AJ129</f>
        <v>91858.991600000008</v>
      </c>
      <c r="AM129" s="16">
        <f t="shared" si="210"/>
        <v>4416.2976730769233</v>
      </c>
      <c r="AN129" s="14">
        <f>AL129*0.07</f>
        <v>6430.1294120000011</v>
      </c>
      <c r="AO129" s="17">
        <f>AN129+AL129</f>
        <v>98289.121012000003</v>
      </c>
      <c r="AP129" s="2"/>
      <c r="AQ129" s="5" t="s">
        <v>20</v>
      </c>
      <c r="AR129" s="14">
        <f>AL127*(1+AR$3)</f>
        <v>93696.171432000017</v>
      </c>
      <c r="AS129" s="14">
        <f>T126</f>
        <v>0</v>
      </c>
      <c r="AT129" s="15">
        <f t="shared" si="249"/>
        <v>93696.171432000017</v>
      </c>
      <c r="AU129" s="16">
        <f t="shared" si="213"/>
        <v>4504.6236265384623</v>
      </c>
      <c r="AV129" s="14">
        <f t="shared" si="250"/>
        <v>6558.732000240002</v>
      </c>
      <c r="AW129" s="16">
        <f t="shared" si="215"/>
        <v>4819.9472803961553</v>
      </c>
      <c r="AX129" s="17">
        <f t="shared" si="251"/>
        <v>100254.90343224003</v>
      </c>
      <c r="AY129" s="2"/>
      <c r="AZ129" s="5" t="s">
        <v>20</v>
      </c>
      <c r="BA129" s="14">
        <f t="shared" ref="BA129:BA138" si="254">AT128*(1+BA$3)</f>
        <v>96012.704717800007</v>
      </c>
      <c r="BB129" s="14">
        <f>T126</f>
        <v>0</v>
      </c>
      <c r="BC129" s="15">
        <f t="shared" si="252"/>
        <v>96012.704717800007</v>
      </c>
      <c r="BD129" s="16">
        <f t="shared" si="217"/>
        <v>4615.9954191249999</v>
      </c>
      <c r="BE129" s="14">
        <f t="shared" si="218"/>
        <v>6720.889330246001</v>
      </c>
      <c r="BF129" s="16">
        <f t="shared" si="219"/>
        <v>4939.1150984637507</v>
      </c>
      <c r="BG129" s="17">
        <f t="shared" si="253"/>
        <v>102733.59404804601</v>
      </c>
      <c r="BH129" s="2"/>
    </row>
    <row r="130" spans="2:60" x14ac:dyDescent="0.25">
      <c r="R130" s="1"/>
      <c r="AA130" s="46" t="s">
        <v>58</v>
      </c>
      <c r="AB130" s="47">
        <f>U127*(1+AB$3)</f>
        <v>93146.231599999999</v>
      </c>
      <c r="AC130" s="47">
        <v>0</v>
      </c>
      <c r="AD130" s="47">
        <f t="shared" si="241"/>
        <v>93146.231599999999</v>
      </c>
      <c r="AE130" s="47">
        <f t="shared" ref="AE130:AE131" si="255">AD130/20.8</f>
        <v>4478.1842115384616</v>
      </c>
      <c r="AF130" s="47">
        <f t="shared" si="208"/>
        <v>6520.2362120000007</v>
      </c>
      <c r="AG130" s="48">
        <f t="shared" si="209"/>
        <v>99666.467812000003</v>
      </c>
      <c r="AH130" s="2"/>
      <c r="AI130" s="5" t="s">
        <v>22</v>
      </c>
      <c r="AJ130" s="14">
        <f>AD128*(1+AJ$3)</f>
        <v>91884.231599999999</v>
      </c>
      <c r="AK130" s="14">
        <f>T126</f>
        <v>0</v>
      </c>
      <c r="AL130" s="15">
        <f>AK130+AJ130</f>
        <v>91884.231599999999</v>
      </c>
      <c r="AM130" s="16">
        <f t="shared" si="210"/>
        <v>4417.5111346153844</v>
      </c>
      <c r="AN130" s="14">
        <f>AL130*0.07</f>
        <v>6431.8962120000006</v>
      </c>
      <c r="AO130" s="17">
        <f>AN130+AL130</f>
        <v>98316.127812000006</v>
      </c>
      <c r="AP130" s="2"/>
      <c r="AQ130" s="5" t="s">
        <v>21</v>
      </c>
      <c r="AR130" s="14">
        <f>AL128*(1+AR$3)</f>
        <v>93696.171432000017</v>
      </c>
      <c r="AS130" s="14">
        <f>AS129</f>
        <v>0</v>
      </c>
      <c r="AT130" s="15">
        <f t="shared" si="249"/>
        <v>93696.171432000017</v>
      </c>
      <c r="AU130" s="16">
        <f t="shared" si="213"/>
        <v>4504.6236265384623</v>
      </c>
      <c r="AV130" s="14">
        <f t="shared" si="250"/>
        <v>6558.732000240002</v>
      </c>
      <c r="AW130" s="16">
        <f t="shared" si="215"/>
        <v>4819.9472803961553</v>
      </c>
      <c r="AX130" s="17">
        <f t="shared" si="251"/>
        <v>100254.90343224003</v>
      </c>
      <c r="AY130" s="2"/>
      <c r="AZ130" s="5" t="s">
        <v>21</v>
      </c>
      <c r="BA130" s="14">
        <f t="shared" si="254"/>
        <v>96038.575717800006</v>
      </c>
      <c r="BB130" s="14">
        <f>BB129</f>
        <v>0</v>
      </c>
      <c r="BC130" s="15">
        <f t="shared" si="252"/>
        <v>96038.575717800006</v>
      </c>
      <c r="BD130" s="16">
        <f t="shared" si="217"/>
        <v>4617.2392172019236</v>
      </c>
      <c r="BE130" s="14">
        <f t="shared" si="218"/>
        <v>6722.7003002460015</v>
      </c>
      <c r="BF130" s="16">
        <f t="shared" si="219"/>
        <v>4940.4459624060573</v>
      </c>
      <c r="BG130" s="17">
        <f t="shared" si="253"/>
        <v>102761.276018046</v>
      </c>
      <c r="BH130" s="2"/>
    </row>
    <row r="131" spans="2:60" x14ac:dyDescent="0.25">
      <c r="AA131" s="49" t="s">
        <v>59</v>
      </c>
      <c r="AB131" s="50">
        <f>AB130</f>
        <v>93146.231599999999</v>
      </c>
      <c r="AC131" s="50">
        <v>0</v>
      </c>
      <c r="AD131" s="50">
        <f t="shared" si="241"/>
        <v>93146.231599999999</v>
      </c>
      <c r="AE131" s="50">
        <f t="shared" si="255"/>
        <v>4478.1842115384616</v>
      </c>
      <c r="AF131" s="50">
        <f t="shared" si="208"/>
        <v>6520.2362120000007</v>
      </c>
      <c r="AG131" s="51">
        <f t="shared" si="209"/>
        <v>99666.467812000003</v>
      </c>
      <c r="AH131" s="2"/>
      <c r="AI131" s="18" t="s">
        <v>24</v>
      </c>
      <c r="AJ131" s="19">
        <f>AD128*(1+AJ$3)</f>
        <v>91884.231599999999</v>
      </c>
      <c r="AK131" s="19">
        <f>T127</f>
        <v>1262</v>
      </c>
      <c r="AL131" s="20">
        <f>AK131+AJ131</f>
        <v>93146.231599999999</v>
      </c>
      <c r="AM131" s="21">
        <f t="shared" si="210"/>
        <v>4478.1842115384616</v>
      </c>
      <c r="AN131" s="19">
        <f>AL131*0.07</f>
        <v>6520.2362120000007</v>
      </c>
      <c r="AO131" s="22">
        <f>AN131+AL131</f>
        <v>99666.467812000003</v>
      </c>
      <c r="AP131" s="2"/>
      <c r="AQ131" s="5" t="s">
        <v>22</v>
      </c>
      <c r="AR131" s="14">
        <f>AL129*(1+AR$3)</f>
        <v>93696.171432000017</v>
      </c>
      <c r="AS131" s="14">
        <f>AS130</f>
        <v>0</v>
      </c>
      <c r="AT131" s="15">
        <f t="shared" si="249"/>
        <v>93696.171432000017</v>
      </c>
      <c r="AU131" s="16">
        <f t="shared" si="213"/>
        <v>4504.6236265384623</v>
      </c>
      <c r="AV131" s="14">
        <f t="shared" si="250"/>
        <v>6558.732000240002</v>
      </c>
      <c r="AW131" s="16">
        <f t="shared" si="215"/>
        <v>4819.9472803961553</v>
      </c>
      <c r="AX131" s="17">
        <f t="shared" si="251"/>
        <v>100254.90343224003</v>
      </c>
      <c r="AY131" s="2"/>
      <c r="AZ131" s="5" t="s">
        <v>22</v>
      </c>
      <c r="BA131" s="26">
        <f t="shared" si="254"/>
        <v>96038.575717800006</v>
      </c>
      <c r="BB131" s="14">
        <f>BB130</f>
        <v>0</v>
      </c>
      <c r="BC131" s="15">
        <f t="shared" si="252"/>
        <v>96038.575717800006</v>
      </c>
      <c r="BD131" s="16">
        <f t="shared" si="217"/>
        <v>4617.2392172019236</v>
      </c>
      <c r="BE131" s="14">
        <f t="shared" si="218"/>
        <v>6722.7003002460015</v>
      </c>
      <c r="BF131" s="16">
        <f t="shared" si="219"/>
        <v>4940.4459624060573</v>
      </c>
      <c r="BG131" s="17">
        <f t="shared" si="253"/>
        <v>102761.276018046</v>
      </c>
      <c r="BH131" s="2"/>
    </row>
    <row r="132" spans="2:60" x14ac:dyDescent="0.25">
      <c r="AB132" s="2"/>
      <c r="AC132" s="2"/>
      <c r="AD132" s="2"/>
      <c r="AE132" s="2"/>
      <c r="AF132" s="2"/>
      <c r="AG132" s="2"/>
      <c r="AH132" s="2"/>
      <c r="AI132" s="46" t="s">
        <v>58</v>
      </c>
      <c r="AJ132" s="47">
        <f t="shared" ref="AJ132:AJ134" si="256">AD129*(1+AJ$3)</f>
        <v>93146.231599999999</v>
      </c>
      <c r="AK132" s="47">
        <f t="shared" ref="AK132:AK134" si="257">T128</f>
        <v>0</v>
      </c>
      <c r="AL132" s="47">
        <f t="shared" ref="AL132:AL134" si="258">AK132+AJ132</f>
        <v>93146.231599999999</v>
      </c>
      <c r="AM132" s="47">
        <f t="shared" si="210"/>
        <v>4478.1842115384616</v>
      </c>
      <c r="AN132" s="47">
        <f t="shared" ref="AN132:AN134" si="259">AL132*0.07</f>
        <v>6520.2362120000007</v>
      </c>
      <c r="AO132" s="48">
        <f t="shared" ref="AO132:AO134" si="260">AN132+AL132</f>
        <v>99666.467812000003</v>
      </c>
      <c r="AP132" s="2"/>
      <c r="AQ132" s="5" t="s">
        <v>23</v>
      </c>
      <c r="AR132" s="14">
        <f>AL130*(1+AR$3)</f>
        <v>93721.916232000003</v>
      </c>
      <c r="AS132" s="14">
        <f>AS131</f>
        <v>0</v>
      </c>
      <c r="AT132" s="15">
        <f t="shared" si="249"/>
        <v>93721.916232000003</v>
      </c>
      <c r="AU132" s="16">
        <f t="shared" si="213"/>
        <v>4505.8613573076927</v>
      </c>
      <c r="AV132" s="14">
        <f t="shared" si="250"/>
        <v>6560.5341362400004</v>
      </c>
      <c r="AW132" s="16">
        <f t="shared" si="215"/>
        <v>4821.2716523192312</v>
      </c>
      <c r="AX132" s="17">
        <f t="shared" si="251"/>
        <v>100282.45036824001</v>
      </c>
      <c r="AY132" s="2"/>
      <c r="AZ132" s="5" t="s">
        <v>23</v>
      </c>
      <c r="BA132" s="26">
        <f t="shared" si="254"/>
        <v>96038.575717800006</v>
      </c>
      <c r="BB132" s="14">
        <f>BB131</f>
        <v>0</v>
      </c>
      <c r="BC132" s="15">
        <f t="shared" si="252"/>
        <v>96038.575717800006</v>
      </c>
      <c r="BD132" s="16">
        <f t="shared" si="217"/>
        <v>4617.2392172019236</v>
      </c>
      <c r="BE132" s="14">
        <f t="shared" si="218"/>
        <v>6722.7003002460015</v>
      </c>
      <c r="BF132" s="16">
        <f t="shared" si="219"/>
        <v>4940.4459624060573</v>
      </c>
      <c r="BG132" s="17">
        <f t="shared" si="253"/>
        <v>102761.276018046</v>
      </c>
      <c r="BH132" s="2"/>
    </row>
    <row r="133" spans="2:60" x14ac:dyDescent="0.25">
      <c r="AB133" s="2"/>
      <c r="AC133" s="2"/>
      <c r="AD133" s="2"/>
      <c r="AE133" s="2"/>
      <c r="AF133" s="2"/>
      <c r="AG133" s="2"/>
      <c r="AH133" s="2"/>
      <c r="AI133" s="52" t="s">
        <v>59</v>
      </c>
      <c r="AJ133" s="53">
        <f t="shared" si="256"/>
        <v>93146.231599999999</v>
      </c>
      <c r="AK133" s="53">
        <f t="shared" si="257"/>
        <v>0</v>
      </c>
      <c r="AL133" s="53">
        <f t="shared" si="258"/>
        <v>93146.231599999999</v>
      </c>
      <c r="AM133" s="53">
        <f t="shared" si="210"/>
        <v>4478.1842115384616</v>
      </c>
      <c r="AN133" s="53">
        <f t="shared" si="259"/>
        <v>6520.2362120000007</v>
      </c>
      <c r="AO133" s="54">
        <f t="shared" si="260"/>
        <v>99666.467812000003</v>
      </c>
      <c r="AP133" s="2"/>
      <c r="AQ133" s="18" t="s">
        <v>24</v>
      </c>
      <c r="AR133" s="19">
        <f>AL130*(1+AR$3)</f>
        <v>93721.916232000003</v>
      </c>
      <c r="AS133" s="19">
        <f>T127</f>
        <v>1262</v>
      </c>
      <c r="AT133" s="20">
        <f t="shared" si="249"/>
        <v>94983.916232000003</v>
      </c>
      <c r="AU133" s="21">
        <f t="shared" si="213"/>
        <v>4566.534434230769</v>
      </c>
      <c r="AV133" s="19">
        <f t="shared" si="250"/>
        <v>6648.8741362400006</v>
      </c>
      <c r="AW133" s="21">
        <f t="shared" si="215"/>
        <v>4886.1918446269228</v>
      </c>
      <c r="AX133" s="22">
        <f t="shared" si="251"/>
        <v>101632.79036824001</v>
      </c>
      <c r="AY133" s="2"/>
      <c r="AZ133" s="18" t="s">
        <v>24</v>
      </c>
      <c r="BA133" s="37">
        <f t="shared" si="254"/>
        <v>96064.964137799994</v>
      </c>
      <c r="BB133" s="19">
        <f t="shared" ref="BB133:BB138" si="261">T127</f>
        <v>1262</v>
      </c>
      <c r="BC133" s="20">
        <f t="shared" si="252"/>
        <v>97326.964137799994</v>
      </c>
      <c r="BD133" s="21">
        <f t="shared" si="217"/>
        <v>4679.1809681634613</v>
      </c>
      <c r="BE133" s="19">
        <f t="shared" si="218"/>
        <v>6812.8874896460002</v>
      </c>
      <c r="BF133" s="21">
        <f t="shared" si="219"/>
        <v>5006.7236359349035</v>
      </c>
      <c r="BG133" s="22">
        <f t="shared" si="253"/>
        <v>104139.851627446</v>
      </c>
      <c r="BH133" s="2"/>
    </row>
    <row r="134" spans="2:60" x14ac:dyDescent="0.25">
      <c r="AB134" s="2"/>
      <c r="AC134" s="2"/>
      <c r="AD134" s="2"/>
      <c r="AE134" s="2"/>
      <c r="AF134" s="2"/>
      <c r="AG134" s="2"/>
      <c r="AH134" s="2"/>
      <c r="AI134" s="49" t="s">
        <v>63</v>
      </c>
      <c r="AJ134" s="50">
        <f t="shared" si="256"/>
        <v>93146.231599999999</v>
      </c>
      <c r="AK134" s="50">
        <f t="shared" si="257"/>
        <v>0</v>
      </c>
      <c r="AL134" s="50">
        <f t="shared" si="258"/>
        <v>93146.231599999999</v>
      </c>
      <c r="AM134" s="50">
        <f t="shared" si="210"/>
        <v>4478.1842115384616</v>
      </c>
      <c r="AN134" s="50">
        <f t="shared" si="259"/>
        <v>6520.2362120000007</v>
      </c>
      <c r="AO134" s="51">
        <f t="shared" si="260"/>
        <v>99666.467812000003</v>
      </c>
      <c r="AP134" s="2"/>
      <c r="AQ134" s="46" t="s">
        <v>58</v>
      </c>
      <c r="AR134" s="47">
        <f t="shared" ref="AR134:AR137" si="262">AL131*(1+AR$3)</f>
        <v>95009.156231999994</v>
      </c>
      <c r="AS134" s="47">
        <f t="shared" ref="AS134:AS137" si="263">T128</f>
        <v>0</v>
      </c>
      <c r="AT134" s="47">
        <f t="shared" si="249"/>
        <v>95009.156231999994</v>
      </c>
      <c r="AU134" s="47">
        <f t="shared" si="213"/>
        <v>4567.7478957692301</v>
      </c>
      <c r="AV134" s="47">
        <f t="shared" si="250"/>
        <v>6650.64093624</v>
      </c>
      <c r="AW134" s="47">
        <f t="shared" si="215"/>
        <v>4887.4902484730765</v>
      </c>
      <c r="AX134" s="48">
        <f t="shared" si="251"/>
        <v>101659.79716823999</v>
      </c>
      <c r="AY134" s="2"/>
      <c r="AZ134" s="46" t="s">
        <v>58</v>
      </c>
      <c r="BA134" s="47">
        <f t="shared" si="254"/>
        <v>97358.514137799997</v>
      </c>
      <c r="BB134" s="47">
        <f t="shared" si="261"/>
        <v>0</v>
      </c>
      <c r="BC134" s="47">
        <f>BB134+BA134</f>
        <v>97358.514137799997</v>
      </c>
      <c r="BD134" s="47">
        <f>BC134/$AE$3</f>
        <v>4680.6977950865385</v>
      </c>
      <c r="BE134" s="47">
        <f>BC134*0.07</f>
        <v>6815.0959896460008</v>
      </c>
      <c r="BF134" s="47">
        <f>(BC134+BE134)/$AE$3</f>
        <v>5008.3466407425958</v>
      </c>
      <c r="BG134" s="48">
        <f>BE134+BC134</f>
        <v>104173.61012744599</v>
      </c>
      <c r="BH134" s="2"/>
    </row>
    <row r="135" spans="2:60" x14ac:dyDescent="0.25"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52" t="s">
        <v>59</v>
      </c>
      <c r="AR135" s="53">
        <f t="shared" si="262"/>
        <v>95009.156231999994</v>
      </c>
      <c r="AS135" s="53">
        <f t="shared" si="263"/>
        <v>0</v>
      </c>
      <c r="AT135" s="53">
        <f t="shared" si="249"/>
        <v>95009.156231999994</v>
      </c>
      <c r="AU135" s="53">
        <f t="shared" si="213"/>
        <v>4567.7478957692301</v>
      </c>
      <c r="AV135" s="53">
        <f t="shared" si="250"/>
        <v>6650.64093624</v>
      </c>
      <c r="AW135" s="53">
        <f t="shared" si="215"/>
        <v>4887.4902484730765</v>
      </c>
      <c r="AX135" s="54">
        <f t="shared" si="251"/>
        <v>101659.79716823999</v>
      </c>
      <c r="AY135" s="2"/>
      <c r="AZ135" s="52" t="s">
        <v>59</v>
      </c>
      <c r="BA135" s="53">
        <f t="shared" si="254"/>
        <v>97384.385137799982</v>
      </c>
      <c r="BB135" s="53">
        <f t="shared" si="261"/>
        <v>0</v>
      </c>
      <c r="BC135" s="53">
        <f>BB135+BA135</f>
        <v>97384.385137799982</v>
      </c>
      <c r="BD135" s="53">
        <f>BC135/$AE$3</f>
        <v>4681.9415931634603</v>
      </c>
      <c r="BE135" s="53">
        <f>BC135*0.07</f>
        <v>6816.9069596459995</v>
      </c>
      <c r="BF135" s="53">
        <f>(BC135+BE135)/$AE$3</f>
        <v>5009.6775046849034</v>
      </c>
      <c r="BG135" s="54">
        <f>BE135+BC135</f>
        <v>104201.29209744598</v>
      </c>
      <c r="BH135" s="2"/>
    </row>
    <row r="136" spans="2:60" x14ac:dyDescent="0.25"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52" t="s">
        <v>63</v>
      </c>
      <c r="AR136" s="53">
        <f t="shared" si="262"/>
        <v>95009.156231999994</v>
      </c>
      <c r="AS136" s="53">
        <f t="shared" si="263"/>
        <v>0</v>
      </c>
      <c r="AT136" s="53">
        <f t="shared" si="249"/>
        <v>95009.156231999994</v>
      </c>
      <c r="AU136" s="53">
        <f t="shared" si="213"/>
        <v>4567.7478957692301</v>
      </c>
      <c r="AV136" s="53">
        <f t="shared" si="250"/>
        <v>6650.64093624</v>
      </c>
      <c r="AW136" s="53">
        <f t="shared" si="215"/>
        <v>4887.4902484730765</v>
      </c>
      <c r="AX136" s="54">
        <f t="shared" si="251"/>
        <v>101659.79716823999</v>
      </c>
      <c r="AY136" s="2"/>
      <c r="AZ136" s="52" t="s">
        <v>63</v>
      </c>
      <c r="BA136" s="53">
        <f t="shared" si="254"/>
        <v>97384.385137799982</v>
      </c>
      <c r="BB136" s="53">
        <f t="shared" si="261"/>
        <v>0</v>
      </c>
      <c r="BC136" s="53">
        <f>BB136+BA136</f>
        <v>97384.385137799982</v>
      </c>
      <c r="BD136" s="53">
        <f>BC136/$AE$3</f>
        <v>4681.9415931634603</v>
      </c>
      <c r="BE136" s="53">
        <f>BC136*0.07</f>
        <v>6816.9069596459995</v>
      </c>
      <c r="BF136" s="53">
        <f>(BC136+BE136)/$AE$3</f>
        <v>5009.6775046849034</v>
      </c>
      <c r="BG136" s="54">
        <f>BE136+BC136</f>
        <v>104201.29209744598</v>
      </c>
      <c r="BH136" s="2"/>
    </row>
    <row r="137" spans="2:60" x14ac:dyDescent="0.25"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49" t="s">
        <v>64</v>
      </c>
      <c r="AR137" s="50">
        <f t="shared" si="262"/>
        <v>95009.156231999994</v>
      </c>
      <c r="AS137" s="50">
        <f t="shared" si="263"/>
        <v>0</v>
      </c>
      <c r="AT137" s="50">
        <f t="shared" si="249"/>
        <v>95009.156231999994</v>
      </c>
      <c r="AU137" s="50">
        <f t="shared" si="213"/>
        <v>4567.7478957692301</v>
      </c>
      <c r="AV137" s="50">
        <f t="shared" si="250"/>
        <v>6650.64093624</v>
      </c>
      <c r="AW137" s="50">
        <f t="shared" si="215"/>
        <v>4887.4902484730765</v>
      </c>
      <c r="AX137" s="51">
        <f t="shared" si="251"/>
        <v>101659.79716823999</v>
      </c>
      <c r="AY137" s="2"/>
      <c r="AZ137" s="52" t="s">
        <v>64</v>
      </c>
      <c r="BA137" s="53">
        <f t="shared" si="254"/>
        <v>97384.385137799982</v>
      </c>
      <c r="BB137" s="53">
        <f t="shared" si="261"/>
        <v>0</v>
      </c>
      <c r="BC137" s="53">
        <f>BB137+BA137</f>
        <v>97384.385137799982</v>
      </c>
      <c r="BD137" s="53">
        <f>BC137/$AE$3</f>
        <v>4681.9415931634603</v>
      </c>
      <c r="BE137" s="53">
        <f>BC137*0.07</f>
        <v>6816.9069596459995</v>
      </c>
      <c r="BF137" s="53">
        <f>(BC137+BE137)/$AE$3</f>
        <v>5009.6775046849034</v>
      </c>
      <c r="BG137" s="54">
        <f>BE137+BC137</f>
        <v>104201.29209744598</v>
      </c>
      <c r="BH137" s="2"/>
    </row>
    <row r="138" spans="2:60" x14ac:dyDescent="0.25"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39"/>
      <c r="AR138" s="14"/>
      <c r="AS138" s="14"/>
      <c r="AT138" s="26"/>
      <c r="AU138" s="26"/>
      <c r="AV138" s="26"/>
      <c r="AW138" s="26"/>
      <c r="AX138" s="26"/>
      <c r="AY138" s="2"/>
      <c r="AZ138" s="49" t="s">
        <v>65</v>
      </c>
      <c r="BA138" s="50">
        <f t="shared" si="254"/>
        <v>97384.385137799982</v>
      </c>
      <c r="BB138" s="50">
        <f t="shared" si="261"/>
        <v>0</v>
      </c>
      <c r="BC138" s="50">
        <f>BB138+BA138</f>
        <v>97384.385137799982</v>
      </c>
      <c r="BD138" s="50">
        <f>BC138/$AE$3</f>
        <v>4681.9415931634603</v>
      </c>
      <c r="BE138" s="50">
        <f>BC138*0.07</f>
        <v>6816.9069596459995</v>
      </c>
      <c r="BF138" s="50">
        <f>(BC138+BE138)/$AE$3</f>
        <v>5009.6775046849034</v>
      </c>
      <c r="BG138" s="51">
        <f>BE138+BC138</f>
        <v>104201.29209744598</v>
      </c>
      <c r="BH138" s="2"/>
    </row>
    <row r="139" spans="2:60" ht="15.75" thickBot="1" x14ac:dyDescent="0.3">
      <c r="Z139" s="23" t="s">
        <v>55</v>
      </c>
      <c r="AZ139" s="41"/>
      <c r="BA139" s="42"/>
      <c r="BB139" s="42"/>
      <c r="BC139" s="42"/>
      <c r="BG139" s="42"/>
    </row>
    <row r="140" spans="2:60" s="27" customFormat="1" x14ac:dyDescent="0.25">
      <c r="Z140" s="28"/>
    </row>
    <row r="141" spans="2:60" x14ac:dyDescent="0.25">
      <c r="B141" s="7" t="s">
        <v>60</v>
      </c>
      <c r="C141" s="6"/>
      <c r="D141" s="6"/>
      <c r="E141" s="6"/>
      <c r="F141" s="6"/>
      <c r="G141" s="6"/>
      <c r="H141" s="8"/>
      <c r="J141" s="7" t="s">
        <v>66</v>
      </c>
      <c r="K141" s="6"/>
      <c r="L141" s="6"/>
      <c r="M141" s="6"/>
      <c r="N141" s="6"/>
      <c r="O141" s="6"/>
      <c r="P141" s="8"/>
      <c r="R141" s="7" t="s">
        <v>32</v>
      </c>
      <c r="S141" s="6"/>
      <c r="T141" s="6"/>
      <c r="U141" s="6"/>
      <c r="V141" s="6"/>
      <c r="W141" s="6"/>
      <c r="X141" s="8"/>
      <c r="AA141" s="7" t="s">
        <v>34</v>
      </c>
      <c r="AB141" s="6"/>
      <c r="AC141" s="6"/>
      <c r="AD141" s="6"/>
      <c r="AE141" s="6"/>
      <c r="AF141" s="6"/>
      <c r="AG141" s="8"/>
      <c r="AI141" s="7" t="s">
        <v>48</v>
      </c>
      <c r="AJ141" s="6"/>
      <c r="AK141" s="6"/>
      <c r="AL141" s="6"/>
      <c r="AM141" s="6"/>
      <c r="AN141" s="6"/>
      <c r="AO141" s="8"/>
      <c r="AQ141" s="7" t="s">
        <v>35</v>
      </c>
      <c r="AR141" s="6"/>
      <c r="AS141" s="6"/>
      <c r="AT141" s="6"/>
      <c r="AU141" s="6"/>
      <c r="AV141" s="6"/>
      <c r="AW141" s="6"/>
      <c r="AX141" s="8"/>
      <c r="AZ141" s="7" t="s">
        <v>36</v>
      </c>
      <c r="BA141" s="6"/>
      <c r="BB141" s="6"/>
      <c r="BC141" s="6"/>
      <c r="BD141" s="6"/>
      <c r="BE141" s="6"/>
      <c r="BF141" s="6"/>
      <c r="BG141" s="8"/>
    </row>
    <row r="142" spans="2:60" ht="45" customHeight="1" x14ac:dyDescent="0.25">
      <c r="B142" s="4" t="str">
        <f>R142</f>
        <v>Lane 5</v>
      </c>
      <c r="C142" s="9" t="s">
        <v>26</v>
      </c>
      <c r="D142" s="10" t="s">
        <v>27</v>
      </c>
      <c r="E142" s="11" t="s">
        <v>28</v>
      </c>
      <c r="F142" s="12" t="s">
        <v>29</v>
      </c>
      <c r="G142" s="10" t="s">
        <v>30</v>
      </c>
      <c r="H142" s="13" t="s">
        <v>31</v>
      </c>
      <c r="J142" s="4" t="str">
        <f>R142</f>
        <v>Lane 5</v>
      </c>
      <c r="K142" s="9" t="s">
        <v>26</v>
      </c>
      <c r="L142" s="10" t="s">
        <v>27</v>
      </c>
      <c r="M142" s="11" t="s">
        <v>28</v>
      </c>
      <c r="N142" s="12" t="s">
        <v>29</v>
      </c>
      <c r="O142" s="10" t="s">
        <v>30</v>
      </c>
      <c r="P142" s="13" t="s">
        <v>31</v>
      </c>
      <c r="R142" s="4" t="s">
        <v>42</v>
      </c>
      <c r="S142" s="9" t="s">
        <v>26</v>
      </c>
      <c r="T142" s="10" t="s">
        <v>27</v>
      </c>
      <c r="U142" s="11" t="s">
        <v>28</v>
      </c>
      <c r="V142" s="12" t="s">
        <v>29</v>
      </c>
      <c r="W142" s="10" t="s">
        <v>30</v>
      </c>
      <c r="X142" s="13" t="s">
        <v>31</v>
      </c>
      <c r="AA142" s="4" t="str">
        <f>$R142</f>
        <v>Lane 5</v>
      </c>
      <c r="AB142" s="9" t="s">
        <v>26</v>
      </c>
      <c r="AC142" s="10" t="s">
        <v>27</v>
      </c>
      <c r="AD142" s="11" t="s">
        <v>28</v>
      </c>
      <c r="AE142" s="12" t="s">
        <v>29</v>
      </c>
      <c r="AF142" s="10" t="s">
        <v>30</v>
      </c>
      <c r="AG142" s="13" t="s">
        <v>31</v>
      </c>
      <c r="AI142" s="4" t="str">
        <f>$R142</f>
        <v>Lane 5</v>
      </c>
      <c r="AJ142" s="9" t="s">
        <v>26</v>
      </c>
      <c r="AK142" s="10" t="s">
        <v>27</v>
      </c>
      <c r="AL142" s="11" t="s">
        <v>28</v>
      </c>
      <c r="AM142" s="12" t="s">
        <v>29</v>
      </c>
      <c r="AN142" s="10" t="s">
        <v>30</v>
      </c>
      <c r="AO142" s="13" t="s">
        <v>31</v>
      </c>
      <c r="AQ142" s="4" t="str">
        <f>$R142</f>
        <v>Lane 5</v>
      </c>
      <c r="AR142" s="9" t="s">
        <v>26</v>
      </c>
      <c r="AS142" s="10" t="s">
        <v>27</v>
      </c>
      <c r="AT142" s="11" t="s">
        <v>28</v>
      </c>
      <c r="AU142" s="12" t="s">
        <v>49</v>
      </c>
      <c r="AV142" s="10" t="s">
        <v>47</v>
      </c>
      <c r="AW142" s="12" t="s">
        <v>51</v>
      </c>
      <c r="AX142" s="13" t="s">
        <v>31</v>
      </c>
      <c r="AZ142" s="4" t="str">
        <f>$R142</f>
        <v>Lane 5</v>
      </c>
      <c r="BA142" s="9" t="s">
        <v>26</v>
      </c>
      <c r="BB142" s="10" t="s">
        <v>27</v>
      </c>
      <c r="BC142" s="11" t="s">
        <v>28</v>
      </c>
      <c r="BD142" s="12" t="s">
        <v>49</v>
      </c>
      <c r="BE142" s="10" t="s">
        <v>47</v>
      </c>
      <c r="BF142" s="12" t="s">
        <v>51</v>
      </c>
      <c r="BG142" s="13" t="s">
        <v>31</v>
      </c>
    </row>
    <row r="143" spans="2:60" x14ac:dyDescent="0.25">
      <c r="B143" s="5" t="s">
        <v>0</v>
      </c>
      <c r="C143" s="14"/>
      <c r="D143" s="14">
        <f>T143</f>
        <v>0</v>
      </c>
      <c r="E143" s="15">
        <f>C144</f>
        <v>57117</v>
      </c>
      <c r="F143" s="16">
        <f>E143/$AE$3</f>
        <v>2746.0096153846152</v>
      </c>
      <c r="G143" s="14">
        <f>E143*0.07</f>
        <v>3998.1900000000005</v>
      </c>
      <c r="H143" s="17">
        <f>G143+E143</f>
        <v>61115.19</v>
      </c>
      <c r="J143" s="5" t="s">
        <v>0</v>
      </c>
      <c r="K143" s="14"/>
      <c r="L143" s="14">
        <f>T143</f>
        <v>0</v>
      </c>
      <c r="M143" s="15">
        <f>K144</f>
        <v>58259.340000000004</v>
      </c>
      <c r="N143" s="16">
        <f t="shared" ref="N143:N159" si="264">M143/$AE$3</f>
        <v>2800.9298076923078</v>
      </c>
      <c r="O143" s="14">
        <f>M143*0.07</f>
        <v>4078.1538000000005</v>
      </c>
      <c r="P143" s="17">
        <f>O143+M143</f>
        <v>62337.493800000004</v>
      </c>
      <c r="R143" s="5" t="s">
        <v>0</v>
      </c>
      <c r="S143" s="14"/>
      <c r="T143" s="14">
        <v>0</v>
      </c>
      <c r="U143" s="15">
        <f>S144</f>
        <v>59424.526800000007</v>
      </c>
      <c r="V143" s="16">
        <f t="shared" ref="V143:V162" si="265">U143/$AE$3</f>
        <v>2856.9484038461542</v>
      </c>
      <c r="W143" s="14">
        <f>U143*0.07</f>
        <v>4159.7168760000013</v>
      </c>
      <c r="X143" s="17">
        <f>W143+U143</f>
        <v>63584.243676000006</v>
      </c>
      <c r="AA143" s="5" t="s">
        <v>0</v>
      </c>
      <c r="AB143" s="14"/>
      <c r="AC143" s="14">
        <f>T143</f>
        <v>0</v>
      </c>
      <c r="AD143" s="15">
        <f>U143*(1+AB$3)</f>
        <v>59424.526800000007</v>
      </c>
      <c r="AE143" s="16">
        <f t="shared" ref="AE143:AE163" si="266">AD143/$AE$3</f>
        <v>2856.9484038461542</v>
      </c>
      <c r="AF143" s="14">
        <f t="shared" ref="AF143:AF165" si="267">AD143*0.07</f>
        <v>4159.7168760000013</v>
      </c>
      <c r="AG143" s="17">
        <f t="shared" ref="AG143:AG165" si="268">AF143+AD143</f>
        <v>63584.243676000006</v>
      </c>
      <c r="AH143" s="2"/>
      <c r="AI143" s="5" t="s">
        <v>0</v>
      </c>
      <c r="AJ143" s="14"/>
      <c r="AK143" s="14">
        <f>T143</f>
        <v>0</v>
      </c>
      <c r="AL143" s="15">
        <f>AD143*(1+AJ$3)</f>
        <v>59424.526800000007</v>
      </c>
      <c r="AM143" s="16">
        <f t="shared" ref="AM143:AM168" si="269">AL143/$AE$3</f>
        <v>2856.9484038461542</v>
      </c>
      <c r="AN143" s="14">
        <f t="shared" ref="AN143:AN160" si="270">AL143*0.07</f>
        <v>4159.7168760000013</v>
      </c>
      <c r="AO143" s="17">
        <f t="shared" ref="AO143:AO160" si="271">AN143+AL143</f>
        <v>63584.243676000006</v>
      </c>
      <c r="AP143" s="2"/>
      <c r="AQ143" s="5" t="s">
        <v>0</v>
      </c>
      <c r="AR143" s="14"/>
      <c r="AS143" s="14">
        <f>T143</f>
        <v>0</v>
      </c>
      <c r="AT143" s="15">
        <f>AL143*(1+AR$3)</f>
        <v>60613.017336000012</v>
      </c>
      <c r="AU143" s="16">
        <f t="shared" ref="AU143:AU171" si="272">AT143/$AE$3</f>
        <v>2914.0873719230772</v>
      </c>
      <c r="AV143" s="14">
        <f t="shared" ref="AV143:AV161" si="273">AT143*0.07</f>
        <v>4242.9112135200012</v>
      </c>
      <c r="AW143" s="16">
        <f t="shared" ref="AW143:AW171" si="274">(AT143+AV143)/$AE$3</f>
        <v>3118.073487957693</v>
      </c>
      <c r="AX143" s="17">
        <f t="shared" ref="AX143:AX161" si="275">AV143+AT143</f>
        <v>64855.928549520017</v>
      </c>
      <c r="AY143" s="2"/>
      <c r="AZ143" s="5" t="s">
        <v>0</v>
      </c>
      <c r="BA143" s="14"/>
      <c r="BB143" s="14">
        <f>T143</f>
        <v>0</v>
      </c>
      <c r="BC143" s="15">
        <f>AT143*(1+BA$3)</f>
        <v>62128.342769400006</v>
      </c>
      <c r="BD143" s="16">
        <f t="shared" ref="BD143:BD167" si="276">BC143/$AE$3</f>
        <v>2986.9395562211539</v>
      </c>
      <c r="BE143" s="14">
        <f t="shared" ref="BE143:BE167" si="277">BC143*0.07</f>
        <v>4348.9839938580008</v>
      </c>
      <c r="BF143" s="16">
        <f t="shared" ref="BF143:BF167" si="278">(BC143+BE143)/$AE$3</f>
        <v>3196.0253251566351</v>
      </c>
      <c r="BG143" s="17">
        <f t="shared" ref="BG143:BG161" si="279">BE143+BC143</f>
        <v>66477.32676325801</v>
      </c>
      <c r="BH143" s="2"/>
    </row>
    <row r="144" spans="2:60" x14ac:dyDescent="0.25">
      <c r="B144" s="5" t="s">
        <v>1</v>
      </c>
      <c r="C144" s="14">
        <v>57117</v>
      </c>
      <c r="D144" s="14">
        <f t="shared" ref="D144:D156" si="280">T144</f>
        <v>935</v>
      </c>
      <c r="E144" s="15">
        <f>D144+C144</f>
        <v>58052</v>
      </c>
      <c r="F144" s="16">
        <f t="shared" ref="F144:F158" si="281">E144/$AE$3</f>
        <v>2790.9615384615386</v>
      </c>
      <c r="G144" s="14">
        <f t="shared" ref="G144:G156" si="282">E144*0.07</f>
        <v>4063.6400000000003</v>
      </c>
      <c r="H144" s="17">
        <f t="shared" ref="H144:H156" si="283">G144+E144</f>
        <v>62115.64</v>
      </c>
      <c r="J144" s="5" t="s">
        <v>1</v>
      </c>
      <c r="K144" s="14">
        <f>E143*1.02</f>
        <v>58259.340000000004</v>
      </c>
      <c r="L144" s="14">
        <f t="shared" ref="L144:L157" si="284">T144</f>
        <v>935</v>
      </c>
      <c r="M144" s="15">
        <f>L144+K144</f>
        <v>59194.340000000004</v>
      </c>
      <c r="N144" s="16">
        <f t="shared" si="264"/>
        <v>2845.8817307692307</v>
      </c>
      <c r="O144" s="14">
        <f t="shared" ref="O144:O157" si="285">M144*0.07</f>
        <v>4143.6038000000008</v>
      </c>
      <c r="P144" s="17">
        <f t="shared" ref="P144:P157" si="286">O144+M144</f>
        <v>63337.943800000008</v>
      </c>
      <c r="R144" s="5" t="s">
        <v>1</v>
      </c>
      <c r="S144" s="14">
        <f>M143*1.02</f>
        <v>59424.526800000007</v>
      </c>
      <c r="T144" s="14">
        <v>935</v>
      </c>
      <c r="U144" s="15">
        <f>T144+S144</f>
        <v>60359.526800000007</v>
      </c>
      <c r="V144" s="16">
        <f t="shared" si="265"/>
        <v>2901.900326923077</v>
      </c>
      <c r="W144" s="14">
        <f t="shared" ref="W144:W162" si="287">U144*0.07</f>
        <v>4225.1668760000011</v>
      </c>
      <c r="X144" s="17">
        <f t="shared" ref="X144:X162" si="288">W144+U144</f>
        <v>64584.69367600001</v>
      </c>
      <c r="AA144" s="5" t="s">
        <v>1</v>
      </c>
      <c r="AB144" s="14">
        <f t="shared" ref="AB144:AB159" si="289">U143*(1+AB$3)</f>
        <v>59424.526800000007</v>
      </c>
      <c r="AC144" s="14">
        <f t="shared" ref="AC144:AC158" si="290">T144</f>
        <v>935</v>
      </c>
      <c r="AD144" s="15">
        <f>AC144+AB144</f>
        <v>60359.526800000007</v>
      </c>
      <c r="AE144" s="16">
        <f t="shared" si="266"/>
        <v>2901.900326923077</v>
      </c>
      <c r="AF144" s="14">
        <f t="shared" si="267"/>
        <v>4225.1668760000011</v>
      </c>
      <c r="AG144" s="17">
        <f t="shared" si="268"/>
        <v>64584.69367600001</v>
      </c>
      <c r="AH144" s="2"/>
      <c r="AI144" s="5" t="s">
        <v>1</v>
      </c>
      <c r="AJ144" s="14">
        <f t="shared" ref="AJ144:AJ160" si="291">AD143*(1+AJ$3)</f>
        <v>59424.526800000007</v>
      </c>
      <c r="AK144" s="14">
        <f t="shared" ref="AK144:AK158" si="292">T144</f>
        <v>935</v>
      </c>
      <c r="AL144" s="15">
        <f>AK144+AJ144</f>
        <v>60359.526800000007</v>
      </c>
      <c r="AM144" s="16">
        <f t="shared" si="269"/>
        <v>2901.900326923077</v>
      </c>
      <c r="AN144" s="14">
        <f t="shared" si="270"/>
        <v>4225.1668760000011</v>
      </c>
      <c r="AO144" s="17">
        <f t="shared" si="271"/>
        <v>64584.69367600001</v>
      </c>
      <c r="AP144" s="2"/>
      <c r="AQ144" s="5" t="s">
        <v>1</v>
      </c>
      <c r="AR144" s="14">
        <f t="shared" ref="AR144:AR161" si="293">AL143*(1+AR$3)</f>
        <v>60613.017336000012</v>
      </c>
      <c r="AS144" s="14">
        <f t="shared" ref="AS144:AS158" si="294">T144</f>
        <v>935</v>
      </c>
      <c r="AT144" s="15">
        <f>AS144+AR144</f>
        <v>61548.017336000012</v>
      </c>
      <c r="AU144" s="16">
        <f t="shared" si="272"/>
        <v>2959.0392950000005</v>
      </c>
      <c r="AV144" s="14">
        <f t="shared" si="273"/>
        <v>4308.361213520001</v>
      </c>
      <c r="AW144" s="16">
        <f t="shared" si="274"/>
        <v>3166.1720456500007</v>
      </c>
      <c r="AX144" s="17">
        <f t="shared" si="275"/>
        <v>65856.378549520014</v>
      </c>
      <c r="AY144" s="2"/>
      <c r="AZ144" s="5" t="s">
        <v>1</v>
      </c>
      <c r="BA144" s="14">
        <f t="shared" ref="BA144:BA162" si="295">AT143*(1+BA$3)</f>
        <v>62128.342769400006</v>
      </c>
      <c r="BB144" s="14">
        <f t="shared" ref="BB144:BB158" si="296">T144</f>
        <v>935</v>
      </c>
      <c r="BC144" s="15">
        <f>BB144+BA144</f>
        <v>63063.342769400006</v>
      </c>
      <c r="BD144" s="16">
        <f t="shared" si="276"/>
        <v>3031.8914792980772</v>
      </c>
      <c r="BE144" s="14">
        <f t="shared" si="277"/>
        <v>4414.4339938580006</v>
      </c>
      <c r="BF144" s="16">
        <f t="shared" si="278"/>
        <v>3244.1238828489427</v>
      </c>
      <c r="BG144" s="17">
        <f t="shared" si="279"/>
        <v>67477.776763258007</v>
      </c>
      <c r="BH144" s="2"/>
    </row>
    <row r="145" spans="2:60" x14ac:dyDescent="0.25">
      <c r="B145" s="5" t="s">
        <v>2</v>
      </c>
      <c r="C145" s="14">
        <v>59645</v>
      </c>
      <c r="D145" s="14">
        <f t="shared" si="280"/>
        <v>1121</v>
      </c>
      <c r="E145" s="15">
        <f t="shared" ref="E145:E156" si="297">D145+C145</f>
        <v>60766</v>
      </c>
      <c r="F145" s="16">
        <f t="shared" si="281"/>
        <v>2921.4423076923076</v>
      </c>
      <c r="G145" s="14">
        <f t="shared" si="282"/>
        <v>4253.6200000000008</v>
      </c>
      <c r="H145" s="17">
        <f t="shared" si="283"/>
        <v>65019.62</v>
      </c>
      <c r="J145" s="5" t="s">
        <v>2</v>
      </c>
      <c r="K145" s="14">
        <f>E144*1.02</f>
        <v>59213.04</v>
      </c>
      <c r="L145" s="14">
        <f t="shared" si="284"/>
        <v>1121</v>
      </c>
      <c r="M145" s="15">
        <f t="shared" ref="M145:M157" si="298">L145+K145</f>
        <v>60334.04</v>
      </c>
      <c r="N145" s="16">
        <f t="shared" si="264"/>
        <v>2900.6749999999997</v>
      </c>
      <c r="O145" s="14">
        <f t="shared" si="285"/>
        <v>4223.3828000000003</v>
      </c>
      <c r="P145" s="17">
        <f t="shared" si="286"/>
        <v>64557.4228</v>
      </c>
      <c r="R145" s="5" t="s">
        <v>2</v>
      </c>
      <c r="S145" s="14">
        <f>M144*1.02</f>
        <v>60378.226800000004</v>
      </c>
      <c r="T145" s="14">
        <v>1121</v>
      </c>
      <c r="U145" s="15">
        <f t="shared" ref="U145:U162" si="299">T145+S145</f>
        <v>61499.226800000004</v>
      </c>
      <c r="V145" s="16">
        <f t="shared" si="265"/>
        <v>2956.6935961538461</v>
      </c>
      <c r="W145" s="14">
        <f t="shared" si="287"/>
        <v>4304.9458760000007</v>
      </c>
      <c r="X145" s="17">
        <f t="shared" si="288"/>
        <v>65804.172676000002</v>
      </c>
      <c r="AA145" s="5" t="s">
        <v>2</v>
      </c>
      <c r="AB145" s="14">
        <f t="shared" si="289"/>
        <v>60359.526800000007</v>
      </c>
      <c r="AC145" s="14">
        <f t="shared" si="290"/>
        <v>1121</v>
      </c>
      <c r="AD145" s="15">
        <f t="shared" ref="AD145:AD165" si="300">AC145+AB145</f>
        <v>61480.526800000007</v>
      </c>
      <c r="AE145" s="16">
        <f t="shared" si="266"/>
        <v>2955.794557692308</v>
      </c>
      <c r="AF145" s="14">
        <f t="shared" si="267"/>
        <v>4303.6368760000005</v>
      </c>
      <c r="AG145" s="17">
        <f t="shared" si="268"/>
        <v>65784.163676000011</v>
      </c>
      <c r="AH145" s="2"/>
      <c r="AI145" s="5" t="s">
        <v>2</v>
      </c>
      <c r="AJ145" s="14">
        <f t="shared" si="291"/>
        <v>60359.526800000007</v>
      </c>
      <c r="AK145" s="14">
        <f t="shared" si="292"/>
        <v>1121</v>
      </c>
      <c r="AL145" s="15">
        <f t="shared" ref="AL145:AL160" si="301">AK145+AJ145</f>
        <v>61480.526800000007</v>
      </c>
      <c r="AM145" s="16">
        <f t="shared" si="269"/>
        <v>2955.794557692308</v>
      </c>
      <c r="AN145" s="14">
        <f t="shared" si="270"/>
        <v>4303.6368760000005</v>
      </c>
      <c r="AO145" s="17">
        <f t="shared" si="271"/>
        <v>65784.163676000011</v>
      </c>
      <c r="AP145" s="2"/>
      <c r="AQ145" s="5" t="s">
        <v>2</v>
      </c>
      <c r="AR145" s="14">
        <f t="shared" si="293"/>
        <v>61566.717336000009</v>
      </c>
      <c r="AS145" s="14">
        <f t="shared" si="294"/>
        <v>1121</v>
      </c>
      <c r="AT145" s="15">
        <f t="shared" ref="AT145:AT161" si="302">AS145+AR145</f>
        <v>62687.717336000009</v>
      </c>
      <c r="AU145" s="16">
        <f t="shared" si="272"/>
        <v>3013.8325642307695</v>
      </c>
      <c r="AV145" s="14">
        <f t="shared" si="273"/>
        <v>4388.1402135200015</v>
      </c>
      <c r="AW145" s="16">
        <f t="shared" si="274"/>
        <v>3224.8008437269232</v>
      </c>
      <c r="AX145" s="17">
        <f t="shared" si="275"/>
        <v>67075.857549520006</v>
      </c>
      <c r="AY145" s="2"/>
      <c r="AZ145" s="5" t="s">
        <v>2</v>
      </c>
      <c r="BA145" s="14">
        <f t="shared" si="295"/>
        <v>63086.717769400006</v>
      </c>
      <c r="BB145" s="14">
        <f t="shared" si="296"/>
        <v>1121</v>
      </c>
      <c r="BC145" s="15">
        <f t="shared" ref="BC145:BC161" si="303">BB145+BA145</f>
        <v>64207.717769400006</v>
      </c>
      <c r="BD145" s="16">
        <f t="shared" si="276"/>
        <v>3086.909508144231</v>
      </c>
      <c r="BE145" s="14">
        <f t="shared" si="277"/>
        <v>4494.5402438580004</v>
      </c>
      <c r="BF145" s="16">
        <f t="shared" si="278"/>
        <v>3302.993173714327</v>
      </c>
      <c r="BG145" s="17">
        <f t="shared" si="279"/>
        <v>68702.258013258004</v>
      </c>
      <c r="BH145" s="2"/>
    </row>
    <row r="146" spans="2:60" x14ac:dyDescent="0.25">
      <c r="B146" s="5" t="s">
        <v>3</v>
      </c>
      <c r="C146" s="14">
        <v>62385</v>
      </c>
      <c r="D146" s="14">
        <f t="shared" si="280"/>
        <v>1215</v>
      </c>
      <c r="E146" s="15">
        <f t="shared" si="297"/>
        <v>63600</v>
      </c>
      <c r="F146" s="16">
        <f t="shared" si="281"/>
        <v>3057.6923076923076</v>
      </c>
      <c r="G146" s="14">
        <f t="shared" si="282"/>
        <v>4452</v>
      </c>
      <c r="H146" s="17">
        <f t="shared" si="283"/>
        <v>68052</v>
      </c>
      <c r="J146" s="5" t="s">
        <v>3</v>
      </c>
      <c r="K146" s="14">
        <f t="shared" ref="K146:K148" si="304">E145*1.02</f>
        <v>61981.32</v>
      </c>
      <c r="L146" s="14">
        <f t="shared" si="284"/>
        <v>1215</v>
      </c>
      <c r="M146" s="15">
        <f t="shared" si="298"/>
        <v>63196.32</v>
      </c>
      <c r="N146" s="16">
        <f t="shared" si="264"/>
        <v>3038.2846153846153</v>
      </c>
      <c r="O146" s="14">
        <f t="shared" si="285"/>
        <v>4423.7424000000001</v>
      </c>
      <c r="P146" s="17">
        <f t="shared" si="286"/>
        <v>67620.062399999995</v>
      </c>
      <c r="R146" s="5" t="s">
        <v>3</v>
      </c>
      <c r="S146" s="14">
        <f t="shared" ref="S146:S158" si="305">M145*1.02</f>
        <v>61540.720800000003</v>
      </c>
      <c r="T146" s="14">
        <v>1215</v>
      </c>
      <c r="U146" s="15">
        <f t="shared" si="299"/>
        <v>62755.720800000003</v>
      </c>
      <c r="V146" s="16">
        <f t="shared" si="265"/>
        <v>3017.1019615384616</v>
      </c>
      <c r="W146" s="14">
        <f t="shared" si="287"/>
        <v>4392.9004560000003</v>
      </c>
      <c r="X146" s="17">
        <f t="shared" si="288"/>
        <v>67148.621255999999</v>
      </c>
      <c r="AA146" s="5" t="s">
        <v>3</v>
      </c>
      <c r="AB146" s="14">
        <f t="shared" si="289"/>
        <v>61499.226800000004</v>
      </c>
      <c r="AC146" s="14">
        <f t="shared" si="290"/>
        <v>1215</v>
      </c>
      <c r="AD146" s="15">
        <f t="shared" si="300"/>
        <v>62714.226800000004</v>
      </c>
      <c r="AE146" s="16">
        <f t="shared" si="266"/>
        <v>3015.107057692308</v>
      </c>
      <c r="AF146" s="14">
        <f t="shared" si="267"/>
        <v>4389.9958760000009</v>
      </c>
      <c r="AG146" s="17">
        <f t="shared" si="268"/>
        <v>67104.222676000005</v>
      </c>
      <c r="AH146" s="2"/>
      <c r="AI146" s="5" t="s">
        <v>3</v>
      </c>
      <c r="AJ146" s="14">
        <f t="shared" si="291"/>
        <v>61480.526800000007</v>
      </c>
      <c r="AK146" s="14">
        <f t="shared" si="292"/>
        <v>1215</v>
      </c>
      <c r="AL146" s="15">
        <f t="shared" si="301"/>
        <v>62695.526800000007</v>
      </c>
      <c r="AM146" s="16">
        <f t="shared" si="269"/>
        <v>3014.2080192307694</v>
      </c>
      <c r="AN146" s="14">
        <f t="shared" si="270"/>
        <v>4388.6868760000007</v>
      </c>
      <c r="AO146" s="17">
        <f t="shared" si="271"/>
        <v>67084.213676000014</v>
      </c>
      <c r="AP146" s="2"/>
      <c r="AQ146" s="5" t="s">
        <v>3</v>
      </c>
      <c r="AR146" s="14">
        <f t="shared" si="293"/>
        <v>62710.137336000007</v>
      </c>
      <c r="AS146" s="14">
        <f t="shared" si="294"/>
        <v>1215</v>
      </c>
      <c r="AT146" s="15">
        <f t="shared" si="302"/>
        <v>63925.137336000007</v>
      </c>
      <c r="AU146" s="16">
        <f t="shared" si="272"/>
        <v>3073.3239103846158</v>
      </c>
      <c r="AV146" s="14">
        <f t="shared" si="273"/>
        <v>4474.759613520001</v>
      </c>
      <c r="AW146" s="16">
        <f t="shared" si="274"/>
        <v>3288.4565841115391</v>
      </c>
      <c r="AX146" s="17">
        <f t="shared" si="275"/>
        <v>68399.896949520014</v>
      </c>
      <c r="AY146" s="2"/>
      <c r="AZ146" s="5" t="s">
        <v>3</v>
      </c>
      <c r="BA146" s="14">
        <f t="shared" si="295"/>
        <v>64254.910269400003</v>
      </c>
      <c r="BB146" s="14">
        <f t="shared" si="296"/>
        <v>1215</v>
      </c>
      <c r="BC146" s="15">
        <f t="shared" si="303"/>
        <v>65469.910269400003</v>
      </c>
      <c r="BD146" s="16">
        <f t="shared" si="276"/>
        <v>3147.591839875</v>
      </c>
      <c r="BE146" s="14">
        <f t="shared" si="277"/>
        <v>4582.8937188580003</v>
      </c>
      <c r="BF146" s="16">
        <f t="shared" si="278"/>
        <v>3367.9232686662504</v>
      </c>
      <c r="BG146" s="17">
        <f t="shared" si="279"/>
        <v>70052.803988258005</v>
      </c>
      <c r="BH146" s="2"/>
    </row>
    <row r="147" spans="2:60" x14ac:dyDescent="0.25">
      <c r="B147" s="5" t="s">
        <v>4</v>
      </c>
      <c r="C147" s="14">
        <v>64916</v>
      </c>
      <c r="D147" s="14">
        <f t="shared" si="280"/>
        <v>1963</v>
      </c>
      <c r="E147" s="15">
        <f t="shared" si="297"/>
        <v>66879</v>
      </c>
      <c r="F147" s="16">
        <f t="shared" si="281"/>
        <v>3215.3365384615386</v>
      </c>
      <c r="G147" s="14">
        <f t="shared" si="282"/>
        <v>4681.5300000000007</v>
      </c>
      <c r="H147" s="17">
        <f t="shared" si="283"/>
        <v>71560.53</v>
      </c>
      <c r="J147" s="5" t="s">
        <v>4</v>
      </c>
      <c r="K147" s="14">
        <f t="shared" si="304"/>
        <v>64872</v>
      </c>
      <c r="L147" s="14">
        <f t="shared" si="284"/>
        <v>1963</v>
      </c>
      <c r="M147" s="15">
        <f t="shared" si="298"/>
        <v>66835</v>
      </c>
      <c r="N147" s="16">
        <f t="shared" si="264"/>
        <v>3213.2211538461538</v>
      </c>
      <c r="O147" s="14">
        <f t="shared" si="285"/>
        <v>4678.4500000000007</v>
      </c>
      <c r="P147" s="17">
        <f t="shared" si="286"/>
        <v>71513.45</v>
      </c>
      <c r="R147" s="5" t="s">
        <v>4</v>
      </c>
      <c r="S147" s="14">
        <f t="shared" si="305"/>
        <v>64460.246400000004</v>
      </c>
      <c r="T147" s="14">
        <v>1963</v>
      </c>
      <c r="U147" s="15">
        <f t="shared" si="299"/>
        <v>66423.246400000004</v>
      </c>
      <c r="V147" s="16">
        <f t="shared" si="265"/>
        <v>3193.4253076923078</v>
      </c>
      <c r="W147" s="14">
        <f t="shared" si="287"/>
        <v>4649.6272480000007</v>
      </c>
      <c r="X147" s="17">
        <f t="shared" si="288"/>
        <v>71072.873648000008</v>
      </c>
      <c r="AA147" s="5" t="s">
        <v>4</v>
      </c>
      <c r="AB147" s="14">
        <f t="shared" si="289"/>
        <v>62755.720800000003</v>
      </c>
      <c r="AC147" s="14">
        <f t="shared" si="290"/>
        <v>1963</v>
      </c>
      <c r="AD147" s="15">
        <f t="shared" si="300"/>
        <v>64718.720800000003</v>
      </c>
      <c r="AE147" s="16">
        <f t="shared" si="266"/>
        <v>3111.4769615384616</v>
      </c>
      <c r="AF147" s="14">
        <f t="shared" si="267"/>
        <v>4530.3104560000011</v>
      </c>
      <c r="AG147" s="17">
        <f t="shared" si="268"/>
        <v>69249.031256000002</v>
      </c>
      <c r="AH147" s="2"/>
      <c r="AI147" s="5" t="s">
        <v>4</v>
      </c>
      <c r="AJ147" s="14">
        <f t="shared" si="291"/>
        <v>62714.226800000004</v>
      </c>
      <c r="AK147" s="14">
        <f t="shared" si="292"/>
        <v>1963</v>
      </c>
      <c r="AL147" s="15">
        <f t="shared" si="301"/>
        <v>64677.226800000004</v>
      </c>
      <c r="AM147" s="16">
        <f t="shared" si="269"/>
        <v>3109.482057692308</v>
      </c>
      <c r="AN147" s="14">
        <f t="shared" si="270"/>
        <v>4527.4058760000007</v>
      </c>
      <c r="AO147" s="17">
        <f t="shared" si="271"/>
        <v>69204.632676000008</v>
      </c>
      <c r="AP147" s="2"/>
      <c r="AQ147" s="5" t="s">
        <v>4</v>
      </c>
      <c r="AR147" s="14">
        <f t="shared" si="293"/>
        <v>63949.43733600001</v>
      </c>
      <c r="AS147" s="14">
        <f t="shared" si="294"/>
        <v>1963</v>
      </c>
      <c r="AT147" s="15">
        <f t="shared" si="302"/>
        <v>65912.437336000003</v>
      </c>
      <c r="AU147" s="16">
        <f t="shared" si="272"/>
        <v>3168.8671796153844</v>
      </c>
      <c r="AV147" s="14">
        <f t="shared" si="273"/>
        <v>4613.8706135200009</v>
      </c>
      <c r="AW147" s="16">
        <f t="shared" si="274"/>
        <v>3390.6878821884616</v>
      </c>
      <c r="AX147" s="17">
        <f t="shared" si="275"/>
        <v>70526.307949520007</v>
      </c>
      <c r="AY147" s="2"/>
      <c r="AZ147" s="5" t="s">
        <v>4</v>
      </c>
      <c r="BA147" s="14">
        <f t="shared" si="295"/>
        <v>65523.265769400001</v>
      </c>
      <c r="BB147" s="14">
        <f t="shared" si="296"/>
        <v>1963</v>
      </c>
      <c r="BC147" s="15">
        <f t="shared" si="303"/>
        <v>67486.265769399994</v>
      </c>
      <c r="BD147" s="16">
        <f t="shared" si="276"/>
        <v>3244.5320081442305</v>
      </c>
      <c r="BE147" s="14">
        <f t="shared" si="277"/>
        <v>4724.038603858</v>
      </c>
      <c r="BF147" s="16">
        <f t="shared" si="278"/>
        <v>3471.6492487143269</v>
      </c>
      <c r="BG147" s="17">
        <f t="shared" si="279"/>
        <v>72210.304373257997</v>
      </c>
      <c r="BH147" s="2"/>
    </row>
    <row r="148" spans="2:60" x14ac:dyDescent="0.25">
      <c r="B148" s="5" t="s">
        <v>5</v>
      </c>
      <c r="C148" s="14">
        <v>67444</v>
      </c>
      <c r="D148" s="14">
        <f t="shared" si="280"/>
        <v>2430</v>
      </c>
      <c r="E148" s="15">
        <f t="shared" si="297"/>
        <v>69874</v>
      </c>
      <c r="F148" s="16">
        <f t="shared" si="281"/>
        <v>3359.3269230769229</v>
      </c>
      <c r="G148" s="14">
        <f t="shared" si="282"/>
        <v>4891.18</v>
      </c>
      <c r="H148" s="17">
        <f t="shared" si="283"/>
        <v>74765.179999999993</v>
      </c>
      <c r="J148" s="5" t="s">
        <v>5</v>
      </c>
      <c r="K148" s="14">
        <f t="shared" si="304"/>
        <v>68216.58</v>
      </c>
      <c r="L148" s="14">
        <f t="shared" si="284"/>
        <v>2430</v>
      </c>
      <c r="M148" s="15">
        <f t="shared" si="298"/>
        <v>70646.58</v>
      </c>
      <c r="N148" s="16">
        <f t="shared" si="264"/>
        <v>3396.4701923076923</v>
      </c>
      <c r="O148" s="14">
        <f t="shared" si="285"/>
        <v>4945.2606000000005</v>
      </c>
      <c r="P148" s="17">
        <f t="shared" si="286"/>
        <v>75591.840599999996</v>
      </c>
      <c r="R148" s="5" t="s">
        <v>5</v>
      </c>
      <c r="S148" s="14">
        <f t="shared" si="305"/>
        <v>68171.7</v>
      </c>
      <c r="T148" s="14">
        <v>2430</v>
      </c>
      <c r="U148" s="15">
        <f t="shared" si="299"/>
        <v>70601.7</v>
      </c>
      <c r="V148" s="16">
        <f t="shared" si="265"/>
        <v>3394.3124999999995</v>
      </c>
      <c r="W148" s="14">
        <f t="shared" si="287"/>
        <v>4942.1190000000006</v>
      </c>
      <c r="X148" s="17">
        <f t="shared" si="288"/>
        <v>75543.819000000003</v>
      </c>
      <c r="AA148" s="5" t="s">
        <v>5</v>
      </c>
      <c r="AB148" s="14">
        <f t="shared" si="289"/>
        <v>66423.246400000004</v>
      </c>
      <c r="AC148" s="14">
        <f t="shared" si="290"/>
        <v>2430</v>
      </c>
      <c r="AD148" s="15">
        <f t="shared" si="300"/>
        <v>68853.246400000004</v>
      </c>
      <c r="AE148" s="16">
        <f t="shared" si="266"/>
        <v>3310.2522307692307</v>
      </c>
      <c r="AF148" s="14">
        <f t="shared" si="267"/>
        <v>4819.7272480000011</v>
      </c>
      <c r="AG148" s="17">
        <f t="shared" si="268"/>
        <v>73672.973647999999</v>
      </c>
      <c r="AH148" s="2"/>
      <c r="AI148" s="5" t="s">
        <v>5</v>
      </c>
      <c r="AJ148" s="14">
        <f t="shared" si="291"/>
        <v>64718.720800000003</v>
      </c>
      <c r="AK148" s="14">
        <f t="shared" si="292"/>
        <v>2430</v>
      </c>
      <c r="AL148" s="15">
        <f t="shared" si="301"/>
        <v>67148.72080000001</v>
      </c>
      <c r="AM148" s="16">
        <f t="shared" si="269"/>
        <v>3228.303884615385</v>
      </c>
      <c r="AN148" s="14">
        <f t="shared" si="270"/>
        <v>4700.4104560000014</v>
      </c>
      <c r="AO148" s="17">
        <f t="shared" si="271"/>
        <v>71849.131256000008</v>
      </c>
      <c r="AP148" s="2"/>
      <c r="AQ148" s="5" t="s">
        <v>5</v>
      </c>
      <c r="AR148" s="14">
        <f t="shared" si="293"/>
        <v>65970.771336000005</v>
      </c>
      <c r="AS148" s="14">
        <f t="shared" si="294"/>
        <v>2430</v>
      </c>
      <c r="AT148" s="15">
        <f t="shared" si="302"/>
        <v>68400.771336000005</v>
      </c>
      <c r="AU148" s="16">
        <f t="shared" si="272"/>
        <v>3288.4986219230773</v>
      </c>
      <c r="AV148" s="14">
        <f t="shared" si="273"/>
        <v>4788.0539935200004</v>
      </c>
      <c r="AW148" s="16">
        <f t="shared" si="274"/>
        <v>3518.6935254576929</v>
      </c>
      <c r="AX148" s="17">
        <f t="shared" si="275"/>
        <v>73188.825329520012</v>
      </c>
      <c r="AY148" s="2"/>
      <c r="AZ148" s="5" t="s">
        <v>5</v>
      </c>
      <c r="BA148" s="14">
        <f t="shared" si="295"/>
        <v>67560.248269399992</v>
      </c>
      <c r="BB148" s="14">
        <f t="shared" si="296"/>
        <v>2430</v>
      </c>
      <c r="BC148" s="15">
        <f t="shared" si="303"/>
        <v>69990.248269399992</v>
      </c>
      <c r="BD148" s="16">
        <f t="shared" si="276"/>
        <v>3364.9157821826916</v>
      </c>
      <c r="BE148" s="14">
        <f t="shared" si="277"/>
        <v>4899.3173788579998</v>
      </c>
      <c r="BF148" s="16">
        <f t="shared" si="278"/>
        <v>3600.4598869354804</v>
      </c>
      <c r="BG148" s="17">
        <f t="shared" si="279"/>
        <v>74889.565648257994</v>
      </c>
      <c r="BH148" s="2"/>
    </row>
    <row r="149" spans="2:60" x14ac:dyDescent="0.25">
      <c r="B149" s="5" t="s">
        <v>6</v>
      </c>
      <c r="C149" s="14">
        <v>69973</v>
      </c>
      <c r="D149" s="14">
        <f t="shared" si="280"/>
        <v>2570</v>
      </c>
      <c r="E149" s="15">
        <f t="shared" si="297"/>
        <v>72543</v>
      </c>
      <c r="F149" s="16">
        <f t="shared" si="281"/>
        <v>3487.6442307692305</v>
      </c>
      <c r="G149" s="14">
        <f t="shared" si="282"/>
        <v>5078.01</v>
      </c>
      <c r="H149" s="17">
        <f t="shared" si="283"/>
        <v>77621.009999999995</v>
      </c>
      <c r="J149" s="5" t="s">
        <v>6</v>
      </c>
      <c r="K149" s="14">
        <f>E148*1.02</f>
        <v>71271.48</v>
      </c>
      <c r="L149" s="14">
        <f t="shared" si="284"/>
        <v>2570</v>
      </c>
      <c r="M149" s="15">
        <f t="shared" si="298"/>
        <v>73841.48</v>
      </c>
      <c r="N149" s="16">
        <f t="shared" si="264"/>
        <v>3550.0711538461537</v>
      </c>
      <c r="O149" s="14">
        <f t="shared" si="285"/>
        <v>5168.9036000000006</v>
      </c>
      <c r="P149" s="17">
        <f t="shared" si="286"/>
        <v>79010.383600000001</v>
      </c>
      <c r="R149" s="5" t="s">
        <v>6</v>
      </c>
      <c r="S149" s="14">
        <f t="shared" si="305"/>
        <v>72059.511599999998</v>
      </c>
      <c r="T149" s="14">
        <v>2570</v>
      </c>
      <c r="U149" s="15">
        <f t="shared" si="299"/>
        <v>74629.511599999998</v>
      </c>
      <c r="V149" s="16">
        <f t="shared" si="265"/>
        <v>3587.9572884615382</v>
      </c>
      <c r="W149" s="14">
        <f t="shared" si="287"/>
        <v>5224.0658120000007</v>
      </c>
      <c r="X149" s="17">
        <f t="shared" si="288"/>
        <v>79853.577411999999</v>
      </c>
      <c r="AA149" s="5" t="s">
        <v>6</v>
      </c>
      <c r="AB149" s="14">
        <f t="shared" si="289"/>
        <v>70601.7</v>
      </c>
      <c r="AC149" s="14">
        <f t="shared" si="290"/>
        <v>2570</v>
      </c>
      <c r="AD149" s="15">
        <f t="shared" si="300"/>
        <v>73171.7</v>
      </c>
      <c r="AE149" s="16">
        <f t="shared" si="266"/>
        <v>3517.8701923076919</v>
      </c>
      <c r="AF149" s="14">
        <f t="shared" si="267"/>
        <v>5122.0190000000002</v>
      </c>
      <c r="AG149" s="17">
        <f t="shared" si="268"/>
        <v>78293.718999999997</v>
      </c>
      <c r="AH149" s="2"/>
      <c r="AI149" s="5" t="s">
        <v>6</v>
      </c>
      <c r="AJ149" s="14">
        <f t="shared" si="291"/>
        <v>68853.246400000004</v>
      </c>
      <c r="AK149" s="14">
        <f t="shared" si="292"/>
        <v>2570</v>
      </c>
      <c r="AL149" s="15">
        <f t="shared" si="301"/>
        <v>71423.246400000004</v>
      </c>
      <c r="AM149" s="16">
        <f t="shared" si="269"/>
        <v>3433.809923076923</v>
      </c>
      <c r="AN149" s="14">
        <f t="shared" si="270"/>
        <v>4999.6272480000007</v>
      </c>
      <c r="AO149" s="17">
        <f t="shared" si="271"/>
        <v>76422.873648000008</v>
      </c>
      <c r="AP149" s="2"/>
      <c r="AQ149" s="5" t="s">
        <v>6</v>
      </c>
      <c r="AR149" s="14">
        <f t="shared" si="293"/>
        <v>68491.695216000007</v>
      </c>
      <c r="AS149" s="14">
        <f t="shared" si="294"/>
        <v>2570</v>
      </c>
      <c r="AT149" s="15">
        <f t="shared" si="302"/>
        <v>71061.695216000007</v>
      </c>
      <c r="AU149" s="16">
        <f t="shared" si="272"/>
        <v>3416.4276546153847</v>
      </c>
      <c r="AV149" s="14">
        <f t="shared" si="273"/>
        <v>4974.3186651200012</v>
      </c>
      <c r="AW149" s="16">
        <f t="shared" si="274"/>
        <v>3655.5775904384623</v>
      </c>
      <c r="AX149" s="17">
        <f t="shared" si="275"/>
        <v>76036.013881120016</v>
      </c>
      <c r="AY149" s="2"/>
      <c r="AZ149" s="5" t="s">
        <v>6</v>
      </c>
      <c r="BA149" s="14">
        <f t="shared" si="295"/>
        <v>70110.790619399995</v>
      </c>
      <c r="BB149" s="14">
        <f t="shared" si="296"/>
        <v>2570</v>
      </c>
      <c r="BC149" s="15">
        <f t="shared" si="303"/>
        <v>72680.790619399995</v>
      </c>
      <c r="BD149" s="16">
        <f t="shared" si="276"/>
        <v>3494.2687797788458</v>
      </c>
      <c r="BE149" s="14">
        <f t="shared" si="277"/>
        <v>5087.6553433580002</v>
      </c>
      <c r="BF149" s="16">
        <f t="shared" si="278"/>
        <v>3738.8675943633648</v>
      </c>
      <c r="BG149" s="17">
        <f t="shared" si="279"/>
        <v>77768.445962757993</v>
      </c>
      <c r="BH149" s="2"/>
    </row>
    <row r="150" spans="2:60" x14ac:dyDescent="0.25">
      <c r="B150" s="5" t="s">
        <v>7</v>
      </c>
      <c r="C150" s="14">
        <v>72080</v>
      </c>
      <c r="D150" s="14">
        <f t="shared" si="280"/>
        <v>2570</v>
      </c>
      <c r="E150" s="15">
        <f t="shared" si="297"/>
        <v>74650</v>
      </c>
      <c r="F150" s="16">
        <f t="shared" si="281"/>
        <v>3588.9423076923076</v>
      </c>
      <c r="G150" s="14">
        <f t="shared" si="282"/>
        <v>5225.5000000000009</v>
      </c>
      <c r="H150" s="17">
        <f t="shared" si="283"/>
        <v>79875.5</v>
      </c>
      <c r="J150" s="5" t="s">
        <v>7</v>
      </c>
      <c r="K150" s="14">
        <f t="shared" ref="K150:K157" si="306">E149*1.02</f>
        <v>73993.86</v>
      </c>
      <c r="L150" s="14">
        <f t="shared" si="284"/>
        <v>2570</v>
      </c>
      <c r="M150" s="15">
        <f t="shared" si="298"/>
        <v>76563.86</v>
      </c>
      <c r="N150" s="16">
        <f t="shared" si="264"/>
        <v>3680.9548076923074</v>
      </c>
      <c r="O150" s="14">
        <f t="shared" si="285"/>
        <v>5359.4702000000007</v>
      </c>
      <c r="P150" s="17">
        <f t="shared" si="286"/>
        <v>81923.330199999997</v>
      </c>
      <c r="R150" s="5" t="s">
        <v>7</v>
      </c>
      <c r="S150" s="14">
        <f t="shared" si="305"/>
        <v>75318.309599999993</v>
      </c>
      <c r="T150" s="14">
        <v>2570</v>
      </c>
      <c r="U150" s="15">
        <f t="shared" si="299"/>
        <v>77888.309599999993</v>
      </c>
      <c r="V150" s="16">
        <f t="shared" si="265"/>
        <v>3744.6302692307686</v>
      </c>
      <c r="W150" s="14">
        <f t="shared" si="287"/>
        <v>5452.1816719999997</v>
      </c>
      <c r="X150" s="17">
        <f t="shared" si="288"/>
        <v>83340.491271999999</v>
      </c>
      <c r="AA150" s="5" t="s">
        <v>7</v>
      </c>
      <c r="AB150" s="14">
        <f t="shared" si="289"/>
        <v>74629.511599999998</v>
      </c>
      <c r="AC150" s="14">
        <f t="shared" si="290"/>
        <v>2570</v>
      </c>
      <c r="AD150" s="15">
        <f t="shared" si="300"/>
        <v>77199.511599999998</v>
      </c>
      <c r="AE150" s="16">
        <f t="shared" si="266"/>
        <v>3711.5149807692305</v>
      </c>
      <c r="AF150" s="14">
        <f t="shared" si="267"/>
        <v>5403.9658120000004</v>
      </c>
      <c r="AG150" s="17">
        <f t="shared" si="268"/>
        <v>82603.477411999993</v>
      </c>
      <c r="AH150" s="2"/>
      <c r="AI150" s="5" t="s">
        <v>7</v>
      </c>
      <c r="AJ150" s="14">
        <f t="shared" si="291"/>
        <v>73171.7</v>
      </c>
      <c r="AK150" s="14">
        <f t="shared" si="292"/>
        <v>2570</v>
      </c>
      <c r="AL150" s="15">
        <f t="shared" si="301"/>
        <v>75741.7</v>
      </c>
      <c r="AM150" s="16">
        <f t="shared" si="269"/>
        <v>3641.4278846153843</v>
      </c>
      <c r="AN150" s="14">
        <f t="shared" si="270"/>
        <v>5301.9189999999999</v>
      </c>
      <c r="AO150" s="17">
        <f t="shared" si="271"/>
        <v>81043.618999999992</v>
      </c>
      <c r="AP150" s="2"/>
      <c r="AQ150" s="5" t="s">
        <v>7</v>
      </c>
      <c r="AR150" s="14">
        <f t="shared" si="293"/>
        <v>72851.711328000005</v>
      </c>
      <c r="AS150" s="14">
        <f t="shared" si="294"/>
        <v>2570</v>
      </c>
      <c r="AT150" s="15">
        <f t="shared" si="302"/>
        <v>75421.711328000005</v>
      </c>
      <c r="AU150" s="16">
        <f t="shared" si="272"/>
        <v>3626.0438138461541</v>
      </c>
      <c r="AV150" s="14">
        <f t="shared" si="273"/>
        <v>5279.5197929600008</v>
      </c>
      <c r="AW150" s="16">
        <f t="shared" si="274"/>
        <v>3879.8668808153843</v>
      </c>
      <c r="AX150" s="17">
        <f t="shared" si="275"/>
        <v>80701.231120960001</v>
      </c>
      <c r="AY150" s="2"/>
      <c r="AZ150" s="5" t="s">
        <v>7</v>
      </c>
      <c r="BA150" s="14">
        <f t="shared" si="295"/>
        <v>72838.237596399995</v>
      </c>
      <c r="BB150" s="14">
        <f t="shared" si="296"/>
        <v>2570</v>
      </c>
      <c r="BC150" s="15">
        <f t="shared" si="303"/>
        <v>75408.237596399995</v>
      </c>
      <c r="BD150" s="16">
        <f t="shared" si="276"/>
        <v>3625.3960382884611</v>
      </c>
      <c r="BE150" s="14">
        <f t="shared" si="277"/>
        <v>5278.5766317480002</v>
      </c>
      <c r="BF150" s="16">
        <f t="shared" si="278"/>
        <v>3879.1737609686534</v>
      </c>
      <c r="BG150" s="17">
        <f t="shared" si="279"/>
        <v>80686.814228147996</v>
      </c>
      <c r="BH150" s="2"/>
    </row>
    <row r="151" spans="2:60" x14ac:dyDescent="0.25">
      <c r="B151" s="5" t="s">
        <v>8</v>
      </c>
      <c r="C151" s="14">
        <v>74610</v>
      </c>
      <c r="D151" s="14">
        <f t="shared" si="280"/>
        <v>2570</v>
      </c>
      <c r="E151" s="15">
        <f t="shared" si="297"/>
        <v>77180</v>
      </c>
      <c r="F151" s="16">
        <f t="shared" si="281"/>
        <v>3710.5769230769229</v>
      </c>
      <c r="G151" s="14">
        <f t="shared" si="282"/>
        <v>5402.6</v>
      </c>
      <c r="H151" s="17">
        <f t="shared" si="283"/>
        <v>82582.600000000006</v>
      </c>
      <c r="J151" s="5" t="s">
        <v>8</v>
      </c>
      <c r="K151" s="14">
        <f t="shared" si="306"/>
        <v>76143</v>
      </c>
      <c r="L151" s="14">
        <f t="shared" si="284"/>
        <v>2570</v>
      </c>
      <c r="M151" s="15">
        <f t="shared" si="298"/>
        <v>78713</v>
      </c>
      <c r="N151" s="16">
        <f t="shared" si="264"/>
        <v>3784.2788461538462</v>
      </c>
      <c r="O151" s="14">
        <f t="shared" si="285"/>
        <v>5509.9100000000008</v>
      </c>
      <c r="P151" s="17">
        <f t="shared" si="286"/>
        <v>84222.91</v>
      </c>
      <c r="R151" s="5" t="s">
        <v>8</v>
      </c>
      <c r="S151" s="14">
        <f t="shared" si="305"/>
        <v>78095.137199999997</v>
      </c>
      <c r="T151" s="14">
        <v>2570</v>
      </c>
      <c r="U151" s="15">
        <f t="shared" si="299"/>
        <v>80665.137199999997</v>
      </c>
      <c r="V151" s="16">
        <f t="shared" si="265"/>
        <v>3878.1315961538457</v>
      </c>
      <c r="W151" s="14">
        <f t="shared" si="287"/>
        <v>5646.559604</v>
      </c>
      <c r="X151" s="17">
        <f t="shared" si="288"/>
        <v>86311.696803999992</v>
      </c>
      <c r="AA151" s="5" t="s">
        <v>8</v>
      </c>
      <c r="AB151" s="14">
        <f t="shared" si="289"/>
        <v>77888.309599999993</v>
      </c>
      <c r="AC151" s="14">
        <f t="shared" si="290"/>
        <v>2570</v>
      </c>
      <c r="AD151" s="15">
        <f t="shared" si="300"/>
        <v>80458.309599999993</v>
      </c>
      <c r="AE151" s="16">
        <f t="shared" si="266"/>
        <v>3868.187961538461</v>
      </c>
      <c r="AF151" s="14">
        <f t="shared" si="267"/>
        <v>5632.0816720000003</v>
      </c>
      <c r="AG151" s="17">
        <f t="shared" si="268"/>
        <v>86090.391271999993</v>
      </c>
      <c r="AH151" s="2"/>
      <c r="AI151" s="5" t="s">
        <v>8</v>
      </c>
      <c r="AJ151" s="14">
        <f t="shared" si="291"/>
        <v>77199.511599999998</v>
      </c>
      <c r="AK151" s="14">
        <f t="shared" si="292"/>
        <v>2570</v>
      </c>
      <c r="AL151" s="15">
        <f t="shared" si="301"/>
        <v>79769.511599999998</v>
      </c>
      <c r="AM151" s="16">
        <f t="shared" si="269"/>
        <v>3835.0726730769229</v>
      </c>
      <c r="AN151" s="14">
        <f t="shared" si="270"/>
        <v>5583.865812</v>
      </c>
      <c r="AO151" s="17">
        <f t="shared" si="271"/>
        <v>85353.377412000002</v>
      </c>
      <c r="AP151" s="2"/>
      <c r="AQ151" s="5" t="s">
        <v>8</v>
      </c>
      <c r="AR151" s="14">
        <f t="shared" si="293"/>
        <v>77256.534</v>
      </c>
      <c r="AS151" s="14">
        <f t="shared" si="294"/>
        <v>2570</v>
      </c>
      <c r="AT151" s="15">
        <f t="shared" si="302"/>
        <v>79826.534</v>
      </c>
      <c r="AU151" s="16">
        <f t="shared" si="272"/>
        <v>3837.8141346153843</v>
      </c>
      <c r="AV151" s="14">
        <f t="shared" si="273"/>
        <v>5587.8573800000004</v>
      </c>
      <c r="AW151" s="16">
        <f t="shared" si="274"/>
        <v>4106.4611240384611</v>
      </c>
      <c r="AX151" s="17">
        <f t="shared" si="275"/>
        <v>85414.391380000001</v>
      </c>
      <c r="AY151" s="2"/>
      <c r="AZ151" s="5" t="s">
        <v>8</v>
      </c>
      <c r="BA151" s="14">
        <f t="shared" si="295"/>
        <v>77307.254111200004</v>
      </c>
      <c r="BB151" s="14">
        <f t="shared" si="296"/>
        <v>2570</v>
      </c>
      <c r="BC151" s="15">
        <f t="shared" si="303"/>
        <v>79877.254111200004</v>
      </c>
      <c r="BD151" s="16">
        <f t="shared" si="276"/>
        <v>3840.2526014999999</v>
      </c>
      <c r="BE151" s="14">
        <f t="shared" si="277"/>
        <v>5591.4077877840009</v>
      </c>
      <c r="BF151" s="16">
        <f t="shared" si="278"/>
        <v>4109.0702836050004</v>
      </c>
      <c r="BG151" s="17">
        <f t="shared" si="279"/>
        <v>85468.661898984006</v>
      </c>
      <c r="BH151" s="2"/>
    </row>
    <row r="152" spans="2:60" x14ac:dyDescent="0.25">
      <c r="B152" s="5" t="s">
        <v>9</v>
      </c>
      <c r="C152" s="14">
        <v>77139</v>
      </c>
      <c r="D152" s="14">
        <f t="shared" si="280"/>
        <v>2430</v>
      </c>
      <c r="E152" s="15">
        <f t="shared" si="297"/>
        <v>79569</v>
      </c>
      <c r="F152" s="16">
        <f t="shared" si="281"/>
        <v>3825.4326923076924</v>
      </c>
      <c r="G152" s="14">
        <f t="shared" si="282"/>
        <v>5569.8300000000008</v>
      </c>
      <c r="H152" s="17">
        <f t="shared" si="283"/>
        <v>85138.83</v>
      </c>
      <c r="J152" s="5" t="s">
        <v>9</v>
      </c>
      <c r="K152" s="14">
        <f t="shared" si="306"/>
        <v>78723.600000000006</v>
      </c>
      <c r="L152" s="14">
        <f t="shared" si="284"/>
        <v>2430</v>
      </c>
      <c r="M152" s="15">
        <f t="shared" si="298"/>
        <v>81153.600000000006</v>
      </c>
      <c r="N152" s="16">
        <f t="shared" si="264"/>
        <v>3901.6153846153848</v>
      </c>
      <c r="O152" s="14">
        <f t="shared" si="285"/>
        <v>5680.7520000000013</v>
      </c>
      <c r="P152" s="17">
        <f t="shared" si="286"/>
        <v>86834.352000000014</v>
      </c>
      <c r="R152" s="5" t="s">
        <v>9</v>
      </c>
      <c r="S152" s="14">
        <f t="shared" si="305"/>
        <v>80287.259999999995</v>
      </c>
      <c r="T152" s="14">
        <v>2430</v>
      </c>
      <c r="U152" s="15">
        <f t="shared" si="299"/>
        <v>82717.259999999995</v>
      </c>
      <c r="V152" s="16">
        <f t="shared" si="265"/>
        <v>3976.7913461538456</v>
      </c>
      <c r="W152" s="14">
        <f t="shared" si="287"/>
        <v>5790.2082</v>
      </c>
      <c r="X152" s="17">
        <f t="shared" si="288"/>
        <v>88507.468199999988</v>
      </c>
      <c r="AA152" s="5" t="s">
        <v>9</v>
      </c>
      <c r="AB152" s="14">
        <f t="shared" si="289"/>
        <v>80665.137199999997</v>
      </c>
      <c r="AC152" s="14">
        <f t="shared" si="290"/>
        <v>2430</v>
      </c>
      <c r="AD152" s="15">
        <f t="shared" si="300"/>
        <v>83095.137199999997</v>
      </c>
      <c r="AE152" s="16">
        <f t="shared" si="266"/>
        <v>3994.9585192307691</v>
      </c>
      <c r="AF152" s="14">
        <f t="shared" si="267"/>
        <v>5816.6596040000004</v>
      </c>
      <c r="AG152" s="17">
        <f t="shared" si="268"/>
        <v>88911.796803999998</v>
      </c>
      <c r="AH152" s="2"/>
      <c r="AI152" s="5" t="s">
        <v>9</v>
      </c>
      <c r="AJ152" s="14">
        <f t="shared" si="291"/>
        <v>80458.309599999993</v>
      </c>
      <c r="AK152" s="14">
        <f t="shared" si="292"/>
        <v>2430</v>
      </c>
      <c r="AL152" s="15">
        <f t="shared" si="301"/>
        <v>82888.309599999993</v>
      </c>
      <c r="AM152" s="16">
        <f t="shared" si="269"/>
        <v>3985.0148846153843</v>
      </c>
      <c r="AN152" s="14">
        <f t="shared" si="270"/>
        <v>5802.1816719999997</v>
      </c>
      <c r="AO152" s="17">
        <f t="shared" si="271"/>
        <v>88690.491271999999</v>
      </c>
      <c r="AP152" s="2"/>
      <c r="AQ152" s="5" t="s">
        <v>9</v>
      </c>
      <c r="AR152" s="14">
        <f t="shared" si="293"/>
        <v>81364.901832000003</v>
      </c>
      <c r="AS152" s="14">
        <f t="shared" si="294"/>
        <v>2430</v>
      </c>
      <c r="AT152" s="15">
        <f t="shared" si="302"/>
        <v>83794.901832000003</v>
      </c>
      <c r="AU152" s="16">
        <f t="shared" si="272"/>
        <v>4028.6010496153845</v>
      </c>
      <c r="AV152" s="14">
        <f t="shared" si="273"/>
        <v>5865.6431282400008</v>
      </c>
      <c r="AW152" s="16">
        <f t="shared" si="274"/>
        <v>4310.6031230884619</v>
      </c>
      <c r="AX152" s="17">
        <f t="shared" si="275"/>
        <v>89660.544960240004</v>
      </c>
      <c r="AY152" s="2"/>
      <c r="AZ152" s="5" t="s">
        <v>9</v>
      </c>
      <c r="BA152" s="14">
        <f t="shared" si="295"/>
        <v>81822.197349999988</v>
      </c>
      <c r="BB152" s="14">
        <f t="shared" si="296"/>
        <v>2430</v>
      </c>
      <c r="BC152" s="15">
        <f t="shared" si="303"/>
        <v>84252.197349999988</v>
      </c>
      <c r="BD152" s="16">
        <f t="shared" si="276"/>
        <v>4050.5864110576917</v>
      </c>
      <c r="BE152" s="14">
        <f t="shared" si="277"/>
        <v>5897.6538144999995</v>
      </c>
      <c r="BF152" s="16">
        <f t="shared" si="278"/>
        <v>4334.1274598317295</v>
      </c>
      <c r="BG152" s="17">
        <f t="shared" si="279"/>
        <v>90149.851164499982</v>
      </c>
      <c r="BH152" s="2"/>
    </row>
    <row r="153" spans="2:60" x14ac:dyDescent="0.25">
      <c r="B153" s="5" t="s">
        <v>10</v>
      </c>
      <c r="C153" s="14">
        <v>79668</v>
      </c>
      <c r="D153" s="14">
        <f t="shared" si="280"/>
        <v>2243</v>
      </c>
      <c r="E153" s="15">
        <f t="shared" si="297"/>
        <v>81911</v>
      </c>
      <c r="F153" s="16">
        <f t="shared" si="281"/>
        <v>3938.0288461538462</v>
      </c>
      <c r="G153" s="14">
        <f t="shared" si="282"/>
        <v>5733.77</v>
      </c>
      <c r="H153" s="17">
        <f t="shared" si="283"/>
        <v>87644.77</v>
      </c>
      <c r="J153" s="5" t="s">
        <v>10</v>
      </c>
      <c r="K153" s="14">
        <f t="shared" si="306"/>
        <v>81160.38</v>
      </c>
      <c r="L153" s="14">
        <f t="shared" si="284"/>
        <v>2243</v>
      </c>
      <c r="M153" s="15">
        <f t="shared" si="298"/>
        <v>83403.38</v>
      </c>
      <c r="N153" s="16">
        <f t="shared" si="264"/>
        <v>4009.7778846153847</v>
      </c>
      <c r="O153" s="14">
        <f t="shared" si="285"/>
        <v>5838.2366000000011</v>
      </c>
      <c r="P153" s="17">
        <f t="shared" si="286"/>
        <v>89241.616600000008</v>
      </c>
      <c r="R153" s="5" t="s">
        <v>10</v>
      </c>
      <c r="S153" s="14">
        <f t="shared" si="305"/>
        <v>82776.672000000006</v>
      </c>
      <c r="T153" s="14">
        <v>2243</v>
      </c>
      <c r="U153" s="15">
        <f t="shared" si="299"/>
        <v>85019.672000000006</v>
      </c>
      <c r="V153" s="16">
        <f t="shared" si="265"/>
        <v>4087.4842307692311</v>
      </c>
      <c r="W153" s="14">
        <f t="shared" si="287"/>
        <v>5951.3770400000012</v>
      </c>
      <c r="X153" s="17">
        <f t="shared" si="288"/>
        <v>90971.049040000013</v>
      </c>
      <c r="AA153" s="5" t="s">
        <v>10</v>
      </c>
      <c r="AB153" s="14">
        <f t="shared" si="289"/>
        <v>82717.259999999995</v>
      </c>
      <c r="AC153" s="14">
        <f t="shared" si="290"/>
        <v>2243</v>
      </c>
      <c r="AD153" s="15">
        <f t="shared" si="300"/>
        <v>84960.26</v>
      </c>
      <c r="AE153" s="16">
        <f t="shared" si="266"/>
        <v>4084.6278846153841</v>
      </c>
      <c r="AF153" s="14">
        <f t="shared" si="267"/>
        <v>5947.2182000000003</v>
      </c>
      <c r="AG153" s="17">
        <f t="shared" si="268"/>
        <v>90907.478199999998</v>
      </c>
      <c r="AH153" s="2"/>
      <c r="AI153" s="5" t="s">
        <v>10</v>
      </c>
      <c r="AJ153" s="14">
        <f t="shared" si="291"/>
        <v>83095.137199999997</v>
      </c>
      <c r="AK153" s="14">
        <f t="shared" si="292"/>
        <v>2243</v>
      </c>
      <c r="AL153" s="15">
        <f t="shared" si="301"/>
        <v>85338.137199999997</v>
      </c>
      <c r="AM153" s="16">
        <f t="shared" si="269"/>
        <v>4102.7950576923076</v>
      </c>
      <c r="AN153" s="14">
        <f t="shared" si="270"/>
        <v>5973.6696040000006</v>
      </c>
      <c r="AO153" s="17">
        <f t="shared" si="271"/>
        <v>91311.806803999993</v>
      </c>
      <c r="AP153" s="2"/>
      <c r="AQ153" s="5" t="s">
        <v>10</v>
      </c>
      <c r="AR153" s="14">
        <f t="shared" si="293"/>
        <v>84546.075791999989</v>
      </c>
      <c r="AS153" s="14">
        <f t="shared" si="294"/>
        <v>2243</v>
      </c>
      <c r="AT153" s="15">
        <f t="shared" si="302"/>
        <v>86789.075791999989</v>
      </c>
      <c r="AU153" s="16">
        <f t="shared" si="272"/>
        <v>4172.5517207692301</v>
      </c>
      <c r="AV153" s="14">
        <f t="shared" si="273"/>
        <v>6075.23530544</v>
      </c>
      <c r="AW153" s="16">
        <f t="shared" si="274"/>
        <v>4464.6303412230764</v>
      </c>
      <c r="AX153" s="17">
        <f t="shared" si="275"/>
        <v>92864.31109743999</v>
      </c>
      <c r="AY153" s="2"/>
      <c r="AZ153" s="5" t="s">
        <v>10</v>
      </c>
      <c r="BA153" s="14">
        <f t="shared" si="295"/>
        <v>85889.7743778</v>
      </c>
      <c r="BB153" s="14">
        <f t="shared" si="296"/>
        <v>2243</v>
      </c>
      <c r="BC153" s="15">
        <f t="shared" si="303"/>
        <v>88132.7743778</v>
      </c>
      <c r="BD153" s="16">
        <f t="shared" si="276"/>
        <v>4237.1526143173078</v>
      </c>
      <c r="BE153" s="14">
        <f t="shared" si="277"/>
        <v>6169.2942064460003</v>
      </c>
      <c r="BF153" s="16">
        <f t="shared" si="278"/>
        <v>4533.7532973195193</v>
      </c>
      <c r="BG153" s="17">
        <f t="shared" si="279"/>
        <v>94302.068584246008</v>
      </c>
      <c r="BH153" s="2"/>
    </row>
    <row r="154" spans="2:60" x14ac:dyDescent="0.25">
      <c r="B154" s="5" t="s">
        <v>11</v>
      </c>
      <c r="C154" s="14">
        <v>82408</v>
      </c>
      <c r="D154" s="14">
        <f t="shared" si="280"/>
        <v>1869</v>
      </c>
      <c r="E154" s="15">
        <f t="shared" si="297"/>
        <v>84277</v>
      </c>
      <c r="F154" s="16">
        <f t="shared" si="281"/>
        <v>4051.7788461538462</v>
      </c>
      <c r="G154" s="14">
        <f t="shared" si="282"/>
        <v>5899.39</v>
      </c>
      <c r="H154" s="17">
        <f t="shared" si="283"/>
        <v>90176.39</v>
      </c>
      <c r="J154" s="5" t="s">
        <v>11</v>
      </c>
      <c r="K154" s="14">
        <f t="shared" si="306"/>
        <v>83549.22</v>
      </c>
      <c r="L154" s="14">
        <f t="shared" si="284"/>
        <v>1869</v>
      </c>
      <c r="M154" s="15">
        <f t="shared" si="298"/>
        <v>85418.22</v>
      </c>
      <c r="N154" s="16">
        <f t="shared" si="264"/>
        <v>4106.645192307692</v>
      </c>
      <c r="O154" s="14">
        <f t="shared" si="285"/>
        <v>5979.2754000000004</v>
      </c>
      <c r="P154" s="17">
        <f t="shared" si="286"/>
        <v>91397.4954</v>
      </c>
      <c r="R154" s="5" t="s">
        <v>11</v>
      </c>
      <c r="S154" s="14">
        <f t="shared" si="305"/>
        <v>85071.4476</v>
      </c>
      <c r="T154" s="14">
        <v>1869</v>
      </c>
      <c r="U154" s="15">
        <f t="shared" si="299"/>
        <v>86940.4476</v>
      </c>
      <c r="V154" s="16">
        <f t="shared" si="265"/>
        <v>4179.8292115384611</v>
      </c>
      <c r="W154" s="14">
        <f t="shared" si="287"/>
        <v>6085.8313320000007</v>
      </c>
      <c r="X154" s="17">
        <f t="shared" si="288"/>
        <v>93026.278932000001</v>
      </c>
      <c r="AA154" s="5" t="s">
        <v>11</v>
      </c>
      <c r="AB154" s="14">
        <f t="shared" si="289"/>
        <v>85019.672000000006</v>
      </c>
      <c r="AC154" s="14">
        <f t="shared" si="290"/>
        <v>1869</v>
      </c>
      <c r="AD154" s="15">
        <f t="shared" si="300"/>
        <v>86888.672000000006</v>
      </c>
      <c r="AE154" s="16">
        <f t="shared" si="266"/>
        <v>4177.34</v>
      </c>
      <c r="AF154" s="14">
        <f t="shared" si="267"/>
        <v>6082.2070400000011</v>
      </c>
      <c r="AG154" s="17">
        <f t="shared" si="268"/>
        <v>92970.87904</v>
      </c>
      <c r="AH154" s="2"/>
      <c r="AI154" s="5" t="s">
        <v>11</v>
      </c>
      <c r="AJ154" s="14">
        <f t="shared" si="291"/>
        <v>84960.26</v>
      </c>
      <c r="AK154" s="14">
        <f t="shared" si="292"/>
        <v>1869</v>
      </c>
      <c r="AL154" s="15">
        <f t="shared" si="301"/>
        <v>86829.26</v>
      </c>
      <c r="AM154" s="16">
        <f t="shared" si="269"/>
        <v>4174.4836538461532</v>
      </c>
      <c r="AN154" s="14">
        <f t="shared" si="270"/>
        <v>6078.0482000000002</v>
      </c>
      <c r="AO154" s="17">
        <f t="shared" si="271"/>
        <v>92907.308199999999</v>
      </c>
      <c r="AP154" s="2"/>
      <c r="AQ154" s="5" t="s">
        <v>11</v>
      </c>
      <c r="AR154" s="14">
        <f t="shared" si="293"/>
        <v>87044.899944000004</v>
      </c>
      <c r="AS154" s="14">
        <f t="shared" si="294"/>
        <v>1869</v>
      </c>
      <c r="AT154" s="15">
        <f t="shared" si="302"/>
        <v>88913.899944000004</v>
      </c>
      <c r="AU154" s="16">
        <f t="shared" si="272"/>
        <v>4274.7067280769234</v>
      </c>
      <c r="AV154" s="14">
        <f t="shared" si="273"/>
        <v>6223.9729960800005</v>
      </c>
      <c r="AW154" s="16">
        <f t="shared" si="274"/>
        <v>4573.9361990423076</v>
      </c>
      <c r="AX154" s="17">
        <f t="shared" si="275"/>
        <v>95137.872940080008</v>
      </c>
      <c r="AY154" s="2"/>
      <c r="AZ154" s="5" t="s">
        <v>11</v>
      </c>
      <c r="BA154" s="14">
        <f t="shared" si="295"/>
        <v>88958.802686799987</v>
      </c>
      <c r="BB154" s="14">
        <f t="shared" si="296"/>
        <v>1869</v>
      </c>
      <c r="BC154" s="15">
        <f t="shared" si="303"/>
        <v>90827.802686799987</v>
      </c>
      <c r="BD154" s="16">
        <f t="shared" si="276"/>
        <v>4366.7212830192302</v>
      </c>
      <c r="BE154" s="14">
        <f t="shared" si="277"/>
        <v>6357.946188076</v>
      </c>
      <c r="BF154" s="16">
        <f t="shared" si="278"/>
        <v>4672.3917728305769</v>
      </c>
      <c r="BG154" s="17">
        <f t="shared" si="279"/>
        <v>97185.748874875993</v>
      </c>
      <c r="BH154" s="2"/>
    </row>
    <row r="155" spans="2:60" x14ac:dyDescent="0.25">
      <c r="B155" s="5" t="s">
        <v>12</v>
      </c>
      <c r="C155" s="14">
        <v>84937</v>
      </c>
      <c r="D155" s="14">
        <f t="shared" si="280"/>
        <v>1589</v>
      </c>
      <c r="E155" s="15">
        <f t="shared" si="297"/>
        <v>86526</v>
      </c>
      <c r="F155" s="16">
        <f t="shared" si="281"/>
        <v>4159.9038461538457</v>
      </c>
      <c r="G155" s="14">
        <f t="shared" si="282"/>
        <v>6056.8200000000006</v>
      </c>
      <c r="H155" s="17">
        <f t="shared" si="283"/>
        <v>92582.82</v>
      </c>
      <c r="J155" s="5" t="s">
        <v>12</v>
      </c>
      <c r="K155" s="14">
        <f t="shared" si="306"/>
        <v>85962.540000000008</v>
      </c>
      <c r="L155" s="14">
        <f t="shared" si="284"/>
        <v>1589</v>
      </c>
      <c r="M155" s="15">
        <f t="shared" si="298"/>
        <v>87551.540000000008</v>
      </c>
      <c r="N155" s="16">
        <f t="shared" si="264"/>
        <v>4209.2086538461544</v>
      </c>
      <c r="O155" s="14">
        <f t="shared" si="285"/>
        <v>6128.6078000000016</v>
      </c>
      <c r="P155" s="17">
        <f t="shared" si="286"/>
        <v>93680.147800000006</v>
      </c>
      <c r="R155" s="5" t="s">
        <v>12</v>
      </c>
      <c r="S155" s="14">
        <f t="shared" si="305"/>
        <v>87126.584400000007</v>
      </c>
      <c r="T155" s="14">
        <v>1589</v>
      </c>
      <c r="U155" s="15">
        <f t="shared" si="299"/>
        <v>88715.584400000007</v>
      </c>
      <c r="V155" s="16">
        <f t="shared" si="265"/>
        <v>4265.172326923077</v>
      </c>
      <c r="W155" s="14">
        <f t="shared" si="287"/>
        <v>6210.090908000001</v>
      </c>
      <c r="X155" s="17">
        <f t="shared" si="288"/>
        <v>94925.675308000005</v>
      </c>
      <c r="AA155" s="5" t="s">
        <v>12</v>
      </c>
      <c r="AB155" s="14">
        <f t="shared" si="289"/>
        <v>86940.4476</v>
      </c>
      <c r="AC155" s="14">
        <f t="shared" si="290"/>
        <v>1589</v>
      </c>
      <c r="AD155" s="15">
        <f t="shared" si="300"/>
        <v>88529.4476</v>
      </c>
      <c r="AE155" s="16">
        <f t="shared" si="266"/>
        <v>4256.2234423076925</v>
      </c>
      <c r="AF155" s="14">
        <f t="shared" si="267"/>
        <v>6197.0613320000002</v>
      </c>
      <c r="AG155" s="17">
        <f t="shared" si="268"/>
        <v>94726.508931999997</v>
      </c>
      <c r="AH155" s="2"/>
      <c r="AI155" s="5" t="s">
        <v>12</v>
      </c>
      <c r="AJ155" s="14">
        <f t="shared" si="291"/>
        <v>86888.672000000006</v>
      </c>
      <c r="AK155" s="14">
        <f t="shared" si="292"/>
        <v>1589</v>
      </c>
      <c r="AL155" s="15">
        <f t="shared" si="301"/>
        <v>88477.672000000006</v>
      </c>
      <c r="AM155" s="16">
        <f t="shared" si="269"/>
        <v>4253.7342307692306</v>
      </c>
      <c r="AN155" s="14">
        <f t="shared" si="270"/>
        <v>6193.4370400000007</v>
      </c>
      <c r="AO155" s="17">
        <f t="shared" si="271"/>
        <v>94671.10904000001</v>
      </c>
      <c r="AP155" s="2"/>
      <c r="AQ155" s="5" t="s">
        <v>12</v>
      </c>
      <c r="AR155" s="14">
        <f t="shared" si="293"/>
        <v>88565.845199999996</v>
      </c>
      <c r="AS155" s="14">
        <f t="shared" si="294"/>
        <v>1589</v>
      </c>
      <c r="AT155" s="15">
        <f t="shared" si="302"/>
        <v>90154.845199999996</v>
      </c>
      <c r="AU155" s="16">
        <f t="shared" si="272"/>
        <v>4334.3675576923069</v>
      </c>
      <c r="AV155" s="14">
        <f t="shared" si="273"/>
        <v>6310.839164</v>
      </c>
      <c r="AW155" s="16">
        <f t="shared" si="274"/>
        <v>4637.7732867307695</v>
      </c>
      <c r="AX155" s="17">
        <f t="shared" si="275"/>
        <v>96465.684364000001</v>
      </c>
      <c r="AY155" s="2"/>
      <c r="AZ155" s="5" t="s">
        <v>12</v>
      </c>
      <c r="BA155" s="14">
        <f t="shared" si="295"/>
        <v>91136.747442599997</v>
      </c>
      <c r="BB155" s="14">
        <f t="shared" si="296"/>
        <v>1589</v>
      </c>
      <c r="BC155" s="15">
        <f t="shared" si="303"/>
        <v>92725.747442599997</v>
      </c>
      <c r="BD155" s="16">
        <f t="shared" si="276"/>
        <v>4457.968627048077</v>
      </c>
      <c r="BE155" s="14">
        <f t="shared" si="277"/>
        <v>6490.8023209820003</v>
      </c>
      <c r="BF155" s="16">
        <f t="shared" si="278"/>
        <v>4770.0264309414415</v>
      </c>
      <c r="BG155" s="17">
        <f t="shared" si="279"/>
        <v>99216.549763581992</v>
      </c>
      <c r="BH155" s="2"/>
    </row>
    <row r="156" spans="2:60" x14ac:dyDescent="0.25">
      <c r="B156" s="5" t="s">
        <v>61</v>
      </c>
      <c r="C156" s="14">
        <v>87459</v>
      </c>
      <c r="D156" s="14">
        <f t="shared" si="280"/>
        <v>1355</v>
      </c>
      <c r="E156" s="15">
        <f t="shared" si="297"/>
        <v>88814</v>
      </c>
      <c r="F156" s="16">
        <f t="shared" si="281"/>
        <v>4269.9038461538457</v>
      </c>
      <c r="G156" s="14">
        <f t="shared" si="282"/>
        <v>6216.9800000000005</v>
      </c>
      <c r="H156" s="17">
        <f t="shared" si="283"/>
        <v>95030.98</v>
      </c>
      <c r="J156" s="5" t="s">
        <v>13</v>
      </c>
      <c r="K156" s="14">
        <f t="shared" si="306"/>
        <v>88256.52</v>
      </c>
      <c r="L156" s="14">
        <f t="shared" si="284"/>
        <v>1355</v>
      </c>
      <c r="M156" s="15">
        <f t="shared" si="298"/>
        <v>89611.520000000004</v>
      </c>
      <c r="N156" s="16">
        <f t="shared" si="264"/>
        <v>4308.2461538461539</v>
      </c>
      <c r="O156" s="14">
        <f t="shared" si="285"/>
        <v>6272.8064000000013</v>
      </c>
      <c r="P156" s="17">
        <f t="shared" si="286"/>
        <v>95884.326400000005</v>
      </c>
      <c r="R156" s="5" t="s">
        <v>13</v>
      </c>
      <c r="S156" s="14">
        <f t="shared" si="305"/>
        <v>89302.570800000016</v>
      </c>
      <c r="T156" s="14">
        <v>1355</v>
      </c>
      <c r="U156" s="15">
        <f t="shared" si="299"/>
        <v>90657.570800000016</v>
      </c>
      <c r="V156" s="16">
        <f t="shared" si="265"/>
        <v>4358.5370576923087</v>
      </c>
      <c r="W156" s="14">
        <f t="shared" si="287"/>
        <v>6346.0299560000021</v>
      </c>
      <c r="X156" s="17">
        <f t="shared" si="288"/>
        <v>97003.600756000014</v>
      </c>
      <c r="AA156" s="5" t="s">
        <v>13</v>
      </c>
      <c r="AB156" s="14">
        <f t="shared" si="289"/>
        <v>88715.584400000007</v>
      </c>
      <c r="AC156" s="14">
        <f t="shared" si="290"/>
        <v>1355</v>
      </c>
      <c r="AD156" s="15">
        <f t="shared" si="300"/>
        <v>90070.584400000007</v>
      </c>
      <c r="AE156" s="16">
        <f t="shared" si="266"/>
        <v>4330.3165576923075</v>
      </c>
      <c r="AF156" s="14">
        <f t="shared" si="267"/>
        <v>6304.9409080000014</v>
      </c>
      <c r="AG156" s="17">
        <f t="shared" si="268"/>
        <v>96375.525308000011</v>
      </c>
      <c r="AH156" s="2"/>
      <c r="AI156" s="5" t="s">
        <v>13</v>
      </c>
      <c r="AJ156" s="14">
        <f t="shared" si="291"/>
        <v>88529.4476</v>
      </c>
      <c r="AK156" s="14">
        <f t="shared" si="292"/>
        <v>1355</v>
      </c>
      <c r="AL156" s="15">
        <f t="shared" si="301"/>
        <v>89884.4476</v>
      </c>
      <c r="AM156" s="16">
        <f t="shared" si="269"/>
        <v>4321.367673076923</v>
      </c>
      <c r="AN156" s="14">
        <f t="shared" si="270"/>
        <v>6291.9113320000006</v>
      </c>
      <c r="AO156" s="17">
        <f t="shared" si="271"/>
        <v>96176.358932000003</v>
      </c>
      <c r="AP156" s="2"/>
      <c r="AQ156" s="5" t="s">
        <v>13</v>
      </c>
      <c r="AR156" s="14">
        <f t="shared" si="293"/>
        <v>90247.225440000009</v>
      </c>
      <c r="AS156" s="14">
        <f t="shared" si="294"/>
        <v>1355</v>
      </c>
      <c r="AT156" s="15">
        <f t="shared" si="302"/>
        <v>91602.225440000009</v>
      </c>
      <c r="AU156" s="16">
        <f t="shared" si="272"/>
        <v>4403.9531461538463</v>
      </c>
      <c r="AV156" s="14">
        <f t="shared" si="273"/>
        <v>6412.1557808000016</v>
      </c>
      <c r="AW156" s="16">
        <f t="shared" si="274"/>
        <v>4712.2298663846159</v>
      </c>
      <c r="AX156" s="17">
        <f t="shared" si="275"/>
        <v>98014.381220800016</v>
      </c>
      <c r="AY156" s="2"/>
      <c r="AZ156" s="5" t="s">
        <v>13</v>
      </c>
      <c r="BA156" s="14">
        <f t="shared" si="295"/>
        <v>92408.716329999981</v>
      </c>
      <c r="BB156" s="14">
        <f t="shared" si="296"/>
        <v>1355</v>
      </c>
      <c r="BC156" s="15">
        <f t="shared" si="303"/>
        <v>93763.716329999981</v>
      </c>
      <c r="BD156" s="16">
        <f t="shared" si="276"/>
        <v>4507.8709774038452</v>
      </c>
      <c r="BE156" s="14">
        <f t="shared" si="277"/>
        <v>6563.4601430999992</v>
      </c>
      <c r="BF156" s="16">
        <f t="shared" si="278"/>
        <v>4823.4219458221141</v>
      </c>
      <c r="BG156" s="17">
        <f t="shared" si="279"/>
        <v>100327.17647309999</v>
      </c>
      <c r="BH156" s="2"/>
    </row>
    <row r="157" spans="2:60" x14ac:dyDescent="0.25">
      <c r="B157" s="5" t="s">
        <v>62</v>
      </c>
      <c r="C157" s="14">
        <v>88574</v>
      </c>
      <c r="D157" s="14">
        <f>T159</f>
        <v>1262</v>
      </c>
      <c r="E157" s="15">
        <f>D157+C157</f>
        <v>89836</v>
      </c>
      <c r="F157" s="16">
        <f t="shared" si="281"/>
        <v>4319.038461538461</v>
      </c>
      <c r="G157" s="14">
        <f>E157*0.07</f>
        <v>6288.52</v>
      </c>
      <c r="H157" s="17">
        <f>G157+E157</f>
        <v>96124.52</v>
      </c>
      <c r="J157" s="5" t="s">
        <v>14</v>
      </c>
      <c r="K157" s="14">
        <f t="shared" si="306"/>
        <v>90590.28</v>
      </c>
      <c r="L157" s="14">
        <f t="shared" si="284"/>
        <v>0</v>
      </c>
      <c r="M157" s="15">
        <f t="shared" si="298"/>
        <v>90590.28</v>
      </c>
      <c r="N157" s="16">
        <f t="shared" si="264"/>
        <v>4355.3019230769232</v>
      </c>
      <c r="O157" s="14">
        <f t="shared" si="285"/>
        <v>6341.3196000000007</v>
      </c>
      <c r="P157" s="17">
        <f t="shared" si="286"/>
        <v>96931.599600000001</v>
      </c>
      <c r="R157" s="5" t="s">
        <v>14</v>
      </c>
      <c r="S157" s="14">
        <f t="shared" si="305"/>
        <v>91403.750400000004</v>
      </c>
      <c r="T157" s="14">
        <v>0</v>
      </c>
      <c r="U157" s="15">
        <f t="shared" si="299"/>
        <v>91403.750400000004</v>
      </c>
      <c r="V157" s="16">
        <f t="shared" si="265"/>
        <v>4394.4110769230774</v>
      </c>
      <c r="W157" s="14">
        <f t="shared" si="287"/>
        <v>6398.2625280000011</v>
      </c>
      <c r="X157" s="17">
        <f t="shared" si="288"/>
        <v>97802.012928000011</v>
      </c>
      <c r="AA157" s="5" t="s">
        <v>14</v>
      </c>
      <c r="AB157" s="14">
        <f t="shared" si="289"/>
        <v>90657.570800000016</v>
      </c>
      <c r="AC157" s="14">
        <f t="shared" si="290"/>
        <v>0</v>
      </c>
      <c r="AD157" s="15">
        <f t="shared" si="300"/>
        <v>90657.570800000016</v>
      </c>
      <c r="AE157" s="16">
        <f t="shared" si="266"/>
        <v>4358.5370576923087</v>
      </c>
      <c r="AF157" s="14">
        <f t="shared" si="267"/>
        <v>6346.0299560000021</v>
      </c>
      <c r="AG157" s="17">
        <f t="shared" si="268"/>
        <v>97003.600756000014</v>
      </c>
      <c r="AH157" s="2"/>
      <c r="AI157" s="5" t="s">
        <v>14</v>
      </c>
      <c r="AJ157" s="14">
        <f t="shared" si="291"/>
        <v>90070.584400000007</v>
      </c>
      <c r="AK157" s="14">
        <f t="shared" si="292"/>
        <v>0</v>
      </c>
      <c r="AL157" s="15">
        <f t="shared" si="301"/>
        <v>90070.584400000007</v>
      </c>
      <c r="AM157" s="16">
        <f t="shared" si="269"/>
        <v>4330.3165576923075</v>
      </c>
      <c r="AN157" s="14">
        <f t="shared" si="270"/>
        <v>6304.9409080000014</v>
      </c>
      <c r="AO157" s="17">
        <f t="shared" si="271"/>
        <v>96375.525308000011</v>
      </c>
      <c r="AP157" s="2"/>
      <c r="AQ157" s="5" t="s">
        <v>14</v>
      </c>
      <c r="AR157" s="14">
        <f t="shared" si="293"/>
        <v>91682.136551999996</v>
      </c>
      <c r="AS157" s="14">
        <f t="shared" si="294"/>
        <v>0</v>
      </c>
      <c r="AT157" s="15">
        <f t="shared" si="302"/>
        <v>91682.136551999996</v>
      </c>
      <c r="AU157" s="16">
        <f t="shared" si="272"/>
        <v>4407.7950265384616</v>
      </c>
      <c r="AV157" s="14">
        <f t="shared" si="273"/>
        <v>6417.74955864</v>
      </c>
      <c r="AW157" s="16">
        <f t="shared" si="274"/>
        <v>4716.3406783961536</v>
      </c>
      <c r="AX157" s="17">
        <f t="shared" si="275"/>
        <v>98099.88611064</v>
      </c>
      <c r="AY157" s="2"/>
      <c r="AZ157" s="5" t="s">
        <v>14</v>
      </c>
      <c r="BA157" s="14">
        <f t="shared" si="295"/>
        <v>93892.281075999999</v>
      </c>
      <c r="BB157" s="14">
        <f t="shared" si="296"/>
        <v>0</v>
      </c>
      <c r="BC157" s="15">
        <f t="shared" si="303"/>
        <v>93892.281075999999</v>
      </c>
      <c r="BD157" s="16">
        <f t="shared" si="276"/>
        <v>4514.0519748076922</v>
      </c>
      <c r="BE157" s="14">
        <f t="shared" si="277"/>
        <v>6572.4596753200003</v>
      </c>
      <c r="BF157" s="16">
        <f t="shared" si="278"/>
        <v>4830.0356130442306</v>
      </c>
      <c r="BG157" s="17">
        <f t="shared" si="279"/>
        <v>100464.74075132</v>
      </c>
      <c r="BH157" s="2"/>
    </row>
    <row r="158" spans="2:60" x14ac:dyDescent="0.25">
      <c r="B158" s="18" t="s">
        <v>24</v>
      </c>
      <c r="C158" s="19">
        <v>89604</v>
      </c>
      <c r="D158" s="19">
        <f>T161</f>
        <v>1262</v>
      </c>
      <c r="E158" s="20">
        <f>D158+C158</f>
        <v>90866</v>
      </c>
      <c r="F158" s="21">
        <f t="shared" si="281"/>
        <v>4368.5576923076924</v>
      </c>
      <c r="G158" s="19">
        <f>E158*0.07</f>
        <v>6360.6200000000008</v>
      </c>
      <c r="H158" s="22">
        <f>G158+E158</f>
        <v>97226.62</v>
      </c>
      <c r="J158" s="5" t="s">
        <v>62</v>
      </c>
      <c r="K158" s="14">
        <f>E156*1.02</f>
        <v>90590.28</v>
      </c>
      <c r="L158" s="14">
        <f>T159</f>
        <v>1262</v>
      </c>
      <c r="M158" s="15">
        <f>L158+K158</f>
        <v>91852.28</v>
      </c>
      <c r="N158" s="16">
        <f t="shared" si="264"/>
        <v>4415.9749999999995</v>
      </c>
      <c r="O158" s="14">
        <f>M158*0.07</f>
        <v>6429.6596000000009</v>
      </c>
      <c r="P158" s="17">
        <f>O158+M158</f>
        <v>98281.939599999998</v>
      </c>
      <c r="R158" s="5" t="s">
        <v>15</v>
      </c>
      <c r="S158" s="14">
        <f t="shared" si="305"/>
        <v>92402.085600000006</v>
      </c>
      <c r="T158" s="14">
        <v>0</v>
      </c>
      <c r="U158" s="15">
        <f t="shared" si="299"/>
        <v>92402.085600000006</v>
      </c>
      <c r="V158" s="16">
        <f t="shared" si="265"/>
        <v>4442.4079615384617</v>
      </c>
      <c r="W158" s="14">
        <f t="shared" si="287"/>
        <v>6468.1459920000007</v>
      </c>
      <c r="X158" s="17">
        <f t="shared" si="288"/>
        <v>98870.231592000011</v>
      </c>
      <c r="AA158" s="5" t="s">
        <v>15</v>
      </c>
      <c r="AB158" s="14">
        <f t="shared" si="289"/>
        <v>91403.750400000004</v>
      </c>
      <c r="AC158" s="14">
        <f t="shared" si="290"/>
        <v>0</v>
      </c>
      <c r="AD158" s="15">
        <f t="shared" si="300"/>
        <v>91403.750400000004</v>
      </c>
      <c r="AE158" s="16">
        <f t="shared" si="266"/>
        <v>4394.4110769230774</v>
      </c>
      <c r="AF158" s="14">
        <f t="shared" si="267"/>
        <v>6398.2625280000011</v>
      </c>
      <c r="AG158" s="17">
        <f t="shared" si="268"/>
        <v>97802.012928000011</v>
      </c>
      <c r="AH158" s="2"/>
      <c r="AI158" s="5" t="s">
        <v>15</v>
      </c>
      <c r="AJ158" s="14">
        <f t="shared" si="291"/>
        <v>90657.570800000016</v>
      </c>
      <c r="AK158" s="14">
        <f t="shared" si="292"/>
        <v>0</v>
      </c>
      <c r="AL158" s="15">
        <f t="shared" si="301"/>
        <v>90657.570800000016</v>
      </c>
      <c r="AM158" s="16">
        <f t="shared" si="269"/>
        <v>4358.5370576923087</v>
      </c>
      <c r="AN158" s="14">
        <f t="shared" si="270"/>
        <v>6346.0299560000021</v>
      </c>
      <c r="AO158" s="17">
        <f t="shared" si="271"/>
        <v>97003.600756000014</v>
      </c>
      <c r="AP158" s="2"/>
      <c r="AQ158" s="5" t="s">
        <v>15</v>
      </c>
      <c r="AR158" s="14">
        <f t="shared" si="293"/>
        <v>91871.996088000014</v>
      </c>
      <c r="AS158" s="14">
        <f t="shared" si="294"/>
        <v>0</v>
      </c>
      <c r="AT158" s="15">
        <f t="shared" si="302"/>
        <v>91871.996088000014</v>
      </c>
      <c r="AU158" s="16">
        <f t="shared" si="272"/>
        <v>4416.9228888461548</v>
      </c>
      <c r="AV158" s="14">
        <f t="shared" si="273"/>
        <v>6431.0397261600019</v>
      </c>
      <c r="AW158" s="16">
        <f t="shared" si="274"/>
        <v>4726.1074910653851</v>
      </c>
      <c r="AX158" s="17">
        <f t="shared" si="275"/>
        <v>98303.035814160015</v>
      </c>
      <c r="AY158" s="2"/>
      <c r="AZ158" s="5" t="s">
        <v>15</v>
      </c>
      <c r="BA158" s="14">
        <f t="shared" si="295"/>
        <v>93974.189965799989</v>
      </c>
      <c r="BB158" s="14">
        <f t="shared" si="296"/>
        <v>0</v>
      </c>
      <c r="BC158" s="15">
        <f t="shared" si="303"/>
        <v>93974.189965799989</v>
      </c>
      <c r="BD158" s="16">
        <f t="shared" si="276"/>
        <v>4517.9899022019226</v>
      </c>
      <c r="BE158" s="14">
        <f t="shared" si="277"/>
        <v>6578.1932976059998</v>
      </c>
      <c r="BF158" s="16">
        <f t="shared" si="278"/>
        <v>4834.2491953560575</v>
      </c>
      <c r="BG158" s="17">
        <f t="shared" si="279"/>
        <v>100552.38326340599</v>
      </c>
      <c r="BH158" s="2"/>
    </row>
    <row r="159" spans="2:60" x14ac:dyDescent="0.25">
      <c r="J159" s="18" t="s">
        <v>24</v>
      </c>
      <c r="K159" s="19">
        <f>E157*1.02</f>
        <v>91632.72</v>
      </c>
      <c r="L159" s="19">
        <f>T161</f>
        <v>1262</v>
      </c>
      <c r="M159" s="20">
        <f>L159+K159</f>
        <v>92894.720000000001</v>
      </c>
      <c r="N159" s="21">
        <f t="shared" si="264"/>
        <v>4466.0923076923073</v>
      </c>
      <c r="O159" s="19">
        <f>M159*0.07</f>
        <v>6502.6304000000009</v>
      </c>
      <c r="P159" s="22">
        <f>O159+M159</f>
        <v>99397.350399999996</v>
      </c>
      <c r="R159" s="5" t="s">
        <v>19</v>
      </c>
      <c r="S159" s="14">
        <f>M157*1.02</f>
        <v>92402.085600000006</v>
      </c>
      <c r="T159" s="14">
        <v>1262</v>
      </c>
      <c r="U159" s="15">
        <f t="shared" si="299"/>
        <v>93664.085600000006</v>
      </c>
      <c r="V159" s="16">
        <f t="shared" si="265"/>
        <v>4503.0810384615388</v>
      </c>
      <c r="W159" s="14">
        <f t="shared" si="287"/>
        <v>6556.4859920000008</v>
      </c>
      <c r="X159" s="17">
        <f t="shared" si="288"/>
        <v>100220.57159200001</v>
      </c>
      <c r="AA159" s="5" t="s">
        <v>16</v>
      </c>
      <c r="AB159" s="14">
        <f t="shared" si="289"/>
        <v>92402.085600000006</v>
      </c>
      <c r="AC159" s="14">
        <f>T158</f>
        <v>0</v>
      </c>
      <c r="AD159" s="15">
        <f t="shared" si="300"/>
        <v>92402.085600000006</v>
      </c>
      <c r="AE159" s="16">
        <f t="shared" si="266"/>
        <v>4442.4079615384617</v>
      </c>
      <c r="AF159" s="14">
        <f t="shared" si="267"/>
        <v>6468.1459920000007</v>
      </c>
      <c r="AG159" s="17">
        <f t="shared" si="268"/>
        <v>98870.231592000011</v>
      </c>
      <c r="AH159" s="2"/>
      <c r="AI159" s="5" t="s">
        <v>16</v>
      </c>
      <c r="AJ159" s="14">
        <f t="shared" si="291"/>
        <v>91403.750400000004</v>
      </c>
      <c r="AK159" s="14">
        <f>T158</f>
        <v>0</v>
      </c>
      <c r="AL159" s="15">
        <f t="shared" si="301"/>
        <v>91403.750400000004</v>
      </c>
      <c r="AM159" s="16">
        <f t="shared" si="269"/>
        <v>4394.4110769230774</v>
      </c>
      <c r="AN159" s="14">
        <f t="shared" si="270"/>
        <v>6398.2625280000011</v>
      </c>
      <c r="AO159" s="17">
        <f t="shared" si="271"/>
        <v>97802.012928000011</v>
      </c>
      <c r="AP159" s="2"/>
      <c r="AQ159" s="5" t="s">
        <v>16</v>
      </c>
      <c r="AR159" s="14">
        <f t="shared" si="293"/>
        <v>92470.722216000024</v>
      </c>
      <c r="AS159" s="14">
        <f>AS158</f>
        <v>0</v>
      </c>
      <c r="AT159" s="15">
        <f t="shared" si="302"/>
        <v>92470.722216000024</v>
      </c>
      <c r="AU159" s="16">
        <f t="shared" si="272"/>
        <v>4445.7077988461551</v>
      </c>
      <c r="AV159" s="14">
        <f t="shared" si="273"/>
        <v>6472.9505551200027</v>
      </c>
      <c r="AW159" s="16">
        <f t="shared" si="274"/>
        <v>4756.9073447653855</v>
      </c>
      <c r="AX159" s="17">
        <f t="shared" si="275"/>
        <v>98943.672771120022</v>
      </c>
      <c r="AY159" s="2"/>
      <c r="AZ159" s="5" t="s">
        <v>16</v>
      </c>
      <c r="BA159" s="14">
        <f t="shared" si="295"/>
        <v>94168.7959902</v>
      </c>
      <c r="BB159" s="14">
        <f>BB158</f>
        <v>0</v>
      </c>
      <c r="BC159" s="15">
        <f t="shared" si="303"/>
        <v>94168.7959902</v>
      </c>
      <c r="BD159" s="16">
        <f t="shared" si="276"/>
        <v>4527.3459610673071</v>
      </c>
      <c r="BE159" s="14">
        <f t="shared" si="277"/>
        <v>6591.8157193140005</v>
      </c>
      <c r="BF159" s="16">
        <f t="shared" si="278"/>
        <v>4844.2601783420196</v>
      </c>
      <c r="BG159" s="17">
        <f t="shared" si="279"/>
        <v>100760.61170951401</v>
      </c>
      <c r="BH159" s="2"/>
    </row>
    <row r="160" spans="2:60" x14ac:dyDescent="0.25">
      <c r="R160" s="5" t="s">
        <v>20</v>
      </c>
      <c r="S160" s="14">
        <f>M158*1.02</f>
        <v>93689.325599999996</v>
      </c>
      <c r="T160" s="14">
        <v>0</v>
      </c>
      <c r="U160" s="15">
        <f t="shared" si="299"/>
        <v>93689.325599999996</v>
      </c>
      <c r="V160" s="16">
        <f t="shared" si="265"/>
        <v>4504.2945</v>
      </c>
      <c r="W160" s="14">
        <f t="shared" si="287"/>
        <v>6558.2527920000002</v>
      </c>
      <c r="X160" s="17">
        <f t="shared" si="288"/>
        <v>100247.578392</v>
      </c>
      <c r="AA160" s="5" t="s">
        <v>19</v>
      </c>
      <c r="AB160" s="14">
        <f>U158*(1+AB$3)</f>
        <v>92402.085600000006</v>
      </c>
      <c r="AC160" s="14">
        <f t="shared" ref="AC160:AC161" si="307">T159</f>
        <v>1262</v>
      </c>
      <c r="AD160" s="15">
        <f t="shared" si="300"/>
        <v>93664.085600000006</v>
      </c>
      <c r="AE160" s="16">
        <f t="shared" si="266"/>
        <v>4503.0810384615388</v>
      </c>
      <c r="AF160" s="14">
        <f t="shared" si="267"/>
        <v>6556.4859920000008</v>
      </c>
      <c r="AG160" s="17">
        <f t="shared" si="268"/>
        <v>100220.57159200001</v>
      </c>
      <c r="AH160" s="2"/>
      <c r="AI160" s="5" t="s">
        <v>17</v>
      </c>
      <c r="AJ160" s="14">
        <f t="shared" si="291"/>
        <v>92402.085600000006</v>
      </c>
      <c r="AK160" s="14">
        <f>T158</f>
        <v>0</v>
      </c>
      <c r="AL160" s="15">
        <f t="shared" si="301"/>
        <v>92402.085600000006</v>
      </c>
      <c r="AM160" s="16">
        <f t="shared" si="269"/>
        <v>4442.4079615384617</v>
      </c>
      <c r="AN160" s="14">
        <f t="shared" si="270"/>
        <v>6468.1459920000007</v>
      </c>
      <c r="AO160" s="17">
        <f t="shared" si="271"/>
        <v>98870.231592000011</v>
      </c>
      <c r="AP160" s="2"/>
      <c r="AQ160" s="5" t="s">
        <v>17</v>
      </c>
      <c r="AR160" s="14">
        <f t="shared" si="293"/>
        <v>93231.825408000004</v>
      </c>
      <c r="AS160" s="14">
        <f>AS159</f>
        <v>0</v>
      </c>
      <c r="AT160" s="15">
        <f t="shared" si="302"/>
        <v>93231.825408000004</v>
      </c>
      <c r="AU160" s="16">
        <f t="shared" si="272"/>
        <v>4482.2992984615385</v>
      </c>
      <c r="AV160" s="14">
        <f t="shared" si="273"/>
        <v>6526.2277785600008</v>
      </c>
      <c r="AW160" s="16">
        <f t="shared" si="274"/>
        <v>4796.0602493538463</v>
      </c>
      <c r="AX160" s="17">
        <f t="shared" si="275"/>
        <v>99758.053186560006</v>
      </c>
      <c r="AY160" s="2"/>
      <c r="AZ160" s="5" t="s">
        <v>17</v>
      </c>
      <c r="BA160" s="14">
        <f t="shared" si="295"/>
        <v>94782.49027140002</v>
      </c>
      <c r="BB160" s="14">
        <f>BB159</f>
        <v>0</v>
      </c>
      <c r="BC160" s="15">
        <f t="shared" si="303"/>
        <v>94782.49027140002</v>
      </c>
      <c r="BD160" s="16">
        <f t="shared" si="276"/>
        <v>4556.8504938173082</v>
      </c>
      <c r="BE160" s="14">
        <f t="shared" si="277"/>
        <v>6634.7743189980019</v>
      </c>
      <c r="BF160" s="16">
        <f t="shared" si="278"/>
        <v>4875.8300283845201</v>
      </c>
      <c r="BG160" s="17">
        <f t="shared" si="279"/>
        <v>101417.26459039802</v>
      </c>
      <c r="BH160" s="2"/>
    </row>
    <row r="161" spans="2:60" x14ac:dyDescent="0.25">
      <c r="R161" s="5" t="s">
        <v>57</v>
      </c>
      <c r="S161" s="14">
        <f>M158*1.02</f>
        <v>93689.325599999996</v>
      </c>
      <c r="T161" s="14">
        <v>1262</v>
      </c>
      <c r="U161" s="15">
        <f t="shared" si="299"/>
        <v>94951.325599999996</v>
      </c>
      <c r="V161" s="16">
        <f t="shared" si="265"/>
        <v>4564.9675769230762</v>
      </c>
      <c r="W161" s="14">
        <f t="shared" si="287"/>
        <v>6646.5927920000004</v>
      </c>
      <c r="X161" s="17">
        <f t="shared" si="288"/>
        <v>101597.91839199999</v>
      </c>
      <c r="AA161" s="5" t="s">
        <v>20</v>
      </c>
      <c r="AB161" s="14">
        <f>U159*(1+AB$3)</f>
        <v>93664.085600000006</v>
      </c>
      <c r="AC161" s="14">
        <f t="shared" si="307"/>
        <v>0</v>
      </c>
      <c r="AD161" s="15">
        <f t="shared" si="300"/>
        <v>93664.085600000006</v>
      </c>
      <c r="AE161" s="16">
        <f t="shared" si="266"/>
        <v>4503.0810384615388</v>
      </c>
      <c r="AF161" s="14">
        <f t="shared" si="267"/>
        <v>6556.4859920000008</v>
      </c>
      <c r="AG161" s="17">
        <f t="shared" si="268"/>
        <v>100220.57159200001</v>
      </c>
      <c r="AH161" s="2"/>
      <c r="AI161" s="5" t="s">
        <v>19</v>
      </c>
      <c r="AJ161" s="14">
        <f>AD159*(1+AJ$3)</f>
        <v>92402.085600000006</v>
      </c>
      <c r="AK161" s="14">
        <f>T159</f>
        <v>1262</v>
      </c>
      <c r="AL161" s="15">
        <f>AK161+AJ161</f>
        <v>93664.085600000006</v>
      </c>
      <c r="AM161" s="16">
        <f t="shared" si="269"/>
        <v>4503.0810384615388</v>
      </c>
      <c r="AN161" s="14">
        <f>AL161*0.07</f>
        <v>6556.4859920000008</v>
      </c>
      <c r="AO161" s="17">
        <f>AN161+AL161</f>
        <v>100220.57159200001</v>
      </c>
      <c r="AP161" s="2"/>
      <c r="AQ161" s="5" t="s">
        <v>18</v>
      </c>
      <c r="AR161" s="14">
        <f t="shared" si="293"/>
        <v>94250.127312000011</v>
      </c>
      <c r="AS161" s="14">
        <f>AS160</f>
        <v>0</v>
      </c>
      <c r="AT161" s="15">
        <f t="shared" si="302"/>
        <v>94250.127312000011</v>
      </c>
      <c r="AU161" s="16">
        <f t="shared" si="272"/>
        <v>4531.2561207692315</v>
      </c>
      <c r="AV161" s="14">
        <f t="shared" si="273"/>
        <v>6597.508911840001</v>
      </c>
      <c r="AW161" s="16">
        <f t="shared" si="274"/>
        <v>4848.4440492230779</v>
      </c>
      <c r="AX161" s="17">
        <f t="shared" si="275"/>
        <v>100847.63622384002</v>
      </c>
      <c r="AY161" s="2"/>
      <c r="AZ161" s="5" t="s">
        <v>18</v>
      </c>
      <c r="BA161" s="14">
        <f t="shared" si="295"/>
        <v>95562.621043199993</v>
      </c>
      <c r="BB161" s="14">
        <f>BB160</f>
        <v>0</v>
      </c>
      <c r="BC161" s="15">
        <f t="shared" si="303"/>
        <v>95562.621043199993</v>
      </c>
      <c r="BD161" s="16">
        <f t="shared" si="276"/>
        <v>4594.3567809230763</v>
      </c>
      <c r="BE161" s="14">
        <f t="shared" si="277"/>
        <v>6689.3834730240005</v>
      </c>
      <c r="BF161" s="16">
        <f t="shared" si="278"/>
        <v>4915.9617555876921</v>
      </c>
      <c r="BG161" s="17">
        <f t="shared" si="279"/>
        <v>102252.004516224</v>
      </c>
      <c r="BH161" s="2"/>
    </row>
    <row r="162" spans="2:60" x14ac:dyDescent="0.25">
      <c r="R162" s="43" t="s">
        <v>58</v>
      </c>
      <c r="S162" s="44">
        <f>K159*1.02+L159</f>
        <v>94727.374400000001</v>
      </c>
      <c r="T162" s="44">
        <v>0</v>
      </c>
      <c r="U162" s="44">
        <f t="shared" si="299"/>
        <v>94727.374400000001</v>
      </c>
      <c r="V162" s="44">
        <f t="shared" si="265"/>
        <v>4554.2006923076924</v>
      </c>
      <c r="W162" s="44">
        <f t="shared" si="287"/>
        <v>6630.9162080000006</v>
      </c>
      <c r="X162" s="45">
        <f t="shared" si="288"/>
        <v>101358.290608</v>
      </c>
      <c r="AA162" s="5" t="s">
        <v>21</v>
      </c>
      <c r="AB162" s="14">
        <f>U160*(1+AB$3)</f>
        <v>93689.325599999996</v>
      </c>
      <c r="AC162" s="14">
        <f>T160</f>
        <v>0</v>
      </c>
      <c r="AD162" s="15">
        <f t="shared" si="300"/>
        <v>93689.325599999996</v>
      </c>
      <c r="AE162" s="16">
        <f t="shared" si="266"/>
        <v>4504.2945</v>
      </c>
      <c r="AF162" s="14">
        <f t="shared" si="267"/>
        <v>6558.2527920000002</v>
      </c>
      <c r="AG162" s="17">
        <f t="shared" si="268"/>
        <v>100247.578392</v>
      </c>
      <c r="AH162" s="2"/>
      <c r="AI162" s="5" t="s">
        <v>20</v>
      </c>
      <c r="AJ162" s="14">
        <f>AD160*(1+AJ$3)</f>
        <v>93664.085600000006</v>
      </c>
      <c r="AK162" s="14">
        <f>T160</f>
        <v>0</v>
      </c>
      <c r="AL162" s="15">
        <f>AK162+AJ162</f>
        <v>93664.085600000006</v>
      </c>
      <c r="AM162" s="16">
        <f t="shared" si="269"/>
        <v>4503.0810384615388</v>
      </c>
      <c r="AN162" s="14">
        <f>AL162*0.07</f>
        <v>6556.4859920000008</v>
      </c>
      <c r="AO162" s="17">
        <f>AN162+AL162</f>
        <v>100220.57159200001</v>
      </c>
      <c r="AP162" s="2"/>
      <c r="AQ162" s="5" t="s">
        <v>19</v>
      </c>
      <c r="AR162" s="14">
        <f>AL160*(1+AR$3)</f>
        <v>94250.127312000011</v>
      </c>
      <c r="AS162" s="14">
        <f>T159</f>
        <v>1262</v>
      </c>
      <c r="AT162" s="15">
        <f t="shared" ref="AT162:AT171" si="308">AS162+AR162</f>
        <v>95512.127312000011</v>
      </c>
      <c r="AU162" s="16">
        <f t="shared" si="272"/>
        <v>4591.9291976923078</v>
      </c>
      <c r="AV162" s="14">
        <f t="shared" ref="AV162:AV171" si="309">AT162*0.07</f>
        <v>6685.8489118400012</v>
      </c>
      <c r="AW162" s="16">
        <f t="shared" si="274"/>
        <v>4913.3642415307695</v>
      </c>
      <c r="AX162" s="17">
        <f t="shared" ref="AX162:AX171" si="310">AV162+AT162</f>
        <v>102197.97622384001</v>
      </c>
      <c r="AY162" s="2"/>
      <c r="AZ162" s="5" t="s">
        <v>19</v>
      </c>
      <c r="BA162" s="14">
        <f t="shared" si="295"/>
        <v>96606.380494800003</v>
      </c>
      <c r="BB162" s="14">
        <f>T159</f>
        <v>1262</v>
      </c>
      <c r="BC162" s="15">
        <f t="shared" ref="BC162:BC167" si="311">BB162+BA162</f>
        <v>97868.380494800003</v>
      </c>
      <c r="BD162" s="16">
        <f t="shared" si="276"/>
        <v>4705.2106007115381</v>
      </c>
      <c r="BE162" s="14">
        <f t="shared" si="277"/>
        <v>6850.7866346360006</v>
      </c>
      <c r="BF162" s="16">
        <f t="shared" si="278"/>
        <v>5034.5753427613463</v>
      </c>
      <c r="BG162" s="17">
        <f t="shared" ref="BG162:BG167" si="312">BE162+BC162</f>
        <v>104719.167129436</v>
      </c>
      <c r="BH162" s="2"/>
    </row>
    <row r="163" spans="2:60" x14ac:dyDescent="0.25">
      <c r="R163" s="1"/>
      <c r="AA163" s="18" t="s">
        <v>24</v>
      </c>
      <c r="AB163" s="19">
        <f>U160*(1+AB$3)</f>
        <v>93689.325599999996</v>
      </c>
      <c r="AC163" s="19">
        <f>T161</f>
        <v>1262</v>
      </c>
      <c r="AD163" s="20">
        <f t="shared" si="300"/>
        <v>94951.325599999996</v>
      </c>
      <c r="AE163" s="21">
        <f t="shared" si="266"/>
        <v>4564.9675769230762</v>
      </c>
      <c r="AF163" s="19">
        <f t="shared" si="267"/>
        <v>6646.5927920000004</v>
      </c>
      <c r="AG163" s="22">
        <f t="shared" si="268"/>
        <v>101597.91839199999</v>
      </c>
      <c r="AH163" s="2"/>
      <c r="AI163" s="5" t="s">
        <v>21</v>
      </c>
      <c r="AJ163" s="14">
        <f>AD161*(1+AJ$3)</f>
        <v>93664.085600000006</v>
      </c>
      <c r="AK163" s="14">
        <f>T160</f>
        <v>0</v>
      </c>
      <c r="AL163" s="15">
        <f>AK163+AJ163</f>
        <v>93664.085600000006</v>
      </c>
      <c r="AM163" s="16">
        <f t="shared" si="269"/>
        <v>4503.0810384615388</v>
      </c>
      <c r="AN163" s="14">
        <f>AL163*0.07</f>
        <v>6556.4859920000008</v>
      </c>
      <c r="AO163" s="17">
        <f>AN163+AL163</f>
        <v>100220.57159200001</v>
      </c>
      <c r="AP163" s="2"/>
      <c r="AQ163" s="5" t="s">
        <v>20</v>
      </c>
      <c r="AR163" s="14">
        <f>AL161*(1+AR$3)</f>
        <v>95537.367312000002</v>
      </c>
      <c r="AS163" s="14">
        <f>T160</f>
        <v>0</v>
      </c>
      <c r="AT163" s="15">
        <f t="shared" si="308"/>
        <v>95537.367312000002</v>
      </c>
      <c r="AU163" s="16">
        <f t="shared" si="272"/>
        <v>4593.1426592307689</v>
      </c>
      <c r="AV163" s="14">
        <f t="shared" si="309"/>
        <v>6687.6157118400006</v>
      </c>
      <c r="AW163" s="16">
        <f t="shared" si="274"/>
        <v>4914.6626453769231</v>
      </c>
      <c r="AX163" s="17">
        <f t="shared" si="310"/>
        <v>102224.98302384</v>
      </c>
      <c r="AY163" s="2"/>
      <c r="AZ163" s="5" t="s">
        <v>20</v>
      </c>
      <c r="BA163" s="14">
        <f t="shared" ref="BA163:BA172" si="313">AT162*(1+BA$3)</f>
        <v>97899.930494800006</v>
      </c>
      <c r="BB163" s="14">
        <f>T160</f>
        <v>0</v>
      </c>
      <c r="BC163" s="15">
        <f t="shared" si="311"/>
        <v>97899.930494800006</v>
      </c>
      <c r="BD163" s="16">
        <f t="shared" si="276"/>
        <v>4706.7274276346152</v>
      </c>
      <c r="BE163" s="14">
        <f t="shared" si="277"/>
        <v>6852.9951346360012</v>
      </c>
      <c r="BF163" s="16">
        <f t="shared" si="278"/>
        <v>5036.1983475690386</v>
      </c>
      <c r="BG163" s="17">
        <f t="shared" si="312"/>
        <v>104752.92562943601</v>
      </c>
      <c r="BH163" s="2"/>
    </row>
    <row r="164" spans="2:60" x14ac:dyDescent="0.25">
      <c r="R164" s="1"/>
      <c r="AA164" s="46" t="s">
        <v>58</v>
      </c>
      <c r="AB164" s="47">
        <f>U161*(1+AB$3)</f>
        <v>94951.325599999996</v>
      </c>
      <c r="AC164" s="47">
        <v>0</v>
      </c>
      <c r="AD164" s="47">
        <f t="shared" si="300"/>
        <v>94951.325599999996</v>
      </c>
      <c r="AE164" s="47">
        <f t="shared" ref="AE164:AE165" si="314">AD164/20.8</f>
        <v>4564.9675769230762</v>
      </c>
      <c r="AF164" s="47">
        <f t="shared" si="267"/>
        <v>6646.5927920000004</v>
      </c>
      <c r="AG164" s="48">
        <f t="shared" si="268"/>
        <v>101597.91839199999</v>
      </c>
      <c r="AH164" s="2"/>
      <c r="AI164" s="5" t="s">
        <v>22</v>
      </c>
      <c r="AJ164" s="14">
        <f>AD162*(1+AJ$3)</f>
        <v>93689.325599999996</v>
      </c>
      <c r="AK164" s="14">
        <f>T160</f>
        <v>0</v>
      </c>
      <c r="AL164" s="15">
        <f>AK164+AJ164</f>
        <v>93689.325599999996</v>
      </c>
      <c r="AM164" s="16">
        <f t="shared" si="269"/>
        <v>4504.2945</v>
      </c>
      <c r="AN164" s="14">
        <f>AL164*0.07</f>
        <v>6558.2527920000002</v>
      </c>
      <c r="AO164" s="17">
        <f>AN164+AL164</f>
        <v>100247.578392</v>
      </c>
      <c r="AP164" s="2"/>
      <c r="AQ164" s="5" t="s">
        <v>21</v>
      </c>
      <c r="AR164" s="14">
        <f>AL162*(1+AR$3)</f>
        <v>95537.367312000002</v>
      </c>
      <c r="AS164" s="14">
        <f>AS163</f>
        <v>0</v>
      </c>
      <c r="AT164" s="15">
        <f t="shared" si="308"/>
        <v>95537.367312000002</v>
      </c>
      <c r="AU164" s="16">
        <f t="shared" si="272"/>
        <v>4593.1426592307689</v>
      </c>
      <c r="AV164" s="14">
        <f t="shared" si="309"/>
        <v>6687.6157118400006</v>
      </c>
      <c r="AW164" s="16">
        <f t="shared" si="274"/>
        <v>4914.6626453769231</v>
      </c>
      <c r="AX164" s="17">
        <f t="shared" si="310"/>
        <v>102224.98302384</v>
      </c>
      <c r="AY164" s="2"/>
      <c r="AZ164" s="5" t="s">
        <v>21</v>
      </c>
      <c r="BA164" s="14">
        <f t="shared" si="313"/>
        <v>97925.801494799991</v>
      </c>
      <c r="BB164" s="14">
        <f>BB163</f>
        <v>0</v>
      </c>
      <c r="BC164" s="15">
        <f t="shared" si="311"/>
        <v>97925.801494799991</v>
      </c>
      <c r="BD164" s="16">
        <f t="shared" si="276"/>
        <v>4707.971225711538</v>
      </c>
      <c r="BE164" s="14">
        <f t="shared" si="277"/>
        <v>6854.8061046359999</v>
      </c>
      <c r="BF164" s="16">
        <f t="shared" si="278"/>
        <v>5037.5292115113452</v>
      </c>
      <c r="BG164" s="17">
        <f t="shared" si="312"/>
        <v>104780.60759943599</v>
      </c>
      <c r="BH164" s="2"/>
    </row>
    <row r="165" spans="2:60" x14ac:dyDescent="0.25">
      <c r="AA165" s="49" t="s">
        <v>59</v>
      </c>
      <c r="AB165" s="50">
        <f>AB164</f>
        <v>94951.325599999996</v>
      </c>
      <c r="AC165" s="50">
        <v>0</v>
      </c>
      <c r="AD165" s="50">
        <f t="shared" si="300"/>
        <v>94951.325599999996</v>
      </c>
      <c r="AE165" s="50">
        <f t="shared" si="314"/>
        <v>4564.9675769230762</v>
      </c>
      <c r="AF165" s="50">
        <f t="shared" si="267"/>
        <v>6646.5927920000004</v>
      </c>
      <c r="AG165" s="51">
        <f t="shared" si="268"/>
        <v>101597.91839199999</v>
      </c>
      <c r="AH165" s="2"/>
      <c r="AI165" s="18" t="s">
        <v>24</v>
      </c>
      <c r="AJ165" s="19">
        <f>AD162*(1+AJ$3)</f>
        <v>93689.325599999996</v>
      </c>
      <c r="AK165" s="19">
        <f>T161</f>
        <v>1262</v>
      </c>
      <c r="AL165" s="20">
        <f>AK165+AJ165</f>
        <v>94951.325599999996</v>
      </c>
      <c r="AM165" s="21">
        <f t="shared" si="269"/>
        <v>4564.9675769230762</v>
      </c>
      <c r="AN165" s="19">
        <f>AL165*0.07</f>
        <v>6646.5927920000004</v>
      </c>
      <c r="AO165" s="22">
        <f>AN165+AL165</f>
        <v>101597.91839199999</v>
      </c>
      <c r="AP165" s="2"/>
      <c r="AQ165" s="5" t="s">
        <v>22</v>
      </c>
      <c r="AR165" s="14">
        <f>AL163*(1+AR$3)</f>
        <v>95537.367312000002</v>
      </c>
      <c r="AS165" s="14">
        <f>AS164</f>
        <v>0</v>
      </c>
      <c r="AT165" s="15">
        <f t="shared" si="308"/>
        <v>95537.367312000002</v>
      </c>
      <c r="AU165" s="16">
        <f t="shared" si="272"/>
        <v>4593.1426592307689</v>
      </c>
      <c r="AV165" s="14">
        <f t="shared" si="309"/>
        <v>6687.6157118400006</v>
      </c>
      <c r="AW165" s="16">
        <f t="shared" si="274"/>
        <v>4914.6626453769231</v>
      </c>
      <c r="AX165" s="17">
        <f t="shared" si="310"/>
        <v>102224.98302384</v>
      </c>
      <c r="AY165" s="2"/>
      <c r="AZ165" s="5" t="s">
        <v>22</v>
      </c>
      <c r="BA165" s="26">
        <f t="shared" si="313"/>
        <v>97925.801494799991</v>
      </c>
      <c r="BB165" s="14">
        <f>BB164</f>
        <v>0</v>
      </c>
      <c r="BC165" s="15">
        <f t="shared" si="311"/>
        <v>97925.801494799991</v>
      </c>
      <c r="BD165" s="16">
        <f t="shared" si="276"/>
        <v>4707.971225711538</v>
      </c>
      <c r="BE165" s="14">
        <f t="shared" si="277"/>
        <v>6854.8061046359999</v>
      </c>
      <c r="BF165" s="16">
        <f t="shared" si="278"/>
        <v>5037.5292115113452</v>
      </c>
      <c r="BG165" s="17">
        <f t="shared" si="312"/>
        <v>104780.60759943599</v>
      </c>
      <c r="BH165" s="2"/>
    </row>
    <row r="166" spans="2:60" x14ac:dyDescent="0.25">
      <c r="AB166" s="2"/>
      <c r="AC166" s="2"/>
      <c r="AD166" s="2"/>
      <c r="AE166" s="2"/>
      <c r="AF166" s="2"/>
      <c r="AG166" s="2"/>
      <c r="AH166" s="2"/>
      <c r="AI166" s="46" t="s">
        <v>58</v>
      </c>
      <c r="AJ166" s="47">
        <f t="shared" ref="AJ166:AJ168" si="315">AD163*(1+AJ$3)</f>
        <v>94951.325599999996</v>
      </c>
      <c r="AK166" s="47">
        <f t="shared" ref="AK166:AK168" si="316">T162</f>
        <v>0</v>
      </c>
      <c r="AL166" s="47">
        <f t="shared" ref="AL166:AL168" si="317">AK166+AJ166</f>
        <v>94951.325599999996</v>
      </c>
      <c r="AM166" s="47">
        <f t="shared" si="269"/>
        <v>4564.9675769230762</v>
      </c>
      <c r="AN166" s="47">
        <f t="shared" ref="AN166:AN168" si="318">AL166*0.07</f>
        <v>6646.5927920000004</v>
      </c>
      <c r="AO166" s="48">
        <f t="shared" ref="AO166:AO168" si="319">AN166+AL166</f>
        <v>101597.91839199999</v>
      </c>
      <c r="AP166" s="2"/>
      <c r="AQ166" s="5" t="s">
        <v>23</v>
      </c>
      <c r="AR166" s="14">
        <f>AL164*(1+AR$3)</f>
        <v>95563.112112000003</v>
      </c>
      <c r="AS166" s="14">
        <f>AS165</f>
        <v>0</v>
      </c>
      <c r="AT166" s="15">
        <f t="shared" si="308"/>
        <v>95563.112112000003</v>
      </c>
      <c r="AU166" s="16">
        <f t="shared" si="272"/>
        <v>4594.3803900000003</v>
      </c>
      <c r="AV166" s="14">
        <f t="shared" si="309"/>
        <v>6689.4178478400008</v>
      </c>
      <c r="AW166" s="16">
        <f t="shared" si="274"/>
        <v>4915.9870172999999</v>
      </c>
      <c r="AX166" s="17">
        <f t="shared" si="310"/>
        <v>102252.52995984</v>
      </c>
      <c r="AY166" s="2"/>
      <c r="AZ166" s="5" t="s">
        <v>23</v>
      </c>
      <c r="BA166" s="26">
        <f t="shared" si="313"/>
        <v>97925.801494799991</v>
      </c>
      <c r="BB166" s="14">
        <f>BB165</f>
        <v>0</v>
      </c>
      <c r="BC166" s="15">
        <f t="shared" si="311"/>
        <v>97925.801494799991</v>
      </c>
      <c r="BD166" s="16">
        <f t="shared" si="276"/>
        <v>4707.971225711538</v>
      </c>
      <c r="BE166" s="14">
        <f t="shared" si="277"/>
        <v>6854.8061046359999</v>
      </c>
      <c r="BF166" s="16">
        <f t="shared" si="278"/>
        <v>5037.5292115113452</v>
      </c>
      <c r="BG166" s="17">
        <f t="shared" si="312"/>
        <v>104780.60759943599</v>
      </c>
      <c r="BH166" s="2"/>
    </row>
    <row r="167" spans="2:60" x14ac:dyDescent="0.25">
      <c r="AB167" s="2"/>
      <c r="AC167" s="2"/>
      <c r="AD167" s="2"/>
      <c r="AE167" s="2"/>
      <c r="AF167" s="2"/>
      <c r="AG167" s="2"/>
      <c r="AH167" s="2"/>
      <c r="AI167" s="52" t="s">
        <v>59</v>
      </c>
      <c r="AJ167" s="53">
        <f t="shared" si="315"/>
        <v>94951.325599999996</v>
      </c>
      <c r="AK167" s="53">
        <f t="shared" si="316"/>
        <v>0</v>
      </c>
      <c r="AL167" s="53">
        <f t="shared" si="317"/>
        <v>94951.325599999996</v>
      </c>
      <c r="AM167" s="53">
        <f t="shared" si="269"/>
        <v>4564.9675769230762</v>
      </c>
      <c r="AN167" s="53">
        <f t="shared" si="318"/>
        <v>6646.5927920000004</v>
      </c>
      <c r="AO167" s="54">
        <f t="shared" si="319"/>
        <v>101597.91839199999</v>
      </c>
      <c r="AP167" s="2"/>
      <c r="AQ167" s="18" t="s">
        <v>24</v>
      </c>
      <c r="AR167" s="19">
        <f>AL164*(1+AR$3)</f>
        <v>95563.112112000003</v>
      </c>
      <c r="AS167" s="19">
        <f>T161</f>
        <v>1262</v>
      </c>
      <c r="AT167" s="20">
        <f t="shared" si="308"/>
        <v>96825.112112000003</v>
      </c>
      <c r="AU167" s="21">
        <f t="shared" si="272"/>
        <v>4655.0534669230765</v>
      </c>
      <c r="AV167" s="19">
        <f t="shared" si="309"/>
        <v>6777.757847840001</v>
      </c>
      <c r="AW167" s="21">
        <f t="shared" si="274"/>
        <v>4980.9072096076925</v>
      </c>
      <c r="AX167" s="22">
        <f t="shared" si="310"/>
        <v>103602.86995984</v>
      </c>
      <c r="AY167" s="2"/>
      <c r="AZ167" s="18" t="s">
        <v>24</v>
      </c>
      <c r="BA167" s="37">
        <f t="shared" si="313"/>
        <v>97952.189914799994</v>
      </c>
      <c r="BB167" s="19">
        <f t="shared" ref="BB167:BB172" si="320">T161</f>
        <v>1262</v>
      </c>
      <c r="BC167" s="20">
        <f t="shared" si="311"/>
        <v>99214.189914799994</v>
      </c>
      <c r="BD167" s="21">
        <f t="shared" si="276"/>
        <v>4769.9129766730766</v>
      </c>
      <c r="BE167" s="19">
        <f t="shared" si="277"/>
        <v>6944.9932940360004</v>
      </c>
      <c r="BF167" s="21">
        <f t="shared" si="278"/>
        <v>5103.8068850401924</v>
      </c>
      <c r="BG167" s="22">
        <f t="shared" si="312"/>
        <v>106159.183208836</v>
      </c>
      <c r="BH167" s="2"/>
    </row>
    <row r="168" spans="2:60" x14ac:dyDescent="0.25">
      <c r="AB168" s="2"/>
      <c r="AC168" s="2"/>
      <c r="AD168" s="2"/>
      <c r="AE168" s="2"/>
      <c r="AF168" s="2"/>
      <c r="AG168" s="2"/>
      <c r="AH168" s="2"/>
      <c r="AI168" s="49" t="s">
        <v>63</v>
      </c>
      <c r="AJ168" s="50">
        <f t="shared" si="315"/>
        <v>94951.325599999996</v>
      </c>
      <c r="AK168" s="50">
        <f t="shared" si="316"/>
        <v>0</v>
      </c>
      <c r="AL168" s="50">
        <f t="shared" si="317"/>
        <v>94951.325599999996</v>
      </c>
      <c r="AM168" s="50">
        <f t="shared" si="269"/>
        <v>4564.9675769230762</v>
      </c>
      <c r="AN168" s="50">
        <f t="shared" si="318"/>
        <v>6646.5927920000004</v>
      </c>
      <c r="AO168" s="51">
        <f t="shared" si="319"/>
        <v>101597.91839199999</v>
      </c>
      <c r="AP168" s="2"/>
      <c r="AQ168" s="46" t="s">
        <v>58</v>
      </c>
      <c r="AR168" s="47">
        <f t="shared" ref="AR168:AR171" si="321">AL165*(1+AR$3)</f>
        <v>96850.352111999993</v>
      </c>
      <c r="AS168" s="47">
        <f t="shared" ref="AS168:AS171" si="322">T162</f>
        <v>0</v>
      </c>
      <c r="AT168" s="47">
        <f t="shared" si="308"/>
        <v>96850.352111999993</v>
      </c>
      <c r="AU168" s="47">
        <f t="shared" si="272"/>
        <v>4656.2669284615376</v>
      </c>
      <c r="AV168" s="47">
        <f t="shared" si="309"/>
        <v>6779.5246478400004</v>
      </c>
      <c r="AW168" s="47">
        <f t="shared" si="274"/>
        <v>4982.2056134538461</v>
      </c>
      <c r="AX168" s="48">
        <f t="shared" si="310"/>
        <v>103629.87675984</v>
      </c>
      <c r="AY168" s="2"/>
      <c r="AZ168" s="46" t="s">
        <v>58</v>
      </c>
      <c r="BA168" s="47">
        <f t="shared" si="313"/>
        <v>99245.739914799997</v>
      </c>
      <c r="BB168" s="47">
        <f t="shared" si="320"/>
        <v>0</v>
      </c>
      <c r="BC168" s="47">
        <f>BB168+BA168</f>
        <v>99245.739914799997</v>
      </c>
      <c r="BD168" s="47">
        <f>BC168/$AE$3</f>
        <v>4771.4298035961538</v>
      </c>
      <c r="BE168" s="47">
        <f>BC168*0.07</f>
        <v>6947.2017940360001</v>
      </c>
      <c r="BF168" s="47">
        <f>(BC168+BE168)/$AE$3</f>
        <v>5105.4298898478837</v>
      </c>
      <c r="BG168" s="48">
        <f>BE168+BC168</f>
        <v>106192.94170883599</v>
      </c>
      <c r="BH168" s="2"/>
    </row>
    <row r="169" spans="2:60" x14ac:dyDescent="0.25"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52" t="s">
        <v>59</v>
      </c>
      <c r="AR169" s="53">
        <f t="shared" si="321"/>
        <v>96850.352111999993</v>
      </c>
      <c r="AS169" s="53">
        <f t="shared" si="322"/>
        <v>0</v>
      </c>
      <c r="AT169" s="53">
        <f t="shared" si="308"/>
        <v>96850.352111999993</v>
      </c>
      <c r="AU169" s="53">
        <f t="shared" si="272"/>
        <v>4656.2669284615376</v>
      </c>
      <c r="AV169" s="53">
        <f t="shared" si="309"/>
        <v>6779.5246478400004</v>
      </c>
      <c r="AW169" s="53">
        <f t="shared" si="274"/>
        <v>4982.2056134538461</v>
      </c>
      <c r="AX169" s="54">
        <f t="shared" si="310"/>
        <v>103629.87675984</v>
      </c>
      <c r="AY169" s="2"/>
      <c r="AZ169" s="52" t="s">
        <v>59</v>
      </c>
      <c r="BA169" s="53">
        <f t="shared" si="313"/>
        <v>99271.610914799981</v>
      </c>
      <c r="BB169" s="53">
        <f t="shared" si="320"/>
        <v>0</v>
      </c>
      <c r="BC169" s="53">
        <f>BB169+BA169</f>
        <v>99271.610914799981</v>
      </c>
      <c r="BD169" s="53">
        <f>BC169/$AE$3</f>
        <v>4772.6736016730756</v>
      </c>
      <c r="BE169" s="53">
        <f>BC169*0.07</f>
        <v>6949.0127640359997</v>
      </c>
      <c r="BF169" s="53">
        <f>(BC169+BE169)/$AE$3</f>
        <v>5106.7607537901913</v>
      </c>
      <c r="BG169" s="54">
        <f>BE169+BC169</f>
        <v>106220.62367883598</v>
      </c>
      <c r="BH169" s="2"/>
    </row>
    <row r="170" spans="2:60" x14ac:dyDescent="0.25"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52" t="s">
        <v>63</v>
      </c>
      <c r="AR170" s="53">
        <f t="shared" si="321"/>
        <v>96850.352111999993</v>
      </c>
      <c r="AS170" s="53">
        <f t="shared" si="322"/>
        <v>0</v>
      </c>
      <c r="AT170" s="53">
        <f t="shared" si="308"/>
        <v>96850.352111999993</v>
      </c>
      <c r="AU170" s="53">
        <f t="shared" si="272"/>
        <v>4656.2669284615376</v>
      </c>
      <c r="AV170" s="53">
        <f t="shared" si="309"/>
        <v>6779.5246478400004</v>
      </c>
      <c r="AW170" s="53">
        <f t="shared" si="274"/>
        <v>4982.2056134538461</v>
      </c>
      <c r="AX170" s="54">
        <f t="shared" si="310"/>
        <v>103629.87675984</v>
      </c>
      <c r="AY170" s="2"/>
      <c r="AZ170" s="52" t="s">
        <v>63</v>
      </c>
      <c r="BA170" s="53">
        <f t="shared" si="313"/>
        <v>99271.610914799981</v>
      </c>
      <c r="BB170" s="53">
        <f t="shared" si="320"/>
        <v>0</v>
      </c>
      <c r="BC170" s="53">
        <f>BB170+BA170</f>
        <v>99271.610914799981</v>
      </c>
      <c r="BD170" s="53">
        <f>BC170/$AE$3</f>
        <v>4772.6736016730756</v>
      </c>
      <c r="BE170" s="53">
        <f>BC170*0.07</f>
        <v>6949.0127640359997</v>
      </c>
      <c r="BF170" s="53">
        <f>(BC170+BE170)/$AE$3</f>
        <v>5106.7607537901913</v>
      </c>
      <c r="BG170" s="54">
        <f>BE170+BC170</f>
        <v>106220.62367883598</v>
      </c>
      <c r="BH170" s="2"/>
    </row>
    <row r="171" spans="2:60" x14ac:dyDescent="0.25"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49" t="s">
        <v>64</v>
      </c>
      <c r="AR171" s="50">
        <f t="shared" si="321"/>
        <v>96850.352111999993</v>
      </c>
      <c r="AS171" s="50">
        <f t="shared" si="322"/>
        <v>0</v>
      </c>
      <c r="AT171" s="50">
        <f t="shared" si="308"/>
        <v>96850.352111999993</v>
      </c>
      <c r="AU171" s="50">
        <f t="shared" si="272"/>
        <v>4656.2669284615376</v>
      </c>
      <c r="AV171" s="50">
        <f t="shared" si="309"/>
        <v>6779.5246478400004</v>
      </c>
      <c r="AW171" s="50">
        <f t="shared" si="274"/>
        <v>4982.2056134538461</v>
      </c>
      <c r="AX171" s="51">
        <f t="shared" si="310"/>
        <v>103629.87675984</v>
      </c>
      <c r="AY171" s="2"/>
      <c r="AZ171" s="52" t="s">
        <v>64</v>
      </c>
      <c r="BA171" s="53">
        <f t="shared" si="313"/>
        <v>99271.610914799981</v>
      </c>
      <c r="BB171" s="53">
        <f t="shared" si="320"/>
        <v>0</v>
      </c>
      <c r="BC171" s="53">
        <f>BB171+BA171</f>
        <v>99271.610914799981</v>
      </c>
      <c r="BD171" s="53">
        <f>BC171/$AE$3</f>
        <v>4772.6736016730756</v>
      </c>
      <c r="BE171" s="53">
        <f>BC171*0.07</f>
        <v>6949.0127640359997</v>
      </c>
      <c r="BF171" s="53">
        <f>(BC171+BE171)/$AE$3</f>
        <v>5106.7607537901913</v>
      </c>
      <c r="BG171" s="54">
        <f>BE171+BC171</f>
        <v>106220.62367883598</v>
      </c>
      <c r="BH171" s="2"/>
    </row>
    <row r="172" spans="2:60" x14ac:dyDescent="0.25">
      <c r="S172">
        <f>M190*1.02</f>
        <v>93157.86480000001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39"/>
      <c r="AR172" s="14"/>
      <c r="AS172" s="14"/>
      <c r="AT172" s="26"/>
      <c r="AU172" s="26"/>
      <c r="AV172" s="26"/>
      <c r="AW172" s="26"/>
      <c r="AX172" s="26"/>
      <c r="AY172" s="2"/>
      <c r="AZ172" s="49" t="s">
        <v>65</v>
      </c>
      <c r="BA172" s="50">
        <f t="shared" si="313"/>
        <v>99271.610914799981</v>
      </c>
      <c r="BB172" s="50">
        <f t="shared" si="320"/>
        <v>0</v>
      </c>
      <c r="BC172" s="50">
        <f>BB172+BA172</f>
        <v>99271.610914799981</v>
      </c>
      <c r="BD172" s="50">
        <f>BC172/$AE$3</f>
        <v>4772.6736016730756</v>
      </c>
      <c r="BE172" s="50">
        <f>BC172*0.07</f>
        <v>6949.0127640359997</v>
      </c>
      <c r="BF172" s="50">
        <f>(BC172+BE172)/$AE$3</f>
        <v>5106.7607537901913</v>
      </c>
      <c r="BG172" s="51">
        <f>BE172+BC172</f>
        <v>106220.62367883598</v>
      </c>
      <c r="BH172" s="2"/>
    </row>
    <row r="173" spans="2:60" ht="15.75" thickBot="1" x14ac:dyDescent="0.3">
      <c r="Z173" s="23" t="s">
        <v>55</v>
      </c>
      <c r="AZ173" s="41"/>
      <c r="BA173" s="42"/>
      <c r="BB173" s="42"/>
      <c r="BC173" s="42"/>
      <c r="BG173" s="42"/>
    </row>
    <row r="174" spans="2:60" s="27" customFormat="1" x14ac:dyDescent="0.25">
      <c r="Z174" s="28"/>
    </row>
    <row r="175" spans="2:60" x14ac:dyDescent="0.25">
      <c r="B175" s="7" t="s">
        <v>60</v>
      </c>
      <c r="C175" s="6"/>
      <c r="D175" s="6"/>
      <c r="E175" s="6"/>
      <c r="F175" s="6"/>
      <c r="G175" s="6"/>
      <c r="H175" s="8"/>
      <c r="J175" s="7" t="s">
        <v>66</v>
      </c>
      <c r="K175" s="6"/>
      <c r="L175" s="6"/>
      <c r="M175" s="6"/>
      <c r="N175" s="6"/>
      <c r="O175" s="6"/>
      <c r="P175" s="8"/>
      <c r="R175" s="7" t="s">
        <v>32</v>
      </c>
      <c r="S175" s="6"/>
      <c r="T175" s="6"/>
      <c r="U175" s="6"/>
      <c r="V175" s="6"/>
      <c r="W175" s="6"/>
      <c r="X175" s="8"/>
      <c r="AA175" s="7" t="s">
        <v>34</v>
      </c>
      <c r="AB175" s="6"/>
      <c r="AC175" s="6"/>
      <c r="AD175" s="6"/>
      <c r="AE175" s="6"/>
      <c r="AF175" s="6"/>
      <c r="AG175" s="8"/>
      <c r="AI175" s="7" t="s">
        <v>48</v>
      </c>
      <c r="AJ175" s="6"/>
      <c r="AK175" s="6"/>
      <c r="AL175" s="6"/>
      <c r="AM175" s="6"/>
      <c r="AN175" s="6"/>
      <c r="AO175" s="8"/>
      <c r="AQ175" s="7" t="s">
        <v>35</v>
      </c>
      <c r="AR175" s="6"/>
      <c r="AS175" s="6"/>
      <c r="AT175" s="6"/>
      <c r="AU175" s="6"/>
      <c r="AV175" s="6"/>
      <c r="AW175" s="6"/>
      <c r="AX175" s="8"/>
      <c r="AZ175" s="7" t="s">
        <v>36</v>
      </c>
      <c r="BA175" s="6"/>
      <c r="BB175" s="6"/>
      <c r="BC175" s="6"/>
      <c r="BD175" s="6"/>
      <c r="BE175" s="6"/>
      <c r="BF175" s="6"/>
      <c r="BG175" s="8"/>
    </row>
    <row r="176" spans="2:60" ht="45" customHeight="1" x14ac:dyDescent="0.25">
      <c r="B176" s="4" t="str">
        <f>R176</f>
        <v>Lane 6</v>
      </c>
      <c r="C176" s="9" t="s">
        <v>26</v>
      </c>
      <c r="D176" s="10" t="s">
        <v>27</v>
      </c>
      <c r="E176" s="11" t="s">
        <v>28</v>
      </c>
      <c r="F176" s="12" t="s">
        <v>29</v>
      </c>
      <c r="G176" s="10" t="s">
        <v>30</v>
      </c>
      <c r="H176" s="13" t="s">
        <v>31</v>
      </c>
      <c r="J176" s="4" t="str">
        <f>R176</f>
        <v>Lane 6</v>
      </c>
      <c r="K176" s="9" t="s">
        <v>26</v>
      </c>
      <c r="L176" s="10" t="s">
        <v>27</v>
      </c>
      <c r="M176" s="11" t="s">
        <v>28</v>
      </c>
      <c r="N176" s="12" t="s">
        <v>29</v>
      </c>
      <c r="O176" s="10" t="s">
        <v>30</v>
      </c>
      <c r="P176" s="13" t="s">
        <v>31</v>
      </c>
      <c r="R176" s="4" t="s">
        <v>43</v>
      </c>
      <c r="S176" s="9" t="s">
        <v>26</v>
      </c>
      <c r="T176" s="10" t="s">
        <v>27</v>
      </c>
      <c r="U176" s="11" t="s">
        <v>28</v>
      </c>
      <c r="V176" s="12" t="s">
        <v>29</v>
      </c>
      <c r="W176" s="10" t="s">
        <v>30</v>
      </c>
      <c r="X176" s="13" t="s">
        <v>31</v>
      </c>
      <c r="AA176" s="4" t="str">
        <f>$R176</f>
        <v>Lane 6</v>
      </c>
      <c r="AB176" s="9" t="s">
        <v>26</v>
      </c>
      <c r="AC176" s="10" t="s">
        <v>27</v>
      </c>
      <c r="AD176" s="11" t="s">
        <v>28</v>
      </c>
      <c r="AE176" s="12" t="s">
        <v>29</v>
      </c>
      <c r="AF176" s="10" t="s">
        <v>30</v>
      </c>
      <c r="AG176" s="13" t="s">
        <v>31</v>
      </c>
      <c r="AI176" s="4" t="str">
        <f>$R176</f>
        <v>Lane 6</v>
      </c>
      <c r="AJ176" s="9" t="s">
        <v>26</v>
      </c>
      <c r="AK176" s="10" t="s">
        <v>27</v>
      </c>
      <c r="AL176" s="11" t="s">
        <v>28</v>
      </c>
      <c r="AM176" s="12" t="s">
        <v>29</v>
      </c>
      <c r="AN176" s="10" t="s">
        <v>30</v>
      </c>
      <c r="AO176" s="13" t="s">
        <v>31</v>
      </c>
      <c r="AQ176" s="4" t="str">
        <f>$R176</f>
        <v>Lane 6</v>
      </c>
      <c r="AR176" s="9" t="s">
        <v>26</v>
      </c>
      <c r="AS176" s="10" t="s">
        <v>27</v>
      </c>
      <c r="AT176" s="11" t="s">
        <v>28</v>
      </c>
      <c r="AU176" s="12" t="s">
        <v>49</v>
      </c>
      <c r="AV176" s="10" t="s">
        <v>47</v>
      </c>
      <c r="AW176" s="12" t="s">
        <v>51</v>
      </c>
      <c r="AX176" s="13" t="s">
        <v>31</v>
      </c>
      <c r="AZ176" s="4" t="str">
        <f>$R176</f>
        <v>Lane 6</v>
      </c>
      <c r="BA176" s="9" t="s">
        <v>26</v>
      </c>
      <c r="BB176" s="10" t="s">
        <v>27</v>
      </c>
      <c r="BC176" s="11" t="s">
        <v>28</v>
      </c>
      <c r="BD176" s="12" t="s">
        <v>49</v>
      </c>
      <c r="BE176" s="10" t="s">
        <v>47</v>
      </c>
      <c r="BF176" s="12" t="s">
        <v>51</v>
      </c>
      <c r="BG176" s="13" t="s">
        <v>31</v>
      </c>
    </row>
    <row r="177" spans="2:60" x14ac:dyDescent="0.25">
      <c r="B177" s="5" t="s">
        <v>0</v>
      </c>
      <c r="C177" s="14"/>
      <c r="D177" s="14">
        <f>T177</f>
        <v>0</v>
      </c>
      <c r="E177" s="15">
        <f>C178</f>
        <v>58804</v>
      </c>
      <c r="F177" s="16">
        <f>E177/$AE$3</f>
        <v>2827.1153846153843</v>
      </c>
      <c r="G177" s="14">
        <f>E177*0.07</f>
        <v>4116.2800000000007</v>
      </c>
      <c r="H177" s="17">
        <f>G177+E177</f>
        <v>62920.28</v>
      </c>
      <c r="J177" s="5" t="s">
        <v>0</v>
      </c>
      <c r="K177" s="14"/>
      <c r="L177" s="14">
        <f>T177</f>
        <v>0</v>
      </c>
      <c r="M177" s="15">
        <f>K178</f>
        <v>59980.08</v>
      </c>
      <c r="N177" s="16">
        <f t="shared" ref="N177:N193" si="323">M177/$AE$3</f>
        <v>2883.6576923076923</v>
      </c>
      <c r="O177" s="14">
        <f>M177*0.07</f>
        <v>4198.6056000000008</v>
      </c>
      <c r="P177" s="17">
        <f>O177+M177</f>
        <v>64178.685600000004</v>
      </c>
      <c r="R177" s="5" t="s">
        <v>0</v>
      </c>
      <c r="S177" s="14"/>
      <c r="T177" s="14">
        <v>0</v>
      </c>
      <c r="U177" s="15">
        <f>S178</f>
        <v>61179.681600000004</v>
      </c>
      <c r="V177" s="16">
        <f t="shared" ref="V177:V196" si="324">U177/$AE$3</f>
        <v>2941.3308461538463</v>
      </c>
      <c r="W177" s="14">
        <f>U177*0.07</f>
        <v>4282.5777120000002</v>
      </c>
      <c r="X177" s="17">
        <f>W177+U177</f>
        <v>65462.259312000002</v>
      </c>
      <c r="AA177" s="5" t="s">
        <v>0</v>
      </c>
      <c r="AB177" s="14"/>
      <c r="AC177" s="14">
        <f>T177</f>
        <v>0</v>
      </c>
      <c r="AD177" s="15">
        <f>U177*(1+AB$3)</f>
        <v>61179.681600000004</v>
      </c>
      <c r="AE177" s="16">
        <f t="shared" ref="AE177:AE197" si="325">AD177/$AE$3</f>
        <v>2941.3308461538463</v>
      </c>
      <c r="AF177" s="14">
        <f t="shared" ref="AF177:AF199" si="326">AD177*0.07</f>
        <v>4282.5777120000002</v>
      </c>
      <c r="AG177" s="17">
        <f t="shared" ref="AG177:AG199" si="327">AF177+AD177</f>
        <v>65462.259312000002</v>
      </c>
      <c r="AH177" s="2"/>
      <c r="AI177" s="5" t="s">
        <v>0</v>
      </c>
      <c r="AJ177" s="14"/>
      <c r="AK177" s="14">
        <f>T177</f>
        <v>0</v>
      </c>
      <c r="AL177" s="15">
        <f>AD177*(1+AJ$3)</f>
        <v>61179.681600000004</v>
      </c>
      <c r="AM177" s="16">
        <f t="shared" ref="AM177:AM202" si="328">AL177/$AE$3</f>
        <v>2941.3308461538463</v>
      </c>
      <c r="AN177" s="14">
        <f t="shared" ref="AN177:AN194" si="329">AL177*0.07</f>
        <v>4282.5777120000002</v>
      </c>
      <c r="AO177" s="17">
        <f t="shared" ref="AO177:AO194" si="330">AN177+AL177</f>
        <v>65462.259312000002</v>
      </c>
      <c r="AP177" s="2"/>
      <c r="AQ177" s="5" t="s">
        <v>0</v>
      </c>
      <c r="AR177" s="14"/>
      <c r="AS177" s="14">
        <f>T177</f>
        <v>0</v>
      </c>
      <c r="AT177" s="15">
        <f>AL177*(1+AR$3)</f>
        <v>62403.275232000007</v>
      </c>
      <c r="AU177" s="16">
        <f t="shared" ref="AU177:AU205" si="331">AT177/$AE$3</f>
        <v>3000.1574630769232</v>
      </c>
      <c r="AV177" s="14">
        <f t="shared" ref="AV177:AV195" si="332">AT177*0.07</f>
        <v>4368.2292662400005</v>
      </c>
      <c r="AW177" s="16">
        <f t="shared" ref="AW177:AW205" si="333">(AT177+AV177)/$AE$3</f>
        <v>3210.1684854923083</v>
      </c>
      <c r="AX177" s="17">
        <f t="shared" ref="AX177:AX195" si="334">AV177+AT177</f>
        <v>66771.504498240014</v>
      </c>
      <c r="AY177" s="2"/>
      <c r="AZ177" s="5" t="s">
        <v>0</v>
      </c>
      <c r="BA177" s="14"/>
      <c r="BB177" s="14">
        <f>T177</f>
        <v>0</v>
      </c>
      <c r="BC177" s="15">
        <f>AT177*(1+BA$3)</f>
        <v>63963.357112800004</v>
      </c>
      <c r="BD177" s="16">
        <f t="shared" ref="BD177:BD201" si="335">BC177/$AE$3</f>
        <v>3075.1613996538463</v>
      </c>
      <c r="BE177" s="14">
        <f t="shared" ref="BE177:BE201" si="336">BC177*0.07</f>
        <v>4477.4349978960008</v>
      </c>
      <c r="BF177" s="16">
        <f t="shared" ref="BF177:BF201" si="337">(BC177+BE177)/$AE$3</f>
        <v>3290.4226976296154</v>
      </c>
      <c r="BG177" s="17">
        <f t="shared" ref="BG177:BG195" si="338">BE177+BC177</f>
        <v>68440.792110695998</v>
      </c>
      <c r="BH177" s="2"/>
    </row>
    <row r="178" spans="2:60" x14ac:dyDescent="0.25">
      <c r="B178" s="5" t="s">
        <v>1</v>
      </c>
      <c r="C178" s="14">
        <v>58804</v>
      </c>
      <c r="D178" s="14">
        <f t="shared" ref="D178:D190" si="339">T178</f>
        <v>935</v>
      </c>
      <c r="E178" s="15">
        <f>D178+C178</f>
        <v>59739</v>
      </c>
      <c r="F178" s="16">
        <f t="shared" ref="F178:F192" si="340">E178/$AE$3</f>
        <v>2872.0673076923076</v>
      </c>
      <c r="G178" s="14">
        <f t="shared" ref="G178:G190" si="341">E178*0.07</f>
        <v>4181.7300000000005</v>
      </c>
      <c r="H178" s="17">
        <f t="shared" ref="H178:H190" si="342">G178+E178</f>
        <v>63920.73</v>
      </c>
      <c r="J178" s="5" t="s">
        <v>1</v>
      </c>
      <c r="K178" s="14">
        <f>E177*1.02</f>
        <v>59980.08</v>
      </c>
      <c r="L178" s="14">
        <f t="shared" ref="L178:L191" si="343">T178</f>
        <v>935</v>
      </c>
      <c r="M178" s="15">
        <f>L178+K178</f>
        <v>60915.08</v>
      </c>
      <c r="N178" s="16">
        <f t="shared" si="323"/>
        <v>2928.6096153846152</v>
      </c>
      <c r="O178" s="14">
        <f t="shared" ref="O178:O191" si="344">M178*0.07</f>
        <v>4264.0556000000006</v>
      </c>
      <c r="P178" s="17">
        <f t="shared" ref="P178:P191" si="345">O178+M178</f>
        <v>65179.135600000001</v>
      </c>
      <c r="R178" s="5" t="s">
        <v>1</v>
      </c>
      <c r="S178" s="14">
        <f>M177*1.02</f>
        <v>61179.681600000004</v>
      </c>
      <c r="T178" s="14">
        <v>935</v>
      </c>
      <c r="U178" s="15">
        <f>T178+S178</f>
        <v>62114.681600000004</v>
      </c>
      <c r="V178" s="16">
        <f t="shared" si="324"/>
        <v>2986.2827692307692</v>
      </c>
      <c r="W178" s="14">
        <f t="shared" ref="W178:W196" si="346">U178*0.07</f>
        <v>4348.027712000001</v>
      </c>
      <c r="X178" s="17">
        <f t="shared" ref="X178:X196" si="347">W178+U178</f>
        <v>66462.709312000006</v>
      </c>
      <c r="AA178" s="5" t="s">
        <v>1</v>
      </c>
      <c r="AB178" s="14">
        <f t="shared" ref="AB178:AB193" si="348">U177*(1+AB$3)</f>
        <v>61179.681600000004</v>
      </c>
      <c r="AC178" s="14">
        <f t="shared" ref="AC178:AC192" si="349">T178</f>
        <v>935</v>
      </c>
      <c r="AD178" s="15">
        <f>AC178+AB178</f>
        <v>62114.681600000004</v>
      </c>
      <c r="AE178" s="16">
        <f t="shared" si="325"/>
        <v>2986.2827692307692</v>
      </c>
      <c r="AF178" s="14">
        <f t="shared" si="326"/>
        <v>4348.027712000001</v>
      </c>
      <c r="AG178" s="17">
        <f t="shared" si="327"/>
        <v>66462.709312000006</v>
      </c>
      <c r="AH178" s="2"/>
      <c r="AI178" s="5" t="s">
        <v>1</v>
      </c>
      <c r="AJ178" s="14">
        <f t="shared" ref="AJ178:AJ194" si="350">AD177*(1+AJ$3)</f>
        <v>61179.681600000004</v>
      </c>
      <c r="AK178" s="14">
        <f t="shared" ref="AK178:AK192" si="351">T178</f>
        <v>935</v>
      </c>
      <c r="AL178" s="15">
        <f>AK178+AJ178</f>
        <v>62114.681600000004</v>
      </c>
      <c r="AM178" s="16">
        <f t="shared" si="328"/>
        <v>2986.2827692307692</v>
      </c>
      <c r="AN178" s="14">
        <f t="shared" si="329"/>
        <v>4348.027712000001</v>
      </c>
      <c r="AO178" s="17">
        <f t="shared" si="330"/>
        <v>66462.709312000006</v>
      </c>
      <c r="AP178" s="2"/>
      <c r="AQ178" s="5" t="s">
        <v>1</v>
      </c>
      <c r="AR178" s="14">
        <f t="shared" ref="AR178:AR195" si="352">AL177*(1+AR$3)</f>
        <v>62403.275232000007</v>
      </c>
      <c r="AS178" s="14">
        <f t="shared" ref="AS178:AS192" si="353">T178</f>
        <v>935</v>
      </c>
      <c r="AT178" s="15">
        <f>AS178+AR178</f>
        <v>63338.275232000007</v>
      </c>
      <c r="AU178" s="16">
        <f t="shared" si="331"/>
        <v>3045.1093861538466</v>
      </c>
      <c r="AV178" s="14">
        <f t="shared" si="332"/>
        <v>4433.6792662400012</v>
      </c>
      <c r="AW178" s="16">
        <f t="shared" si="333"/>
        <v>3258.2670431846159</v>
      </c>
      <c r="AX178" s="17">
        <f t="shared" si="334"/>
        <v>67771.954498240011</v>
      </c>
      <c r="AY178" s="2"/>
      <c r="AZ178" s="5" t="s">
        <v>1</v>
      </c>
      <c r="BA178" s="14">
        <f t="shared" ref="BA178:BA196" si="354">AT177*(1+BA$3)</f>
        <v>63963.357112800004</v>
      </c>
      <c r="BB178" s="14">
        <f t="shared" ref="BB178:BB192" si="355">T178</f>
        <v>935</v>
      </c>
      <c r="BC178" s="15">
        <f>BB178+BA178</f>
        <v>64898.357112800004</v>
      </c>
      <c r="BD178" s="16">
        <f t="shared" si="335"/>
        <v>3120.1133227307691</v>
      </c>
      <c r="BE178" s="14">
        <f t="shared" si="336"/>
        <v>4542.8849978960006</v>
      </c>
      <c r="BF178" s="16">
        <f t="shared" si="337"/>
        <v>3338.5212553219235</v>
      </c>
      <c r="BG178" s="17">
        <f t="shared" si="338"/>
        <v>69441.24211069601</v>
      </c>
      <c r="BH178" s="2"/>
    </row>
    <row r="179" spans="2:60" x14ac:dyDescent="0.25">
      <c r="B179" s="5" t="s">
        <v>2</v>
      </c>
      <c r="C179" s="14">
        <v>61332</v>
      </c>
      <c r="D179" s="14">
        <f t="shared" si="339"/>
        <v>1121</v>
      </c>
      <c r="E179" s="15">
        <f t="shared" ref="E179:E190" si="356">D179+C179</f>
        <v>62453</v>
      </c>
      <c r="F179" s="16">
        <f t="shared" si="340"/>
        <v>3002.5480769230767</v>
      </c>
      <c r="G179" s="14">
        <f t="shared" si="341"/>
        <v>4371.71</v>
      </c>
      <c r="H179" s="17">
        <f t="shared" si="342"/>
        <v>66824.710000000006</v>
      </c>
      <c r="J179" s="5" t="s">
        <v>2</v>
      </c>
      <c r="K179" s="14">
        <f>E178*1.02</f>
        <v>60933.78</v>
      </c>
      <c r="L179" s="14">
        <f t="shared" si="343"/>
        <v>1121</v>
      </c>
      <c r="M179" s="15">
        <f t="shared" ref="M179:M191" si="357">L179+K179</f>
        <v>62054.78</v>
      </c>
      <c r="N179" s="16">
        <f t="shared" si="323"/>
        <v>2983.4028846153847</v>
      </c>
      <c r="O179" s="14">
        <f t="shared" si="344"/>
        <v>4343.8346000000001</v>
      </c>
      <c r="P179" s="17">
        <f t="shared" si="345"/>
        <v>66398.614600000001</v>
      </c>
      <c r="R179" s="5" t="s">
        <v>2</v>
      </c>
      <c r="S179" s="14">
        <f>M178*1.02</f>
        <v>62133.381600000001</v>
      </c>
      <c r="T179" s="14">
        <v>1121</v>
      </c>
      <c r="U179" s="15">
        <f t="shared" ref="U179:U196" si="358">T179+S179</f>
        <v>63254.381600000001</v>
      </c>
      <c r="V179" s="16">
        <f t="shared" si="324"/>
        <v>3041.0760384615382</v>
      </c>
      <c r="W179" s="14">
        <f t="shared" si="346"/>
        <v>4427.8067120000005</v>
      </c>
      <c r="X179" s="17">
        <f t="shared" si="347"/>
        <v>67682.188311999998</v>
      </c>
      <c r="AA179" s="5" t="s">
        <v>2</v>
      </c>
      <c r="AB179" s="14">
        <f t="shared" si="348"/>
        <v>62114.681600000004</v>
      </c>
      <c r="AC179" s="14">
        <f t="shared" si="349"/>
        <v>1121</v>
      </c>
      <c r="AD179" s="15">
        <f t="shared" ref="AD179:AD199" si="359">AC179+AB179</f>
        <v>63235.681600000004</v>
      </c>
      <c r="AE179" s="16">
        <f t="shared" si="325"/>
        <v>3040.1770000000001</v>
      </c>
      <c r="AF179" s="14">
        <f t="shared" si="326"/>
        <v>4426.4977120000003</v>
      </c>
      <c r="AG179" s="17">
        <f t="shared" si="327"/>
        <v>67662.179312000007</v>
      </c>
      <c r="AH179" s="2"/>
      <c r="AI179" s="5" t="s">
        <v>2</v>
      </c>
      <c r="AJ179" s="14">
        <f t="shared" si="350"/>
        <v>62114.681600000004</v>
      </c>
      <c r="AK179" s="14">
        <f t="shared" si="351"/>
        <v>1121</v>
      </c>
      <c r="AL179" s="15">
        <f t="shared" ref="AL179:AL194" si="360">AK179+AJ179</f>
        <v>63235.681600000004</v>
      </c>
      <c r="AM179" s="16">
        <f t="shared" si="328"/>
        <v>3040.1770000000001</v>
      </c>
      <c r="AN179" s="14">
        <f t="shared" si="329"/>
        <v>4426.4977120000003</v>
      </c>
      <c r="AO179" s="17">
        <f t="shared" si="330"/>
        <v>67662.179312000007</v>
      </c>
      <c r="AP179" s="2"/>
      <c r="AQ179" s="5" t="s">
        <v>2</v>
      </c>
      <c r="AR179" s="14">
        <f t="shared" si="352"/>
        <v>63356.975232000004</v>
      </c>
      <c r="AS179" s="14">
        <f t="shared" si="353"/>
        <v>1121</v>
      </c>
      <c r="AT179" s="15">
        <f t="shared" ref="AT179:AT195" si="361">AS179+AR179</f>
        <v>64477.975232000004</v>
      </c>
      <c r="AU179" s="16">
        <f t="shared" si="331"/>
        <v>3099.9026553846156</v>
      </c>
      <c r="AV179" s="14">
        <f t="shared" si="332"/>
        <v>4513.4582662400007</v>
      </c>
      <c r="AW179" s="16">
        <f t="shared" si="333"/>
        <v>3316.8958412615384</v>
      </c>
      <c r="AX179" s="17">
        <f t="shared" si="334"/>
        <v>68991.433498240003</v>
      </c>
      <c r="AY179" s="2"/>
      <c r="AZ179" s="5" t="s">
        <v>2</v>
      </c>
      <c r="BA179" s="14">
        <f t="shared" si="354"/>
        <v>64921.732112800004</v>
      </c>
      <c r="BB179" s="14">
        <f t="shared" si="355"/>
        <v>1121</v>
      </c>
      <c r="BC179" s="15">
        <f t="shared" ref="BC179:BC195" si="362">BB179+BA179</f>
        <v>66042.732112800004</v>
      </c>
      <c r="BD179" s="16">
        <f t="shared" si="335"/>
        <v>3175.131351576923</v>
      </c>
      <c r="BE179" s="14">
        <f t="shared" si="336"/>
        <v>4622.9912478960005</v>
      </c>
      <c r="BF179" s="16">
        <f t="shared" si="337"/>
        <v>3397.3905461873078</v>
      </c>
      <c r="BG179" s="17">
        <f t="shared" si="338"/>
        <v>70665.723360696007</v>
      </c>
      <c r="BH179" s="2"/>
    </row>
    <row r="180" spans="2:60" x14ac:dyDescent="0.25">
      <c r="B180" s="5" t="s">
        <v>3</v>
      </c>
      <c r="C180" s="14">
        <v>64072</v>
      </c>
      <c r="D180" s="14">
        <f t="shared" si="339"/>
        <v>1215</v>
      </c>
      <c r="E180" s="15">
        <f t="shared" si="356"/>
        <v>65287</v>
      </c>
      <c r="F180" s="16">
        <f t="shared" si="340"/>
        <v>3138.7980769230767</v>
      </c>
      <c r="G180" s="14">
        <f t="shared" si="341"/>
        <v>4570.09</v>
      </c>
      <c r="H180" s="17">
        <f t="shared" si="342"/>
        <v>69857.09</v>
      </c>
      <c r="J180" s="5" t="s">
        <v>3</v>
      </c>
      <c r="K180" s="14">
        <f t="shared" ref="K180:K182" si="363">E179*1.02</f>
        <v>63702.06</v>
      </c>
      <c r="L180" s="14">
        <f t="shared" si="343"/>
        <v>1215</v>
      </c>
      <c r="M180" s="15">
        <f t="shared" si="357"/>
        <v>64917.06</v>
      </c>
      <c r="N180" s="16">
        <f t="shared" si="323"/>
        <v>3121.0124999999998</v>
      </c>
      <c r="O180" s="14">
        <f t="shared" si="344"/>
        <v>4544.1941999999999</v>
      </c>
      <c r="P180" s="17">
        <f t="shared" si="345"/>
        <v>69461.254199999996</v>
      </c>
      <c r="R180" s="5" t="s">
        <v>3</v>
      </c>
      <c r="S180" s="14">
        <f t="shared" ref="S180:S192" si="364">M179*1.02</f>
        <v>63295.875599999999</v>
      </c>
      <c r="T180" s="14">
        <v>1215</v>
      </c>
      <c r="U180" s="15">
        <f t="shared" si="358"/>
        <v>64510.875599999999</v>
      </c>
      <c r="V180" s="16">
        <f t="shared" si="324"/>
        <v>3101.4844038461538</v>
      </c>
      <c r="W180" s="14">
        <f t="shared" si="346"/>
        <v>4515.7612920000001</v>
      </c>
      <c r="X180" s="17">
        <f t="shared" si="347"/>
        <v>69026.636891999995</v>
      </c>
      <c r="AA180" s="5" t="s">
        <v>3</v>
      </c>
      <c r="AB180" s="14">
        <f t="shared" si="348"/>
        <v>63254.381600000001</v>
      </c>
      <c r="AC180" s="14">
        <f t="shared" si="349"/>
        <v>1215</v>
      </c>
      <c r="AD180" s="15">
        <f t="shared" si="359"/>
        <v>64469.381600000001</v>
      </c>
      <c r="AE180" s="16">
        <f t="shared" si="325"/>
        <v>3099.4895000000001</v>
      </c>
      <c r="AF180" s="14">
        <f t="shared" si="326"/>
        <v>4512.8567120000007</v>
      </c>
      <c r="AG180" s="17">
        <f t="shared" si="327"/>
        <v>68982.238312000001</v>
      </c>
      <c r="AH180" s="2"/>
      <c r="AI180" s="5" t="s">
        <v>3</v>
      </c>
      <c r="AJ180" s="14">
        <f t="shared" si="350"/>
        <v>63235.681600000004</v>
      </c>
      <c r="AK180" s="14">
        <f t="shared" si="351"/>
        <v>1215</v>
      </c>
      <c r="AL180" s="15">
        <f t="shared" si="360"/>
        <v>64450.681600000004</v>
      </c>
      <c r="AM180" s="16">
        <f t="shared" si="328"/>
        <v>3098.5904615384616</v>
      </c>
      <c r="AN180" s="14">
        <f t="shared" si="329"/>
        <v>4511.5477120000005</v>
      </c>
      <c r="AO180" s="17">
        <f t="shared" si="330"/>
        <v>68962.22931200001</v>
      </c>
      <c r="AP180" s="2"/>
      <c r="AQ180" s="5" t="s">
        <v>3</v>
      </c>
      <c r="AR180" s="14">
        <f t="shared" si="352"/>
        <v>64500.395232000003</v>
      </c>
      <c r="AS180" s="14">
        <f t="shared" si="353"/>
        <v>1215</v>
      </c>
      <c r="AT180" s="15">
        <f t="shared" si="361"/>
        <v>65715.39523200001</v>
      </c>
      <c r="AU180" s="16">
        <f t="shared" si="331"/>
        <v>3159.3940015384619</v>
      </c>
      <c r="AV180" s="14">
        <f t="shared" si="332"/>
        <v>4600.0776662400012</v>
      </c>
      <c r="AW180" s="16">
        <f t="shared" si="333"/>
        <v>3380.5515816461543</v>
      </c>
      <c r="AX180" s="17">
        <f t="shared" si="334"/>
        <v>70315.472898240012</v>
      </c>
      <c r="AY180" s="2"/>
      <c r="AZ180" s="5" t="s">
        <v>3</v>
      </c>
      <c r="BA180" s="14">
        <f t="shared" si="354"/>
        <v>66089.924612799994</v>
      </c>
      <c r="BB180" s="14">
        <f t="shared" si="355"/>
        <v>1215</v>
      </c>
      <c r="BC180" s="15">
        <f t="shared" si="362"/>
        <v>67304.924612799994</v>
      </c>
      <c r="BD180" s="16">
        <f t="shared" si="335"/>
        <v>3235.8136833076919</v>
      </c>
      <c r="BE180" s="14">
        <f t="shared" si="336"/>
        <v>4711.3447228960003</v>
      </c>
      <c r="BF180" s="16">
        <f t="shared" si="337"/>
        <v>3462.3206411392302</v>
      </c>
      <c r="BG180" s="17">
        <f t="shared" si="338"/>
        <v>72016.269335695994</v>
      </c>
      <c r="BH180" s="2"/>
    </row>
    <row r="181" spans="2:60" x14ac:dyDescent="0.25">
      <c r="B181" s="5" t="s">
        <v>4</v>
      </c>
      <c r="C181" s="14">
        <v>66600</v>
      </c>
      <c r="D181" s="14">
        <f t="shared" si="339"/>
        <v>1963</v>
      </c>
      <c r="E181" s="15">
        <f t="shared" si="356"/>
        <v>68563</v>
      </c>
      <c r="F181" s="16">
        <f t="shared" si="340"/>
        <v>3296.2980769230767</v>
      </c>
      <c r="G181" s="14">
        <f t="shared" si="341"/>
        <v>4799.4100000000008</v>
      </c>
      <c r="H181" s="17">
        <f t="shared" si="342"/>
        <v>73362.41</v>
      </c>
      <c r="J181" s="5" t="s">
        <v>4</v>
      </c>
      <c r="K181" s="14">
        <f t="shared" si="363"/>
        <v>66592.740000000005</v>
      </c>
      <c r="L181" s="14">
        <f t="shared" si="343"/>
        <v>1963</v>
      </c>
      <c r="M181" s="15">
        <f t="shared" si="357"/>
        <v>68555.740000000005</v>
      </c>
      <c r="N181" s="16">
        <f t="shared" si="323"/>
        <v>3295.9490384615387</v>
      </c>
      <c r="O181" s="14">
        <f t="shared" si="344"/>
        <v>4798.9018000000005</v>
      </c>
      <c r="P181" s="17">
        <f t="shared" si="345"/>
        <v>73354.641800000012</v>
      </c>
      <c r="R181" s="5" t="s">
        <v>4</v>
      </c>
      <c r="S181" s="14">
        <f t="shared" si="364"/>
        <v>66215.401199999993</v>
      </c>
      <c r="T181" s="14">
        <v>1963</v>
      </c>
      <c r="U181" s="15">
        <f t="shared" si="358"/>
        <v>68178.401199999993</v>
      </c>
      <c r="V181" s="16">
        <f t="shared" si="324"/>
        <v>3277.8077499999995</v>
      </c>
      <c r="W181" s="14">
        <f t="shared" si="346"/>
        <v>4772.4880839999996</v>
      </c>
      <c r="X181" s="17">
        <f t="shared" si="347"/>
        <v>72950.88928399999</v>
      </c>
      <c r="AA181" s="5" t="s">
        <v>4</v>
      </c>
      <c r="AB181" s="14">
        <f t="shared" si="348"/>
        <v>64510.875599999999</v>
      </c>
      <c r="AC181" s="14">
        <f t="shared" si="349"/>
        <v>1963</v>
      </c>
      <c r="AD181" s="15">
        <f t="shared" si="359"/>
        <v>66473.875599999999</v>
      </c>
      <c r="AE181" s="16">
        <f t="shared" si="325"/>
        <v>3195.8594038461538</v>
      </c>
      <c r="AF181" s="14">
        <f t="shared" si="326"/>
        <v>4653.171292</v>
      </c>
      <c r="AG181" s="17">
        <f t="shared" si="327"/>
        <v>71127.046891999998</v>
      </c>
      <c r="AH181" s="2"/>
      <c r="AI181" s="5" t="s">
        <v>4</v>
      </c>
      <c r="AJ181" s="14">
        <f t="shared" si="350"/>
        <v>64469.381600000001</v>
      </c>
      <c r="AK181" s="14">
        <f t="shared" si="351"/>
        <v>1963</v>
      </c>
      <c r="AL181" s="15">
        <f t="shared" si="360"/>
        <v>66432.381599999993</v>
      </c>
      <c r="AM181" s="16">
        <f t="shared" si="328"/>
        <v>3193.8644999999997</v>
      </c>
      <c r="AN181" s="14">
        <f t="shared" si="329"/>
        <v>4650.2667119999996</v>
      </c>
      <c r="AO181" s="17">
        <f t="shared" si="330"/>
        <v>71082.64831199999</v>
      </c>
      <c r="AP181" s="2"/>
      <c r="AQ181" s="5" t="s">
        <v>4</v>
      </c>
      <c r="AR181" s="14">
        <f t="shared" si="352"/>
        <v>65739.695231999998</v>
      </c>
      <c r="AS181" s="14">
        <f t="shared" si="353"/>
        <v>1963</v>
      </c>
      <c r="AT181" s="15">
        <f t="shared" si="361"/>
        <v>67702.695231999998</v>
      </c>
      <c r="AU181" s="16">
        <f t="shared" si="331"/>
        <v>3254.9372707692305</v>
      </c>
      <c r="AV181" s="14">
        <f t="shared" si="332"/>
        <v>4739.1886662400002</v>
      </c>
      <c r="AW181" s="16">
        <f t="shared" si="333"/>
        <v>3482.7828797230773</v>
      </c>
      <c r="AX181" s="17">
        <f t="shared" si="334"/>
        <v>72441.883898240005</v>
      </c>
      <c r="AY181" s="2"/>
      <c r="AZ181" s="5" t="s">
        <v>4</v>
      </c>
      <c r="BA181" s="14">
        <f t="shared" si="354"/>
        <v>67358.280112799999</v>
      </c>
      <c r="BB181" s="14">
        <f t="shared" si="355"/>
        <v>1963</v>
      </c>
      <c r="BC181" s="15">
        <f t="shared" si="362"/>
        <v>69321.280112799999</v>
      </c>
      <c r="BD181" s="16">
        <f t="shared" si="335"/>
        <v>3332.7538515769229</v>
      </c>
      <c r="BE181" s="14">
        <f t="shared" si="336"/>
        <v>4852.4896078960001</v>
      </c>
      <c r="BF181" s="16">
        <f t="shared" si="337"/>
        <v>3566.0466211873077</v>
      </c>
      <c r="BG181" s="17">
        <f t="shared" si="338"/>
        <v>74173.769720696</v>
      </c>
      <c r="BH181" s="2"/>
    </row>
    <row r="182" spans="2:60" x14ac:dyDescent="0.25">
      <c r="B182" s="5" t="s">
        <v>5</v>
      </c>
      <c r="C182" s="14">
        <v>69129</v>
      </c>
      <c r="D182" s="14">
        <f t="shared" si="339"/>
        <v>2430</v>
      </c>
      <c r="E182" s="15">
        <f t="shared" si="356"/>
        <v>71559</v>
      </c>
      <c r="F182" s="16">
        <f t="shared" si="340"/>
        <v>3440.3365384615386</v>
      </c>
      <c r="G182" s="14">
        <f t="shared" si="341"/>
        <v>5009.13</v>
      </c>
      <c r="H182" s="17">
        <f t="shared" si="342"/>
        <v>76568.13</v>
      </c>
      <c r="J182" s="5" t="s">
        <v>5</v>
      </c>
      <c r="K182" s="14">
        <f t="shared" si="363"/>
        <v>69934.259999999995</v>
      </c>
      <c r="L182" s="14">
        <f t="shared" si="343"/>
        <v>2430</v>
      </c>
      <c r="M182" s="15">
        <f t="shared" si="357"/>
        <v>72364.259999999995</v>
      </c>
      <c r="N182" s="16">
        <f t="shared" si="323"/>
        <v>3479.0509615384613</v>
      </c>
      <c r="O182" s="14">
        <f t="shared" si="344"/>
        <v>5065.4982</v>
      </c>
      <c r="P182" s="17">
        <f t="shared" si="345"/>
        <v>77429.758199999997</v>
      </c>
      <c r="R182" s="5" t="s">
        <v>5</v>
      </c>
      <c r="S182" s="14">
        <f t="shared" si="364"/>
        <v>69926.854800000001</v>
      </c>
      <c r="T182" s="14">
        <v>2430</v>
      </c>
      <c r="U182" s="15">
        <f t="shared" si="358"/>
        <v>72356.854800000001</v>
      </c>
      <c r="V182" s="16">
        <f t="shared" si="324"/>
        <v>3478.6949423076921</v>
      </c>
      <c r="W182" s="14">
        <f t="shared" si="346"/>
        <v>5064.9798360000004</v>
      </c>
      <c r="X182" s="17">
        <f t="shared" si="347"/>
        <v>77421.834636</v>
      </c>
      <c r="AA182" s="5" t="s">
        <v>5</v>
      </c>
      <c r="AB182" s="14">
        <f t="shared" si="348"/>
        <v>68178.401199999993</v>
      </c>
      <c r="AC182" s="14">
        <f t="shared" si="349"/>
        <v>2430</v>
      </c>
      <c r="AD182" s="15">
        <f t="shared" si="359"/>
        <v>70608.401199999993</v>
      </c>
      <c r="AE182" s="16">
        <f t="shared" si="325"/>
        <v>3394.6346730769228</v>
      </c>
      <c r="AF182" s="14">
        <f t="shared" si="326"/>
        <v>4942.588084</v>
      </c>
      <c r="AG182" s="17">
        <f t="shared" si="327"/>
        <v>75550.989283999996</v>
      </c>
      <c r="AH182" s="2"/>
      <c r="AI182" s="5" t="s">
        <v>5</v>
      </c>
      <c r="AJ182" s="14">
        <f t="shared" si="350"/>
        <v>66473.875599999999</v>
      </c>
      <c r="AK182" s="14">
        <f t="shared" si="351"/>
        <v>2430</v>
      </c>
      <c r="AL182" s="15">
        <f t="shared" si="360"/>
        <v>68903.875599999999</v>
      </c>
      <c r="AM182" s="16">
        <f t="shared" si="328"/>
        <v>3312.6863269230766</v>
      </c>
      <c r="AN182" s="14">
        <f t="shared" si="329"/>
        <v>4823.2712920000004</v>
      </c>
      <c r="AO182" s="17">
        <f t="shared" si="330"/>
        <v>73727.146892000004</v>
      </c>
      <c r="AP182" s="2"/>
      <c r="AQ182" s="5" t="s">
        <v>5</v>
      </c>
      <c r="AR182" s="14">
        <f t="shared" si="352"/>
        <v>67761.029232000001</v>
      </c>
      <c r="AS182" s="14">
        <f t="shared" si="353"/>
        <v>2430</v>
      </c>
      <c r="AT182" s="15">
        <f t="shared" si="361"/>
        <v>70191.029232000001</v>
      </c>
      <c r="AU182" s="16">
        <f t="shared" si="331"/>
        <v>3374.5687130769229</v>
      </c>
      <c r="AV182" s="14">
        <f t="shared" si="332"/>
        <v>4913.3720462400006</v>
      </c>
      <c r="AW182" s="16">
        <f t="shared" si="333"/>
        <v>3610.7885229923072</v>
      </c>
      <c r="AX182" s="17">
        <f t="shared" si="334"/>
        <v>75104.401278239995</v>
      </c>
      <c r="AY182" s="2"/>
      <c r="AZ182" s="5" t="s">
        <v>5</v>
      </c>
      <c r="BA182" s="14">
        <f t="shared" si="354"/>
        <v>69395.262612799997</v>
      </c>
      <c r="BB182" s="14">
        <f t="shared" si="355"/>
        <v>2430</v>
      </c>
      <c r="BC182" s="15">
        <f t="shared" si="362"/>
        <v>71825.262612799997</v>
      </c>
      <c r="BD182" s="16">
        <f t="shared" si="335"/>
        <v>3453.1376256153844</v>
      </c>
      <c r="BE182" s="14">
        <f t="shared" si="336"/>
        <v>5027.7683828960007</v>
      </c>
      <c r="BF182" s="16">
        <f t="shared" si="337"/>
        <v>3694.8572594084612</v>
      </c>
      <c r="BG182" s="17">
        <f t="shared" si="338"/>
        <v>76853.030995695997</v>
      </c>
      <c r="BH182" s="2"/>
    </row>
    <row r="183" spans="2:60" x14ac:dyDescent="0.25">
      <c r="B183" s="5" t="s">
        <v>6</v>
      </c>
      <c r="C183" s="14">
        <v>71660</v>
      </c>
      <c r="D183" s="14">
        <f t="shared" si="339"/>
        <v>2570</v>
      </c>
      <c r="E183" s="15">
        <f t="shared" si="356"/>
        <v>74230</v>
      </c>
      <c r="F183" s="16">
        <f t="shared" si="340"/>
        <v>3568.75</v>
      </c>
      <c r="G183" s="14">
        <f t="shared" si="341"/>
        <v>5196.1000000000004</v>
      </c>
      <c r="H183" s="17">
        <f t="shared" si="342"/>
        <v>79426.100000000006</v>
      </c>
      <c r="J183" s="5" t="s">
        <v>6</v>
      </c>
      <c r="K183" s="14">
        <f>E182*1.02</f>
        <v>72990.180000000008</v>
      </c>
      <c r="L183" s="14">
        <f t="shared" si="343"/>
        <v>2570</v>
      </c>
      <c r="M183" s="15">
        <f t="shared" si="357"/>
        <v>75560.180000000008</v>
      </c>
      <c r="N183" s="16">
        <f t="shared" si="323"/>
        <v>3632.7009615384618</v>
      </c>
      <c r="O183" s="14">
        <f t="shared" si="344"/>
        <v>5289.2126000000007</v>
      </c>
      <c r="P183" s="17">
        <f t="shared" si="345"/>
        <v>80849.392600000006</v>
      </c>
      <c r="R183" s="5" t="s">
        <v>6</v>
      </c>
      <c r="S183" s="14">
        <f t="shared" si="364"/>
        <v>73811.545199999993</v>
      </c>
      <c r="T183" s="14">
        <v>2570</v>
      </c>
      <c r="U183" s="15">
        <f t="shared" si="358"/>
        <v>76381.545199999993</v>
      </c>
      <c r="V183" s="16">
        <f t="shared" si="324"/>
        <v>3672.1896730769226</v>
      </c>
      <c r="W183" s="14">
        <f t="shared" si="346"/>
        <v>5346.7081639999997</v>
      </c>
      <c r="X183" s="17">
        <f t="shared" si="347"/>
        <v>81728.253363999989</v>
      </c>
      <c r="AA183" s="5" t="s">
        <v>6</v>
      </c>
      <c r="AB183" s="14">
        <f t="shared" si="348"/>
        <v>72356.854800000001</v>
      </c>
      <c r="AC183" s="14">
        <f t="shared" si="349"/>
        <v>2570</v>
      </c>
      <c r="AD183" s="15">
        <f t="shared" si="359"/>
        <v>74926.854800000001</v>
      </c>
      <c r="AE183" s="16">
        <f t="shared" si="325"/>
        <v>3602.2526346153845</v>
      </c>
      <c r="AF183" s="14">
        <f t="shared" si="326"/>
        <v>5244.879836000001</v>
      </c>
      <c r="AG183" s="17">
        <f t="shared" si="327"/>
        <v>80171.734636000008</v>
      </c>
      <c r="AH183" s="2"/>
      <c r="AI183" s="5" t="s">
        <v>6</v>
      </c>
      <c r="AJ183" s="14">
        <f t="shared" si="350"/>
        <v>70608.401199999993</v>
      </c>
      <c r="AK183" s="14">
        <f t="shared" si="351"/>
        <v>2570</v>
      </c>
      <c r="AL183" s="15">
        <f t="shared" si="360"/>
        <v>73178.401199999993</v>
      </c>
      <c r="AM183" s="16">
        <f t="shared" si="328"/>
        <v>3518.1923653846147</v>
      </c>
      <c r="AN183" s="14">
        <f t="shared" si="329"/>
        <v>5122.4880839999996</v>
      </c>
      <c r="AO183" s="17">
        <f t="shared" si="330"/>
        <v>78300.88928399999</v>
      </c>
      <c r="AP183" s="2"/>
      <c r="AQ183" s="5" t="s">
        <v>6</v>
      </c>
      <c r="AR183" s="14">
        <f t="shared" si="352"/>
        <v>70281.953112000003</v>
      </c>
      <c r="AS183" s="14">
        <f t="shared" si="353"/>
        <v>2570</v>
      </c>
      <c r="AT183" s="15">
        <f t="shared" si="361"/>
        <v>72851.953112000003</v>
      </c>
      <c r="AU183" s="16">
        <f t="shared" si="331"/>
        <v>3502.4977457692307</v>
      </c>
      <c r="AV183" s="14">
        <f t="shared" si="332"/>
        <v>5099.6367178400005</v>
      </c>
      <c r="AW183" s="16">
        <f t="shared" si="333"/>
        <v>3747.6725879730766</v>
      </c>
      <c r="AX183" s="17">
        <f t="shared" si="334"/>
        <v>77951.589829839999</v>
      </c>
      <c r="AY183" s="2"/>
      <c r="AZ183" s="5" t="s">
        <v>6</v>
      </c>
      <c r="BA183" s="14">
        <f t="shared" si="354"/>
        <v>71945.804962800001</v>
      </c>
      <c r="BB183" s="14">
        <f t="shared" si="355"/>
        <v>2570</v>
      </c>
      <c r="BC183" s="15">
        <f t="shared" si="362"/>
        <v>74515.804962800001</v>
      </c>
      <c r="BD183" s="16">
        <f t="shared" si="335"/>
        <v>3582.4906232115386</v>
      </c>
      <c r="BE183" s="14">
        <f t="shared" si="336"/>
        <v>5216.1063473960003</v>
      </c>
      <c r="BF183" s="16">
        <f t="shared" si="337"/>
        <v>3833.2649668363456</v>
      </c>
      <c r="BG183" s="17">
        <f t="shared" si="338"/>
        <v>79731.911310195996</v>
      </c>
      <c r="BH183" s="2"/>
    </row>
    <row r="184" spans="2:60" x14ac:dyDescent="0.25">
      <c r="B184" s="5" t="s">
        <v>7</v>
      </c>
      <c r="C184" s="14">
        <v>73767</v>
      </c>
      <c r="D184" s="14">
        <f t="shared" si="339"/>
        <v>2570</v>
      </c>
      <c r="E184" s="15">
        <f t="shared" si="356"/>
        <v>76337</v>
      </c>
      <c r="F184" s="16">
        <f t="shared" si="340"/>
        <v>3670.0480769230767</v>
      </c>
      <c r="G184" s="14">
        <f t="shared" si="341"/>
        <v>5343.59</v>
      </c>
      <c r="H184" s="17">
        <f t="shared" si="342"/>
        <v>81680.59</v>
      </c>
      <c r="J184" s="5" t="s">
        <v>7</v>
      </c>
      <c r="K184" s="14">
        <f t="shared" ref="K184:K191" si="365">E183*1.02</f>
        <v>75714.600000000006</v>
      </c>
      <c r="L184" s="14">
        <f t="shared" si="343"/>
        <v>2570</v>
      </c>
      <c r="M184" s="15">
        <f t="shared" si="357"/>
        <v>78284.600000000006</v>
      </c>
      <c r="N184" s="16">
        <f t="shared" si="323"/>
        <v>3763.6826923076924</v>
      </c>
      <c r="O184" s="14">
        <f t="shared" si="344"/>
        <v>5479.9220000000005</v>
      </c>
      <c r="P184" s="17">
        <f t="shared" si="345"/>
        <v>83764.522000000012</v>
      </c>
      <c r="R184" s="5" t="s">
        <v>7</v>
      </c>
      <c r="S184" s="14">
        <f t="shared" si="364"/>
        <v>77071.383600000016</v>
      </c>
      <c r="T184" s="14">
        <v>2570</v>
      </c>
      <c r="U184" s="15">
        <f t="shared" si="358"/>
        <v>79641.383600000016</v>
      </c>
      <c r="V184" s="16">
        <f t="shared" si="324"/>
        <v>3828.9126730769235</v>
      </c>
      <c r="W184" s="14">
        <f t="shared" si="346"/>
        <v>5574.8968520000017</v>
      </c>
      <c r="X184" s="17">
        <f t="shared" si="347"/>
        <v>85216.280452000021</v>
      </c>
      <c r="AA184" s="5" t="s">
        <v>7</v>
      </c>
      <c r="AB184" s="14">
        <f t="shared" si="348"/>
        <v>76381.545199999993</v>
      </c>
      <c r="AC184" s="14">
        <f t="shared" si="349"/>
        <v>2570</v>
      </c>
      <c r="AD184" s="15">
        <f t="shared" si="359"/>
        <v>78951.545199999993</v>
      </c>
      <c r="AE184" s="16">
        <f t="shared" si="325"/>
        <v>3795.747365384615</v>
      </c>
      <c r="AF184" s="14">
        <f t="shared" si="326"/>
        <v>5526.6081640000002</v>
      </c>
      <c r="AG184" s="17">
        <f t="shared" si="327"/>
        <v>84478.153363999998</v>
      </c>
      <c r="AH184" s="2"/>
      <c r="AI184" s="5" t="s">
        <v>7</v>
      </c>
      <c r="AJ184" s="14">
        <f t="shared" si="350"/>
        <v>74926.854800000001</v>
      </c>
      <c r="AK184" s="14">
        <f t="shared" si="351"/>
        <v>2570</v>
      </c>
      <c r="AL184" s="15">
        <f t="shared" si="360"/>
        <v>77496.854800000001</v>
      </c>
      <c r="AM184" s="16">
        <f t="shared" si="328"/>
        <v>3725.8103269230769</v>
      </c>
      <c r="AN184" s="14">
        <f t="shared" si="329"/>
        <v>5424.7798360000006</v>
      </c>
      <c r="AO184" s="17">
        <f t="shared" si="330"/>
        <v>82921.634636000003</v>
      </c>
      <c r="AP184" s="2"/>
      <c r="AQ184" s="5" t="s">
        <v>7</v>
      </c>
      <c r="AR184" s="14">
        <f t="shared" si="352"/>
        <v>74641.969224</v>
      </c>
      <c r="AS184" s="14">
        <f t="shared" si="353"/>
        <v>2570</v>
      </c>
      <c r="AT184" s="15">
        <f t="shared" si="361"/>
        <v>77211.969224</v>
      </c>
      <c r="AU184" s="16">
        <f t="shared" si="331"/>
        <v>3712.1139049999997</v>
      </c>
      <c r="AV184" s="14">
        <f t="shared" si="332"/>
        <v>5404.8378456800001</v>
      </c>
      <c r="AW184" s="16">
        <f t="shared" si="333"/>
        <v>3971.96187835</v>
      </c>
      <c r="AX184" s="17">
        <f t="shared" si="334"/>
        <v>82616.807069679999</v>
      </c>
      <c r="AY184" s="2"/>
      <c r="AZ184" s="5" t="s">
        <v>7</v>
      </c>
      <c r="BA184" s="14">
        <f t="shared" si="354"/>
        <v>74673.2519398</v>
      </c>
      <c r="BB184" s="14">
        <f t="shared" si="355"/>
        <v>2570</v>
      </c>
      <c r="BC184" s="15">
        <f t="shared" si="362"/>
        <v>77243.2519398</v>
      </c>
      <c r="BD184" s="16">
        <f t="shared" si="335"/>
        <v>3713.6178817211539</v>
      </c>
      <c r="BE184" s="14">
        <f t="shared" si="336"/>
        <v>5407.0276357860002</v>
      </c>
      <c r="BF184" s="16">
        <f t="shared" si="337"/>
        <v>3973.5711334416346</v>
      </c>
      <c r="BG184" s="17">
        <f t="shared" si="338"/>
        <v>82650.279575585999</v>
      </c>
      <c r="BH184" s="2"/>
    </row>
    <row r="185" spans="2:60" x14ac:dyDescent="0.25">
      <c r="B185" s="5" t="s">
        <v>8</v>
      </c>
      <c r="C185" s="14">
        <v>76296</v>
      </c>
      <c r="D185" s="14">
        <f t="shared" si="339"/>
        <v>2570</v>
      </c>
      <c r="E185" s="15">
        <f t="shared" si="356"/>
        <v>78866</v>
      </c>
      <c r="F185" s="16">
        <f t="shared" si="340"/>
        <v>3791.6346153846152</v>
      </c>
      <c r="G185" s="14">
        <f t="shared" si="341"/>
        <v>5520.6200000000008</v>
      </c>
      <c r="H185" s="17">
        <f t="shared" si="342"/>
        <v>84386.62</v>
      </c>
      <c r="J185" s="5" t="s">
        <v>8</v>
      </c>
      <c r="K185" s="14">
        <f t="shared" si="365"/>
        <v>77863.740000000005</v>
      </c>
      <c r="L185" s="14">
        <f t="shared" si="343"/>
        <v>2570</v>
      </c>
      <c r="M185" s="15">
        <f t="shared" si="357"/>
        <v>80433.740000000005</v>
      </c>
      <c r="N185" s="16">
        <f t="shared" si="323"/>
        <v>3867.0067307692307</v>
      </c>
      <c r="O185" s="14">
        <f t="shared" si="344"/>
        <v>5630.3618000000006</v>
      </c>
      <c r="P185" s="17">
        <f t="shared" si="345"/>
        <v>86064.101800000004</v>
      </c>
      <c r="R185" s="5" t="s">
        <v>8</v>
      </c>
      <c r="S185" s="14">
        <f t="shared" si="364"/>
        <v>79850.292000000001</v>
      </c>
      <c r="T185" s="14">
        <v>2570</v>
      </c>
      <c r="U185" s="15">
        <f t="shared" si="358"/>
        <v>82420.292000000001</v>
      </c>
      <c r="V185" s="16">
        <f t="shared" si="324"/>
        <v>3962.5140384615383</v>
      </c>
      <c r="W185" s="14">
        <f t="shared" si="346"/>
        <v>5769.4204400000008</v>
      </c>
      <c r="X185" s="17">
        <f t="shared" si="347"/>
        <v>88189.712440000003</v>
      </c>
      <c r="AA185" s="5" t="s">
        <v>8</v>
      </c>
      <c r="AB185" s="14">
        <f t="shared" si="348"/>
        <v>79641.383600000016</v>
      </c>
      <c r="AC185" s="14">
        <f t="shared" si="349"/>
        <v>2570</v>
      </c>
      <c r="AD185" s="15">
        <f t="shared" si="359"/>
        <v>82211.383600000016</v>
      </c>
      <c r="AE185" s="16">
        <f t="shared" si="325"/>
        <v>3952.4703653846159</v>
      </c>
      <c r="AF185" s="14">
        <f t="shared" si="326"/>
        <v>5754.7968520000013</v>
      </c>
      <c r="AG185" s="17">
        <f t="shared" si="327"/>
        <v>87966.180452000015</v>
      </c>
      <c r="AH185" s="2"/>
      <c r="AI185" s="5" t="s">
        <v>8</v>
      </c>
      <c r="AJ185" s="14">
        <f t="shared" si="350"/>
        <v>78951.545199999993</v>
      </c>
      <c r="AK185" s="14">
        <f t="shared" si="351"/>
        <v>2570</v>
      </c>
      <c r="AL185" s="15">
        <f t="shared" si="360"/>
        <v>81521.545199999993</v>
      </c>
      <c r="AM185" s="16">
        <f t="shared" si="328"/>
        <v>3919.3050576923074</v>
      </c>
      <c r="AN185" s="14">
        <f t="shared" si="329"/>
        <v>5706.5081639999999</v>
      </c>
      <c r="AO185" s="17">
        <f t="shared" si="330"/>
        <v>87228.053363999992</v>
      </c>
      <c r="AP185" s="2"/>
      <c r="AQ185" s="5" t="s">
        <v>8</v>
      </c>
      <c r="AR185" s="14">
        <f t="shared" si="352"/>
        <v>79046.791895999995</v>
      </c>
      <c r="AS185" s="14">
        <f t="shared" si="353"/>
        <v>2570</v>
      </c>
      <c r="AT185" s="15">
        <f t="shared" si="361"/>
        <v>81616.791895999995</v>
      </c>
      <c r="AU185" s="16">
        <f t="shared" si="331"/>
        <v>3923.8842257692304</v>
      </c>
      <c r="AV185" s="14">
        <f t="shared" si="332"/>
        <v>5713.1754327200006</v>
      </c>
      <c r="AW185" s="16">
        <f t="shared" si="333"/>
        <v>4198.5561215730768</v>
      </c>
      <c r="AX185" s="17">
        <f t="shared" si="334"/>
        <v>87329.967328719998</v>
      </c>
      <c r="AY185" s="2"/>
      <c r="AZ185" s="5" t="s">
        <v>8</v>
      </c>
      <c r="BA185" s="14">
        <f t="shared" si="354"/>
        <v>79142.268454599995</v>
      </c>
      <c r="BB185" s="14">
        <f t="shared" si="355"/>
        <v>2570</v>
      </c>
      <c r="BC185" s="15">
        <f t="shared" si="362"/>
        <v>81712.268454599995</v>
      </c>
      <c r="BD185" s="16">
        <f t="shared" si="335"/>
        <v>3928.4744449326918</v>
      </c>
      <c r="BE185" s="14">
        <f t="shared" si="336"/>
        <v>5719.8587918220001</v>
      </c>
      <c r="BF185" s="16">
        <f t="shared" si="337"/>
        <v>4203.4676560779808</v>
      </c>
      <c r="BG185" s="17">
        <f t="shared" si="338"/>
        <v>87432.127246421995</v>
      </c>
      <c r="BH185" s="2"/>
    </row>
    <row r="186" spans="2:60" x14ac:dyDescent="0.25">
      <c r="B186" s="5" t="s">
        <v>9</v>
      </c>
      <c r="C186" s="14">
        <v>78825</v>
      </c>
      <c r="D186" s="14">
        <f t="shared" si="339"/>
        <v>2430</v>
      </c>
      <c r="E186" s="15">
        <f t="shared" si="356"/>
        <v>81255</v>
      </c>
      <c r="F186" s="16">
        <f t="shared" si="340"/>
        <v>3906.4903846153843</v>
      </c>
      <c r="G186" s="14">
        <f t="shared" si="341"/>
        <v>5687.85</v>
      </c>
      <c r="H186" s="17">
        <f t="shared" si="342"/>
        <v>86942.85</v>
      </c>
      <c r="J186" s="5" t="s">
        <v>9</v>
      </c>
      <c r="K186" s="14">
        <f t="shared" si="365"/>
        <v>80443.320000000007</v>
      </c>
      <c r="L186" s="14">
        <f t="shared" si="343"/>
        <v>2430</v>
      </c>
      <c r="M186" s="15">
        <f t="shared" si="357"/>
        <v>82873.320000000007</v>
      </c>
      <c r="N186" s="16">
        <f t="shared" si="323"/>
        <v>3984.294230769231</v>
      </c>
      <c r="O186" s="14">
        <f t="shared" si="344"/>
        <v>5801.1324000000013</v>
      </c>
      <c r="P186" s="17">
        <f t="shared" si="345"/>
        <v>88674.452400000009</v>
      </c>
      <c r="R186" s="5" t="s">
        <v>9</v>
      </c>
      <c r="S186" s="14">
        <f t="shared" si="364"/>
        <v>82042.414800000013</v>
      </c>
      <c r="T186" s="14">
        <v>2430</v>
      </c>
      <c r="U186" s="15">
        <f t="shared" si="358"/>
        <v>84472.414800000013</v>
      </c>
      <c r="V186" s="16">
        <f t="shared" si="324"/>
        <v>4061.1737884615391</v>
      </c>
      <c r="W186" s="14">
        <f t="shared" si="346"/>
        <v>5913.0690360000017</v>
      </c>
      <c r="X186" s="17">
        <f t="shared" si="347"/>
        <v>90385.483836000014</v>
      </c>
      <c r="AA186" s="5" t="s">
        <v>9</v>
      </c>
      <c r="AB186" s="14">
        <f t="shared" si="348"/>
        <v>82420.292000000001</v>
      </c>
      <c r="AC186" s="14">
        <f t="shared" si="349"/>
        <v>2430</v>
      </c>
      <c r="AD186" s="15">
        <f t="shared" si="359"/>
        <v>84850.292000000001</v>
      </c>
      <c r="AE186" s="16">
        <f t="shared" si="325"/>
        <v>4079.3409615384617</v>
      </c>
      <c r="AF186" s="14">
        <f t="shared" si="326"/>
        <v>5939.5204400000002</v>
      </c>
      <c r="AG186" s="17">
        <f t="shared" si="327"/>
        <v>90789.812440000009</v>
      </c>
      <c r="AH186" s="2"/>
      <c r="AI186" s="5" t="s">
        <v>9</v>
      </c>
      <c r="AJ186" s="14">
        <f t="shared" si="350"/>
        <v>82211.383600000016</v>
      </c>
      <c r="AK186" s="14">
        <f t="shared" si="351"/>
        <v>2430</v>
      </c>
      <c r="AL186" s="15">
        <f t="shared" si="360"/>
        <v>84641.383600000016</v>
      </c>
      <c r="AM186" s="16">
        <f t="shared" si="328"/>
        <v>4069.2972884615392</v>
      </c>
      <c r="AN186" s="14">
        <f t="shared" si="329"/>
        <v>5924.8968520000017</v>
      </c>
      <c r="AO186" s="17">
        <f t="shared" si="330"/>
        <v>90566.280452000021</v>
      </c>
      <c r="AP186" s="2"/>
      <c r="AQ186" s="5" t="s">
        <v>9</v>
      </c>
      <c r="AR186" s="14">
        <f t="shared" si="352"/>
        <v>83151.976104000001</v>
      </c>
      <c r="AS186" s="14">
        <f t="shared" si="353"/>
        <v>2430</v>
      </c>
      <c r="AT186" s="15">
        <f t="shared" si="361"/>
        <v>85581.976104000001</v>
      </c>
      <c r="AU186" s="16">
        <f t="shared" si="331"/>
        <v>4114.5180819230773</v>
      </c>
      <c r="AV186" s="14">
        <f t="shared" si="332"/>
        <v>5990.7383272800007</v>
      </c>
      <c r="AW186" s="16">
        <f t="shared" si="333"/>
        <v>4402.5343476576927</v>
      </c>
      <c r="AX186" s="17">
        <f t="shared" si="334"/>
        <v>91572.714431280008</v>
      </c>
      <c r="AY186" s="2"/>
      <c r="AZ186" s="5" t="s">
        <v>9</v>
      </c>
      <c r="BA186" s="14">
        <f t="shared" si="354"/>
        <v>83657.211693399993</v>
      </c>
      <c r="BB186" s="14">
        <f t="shared" si="355"/>
        <v>2430</v>
      </c>
      <c r="BC186" s="15">
        <f t="shared" si="362"/>
        <v>86087.211693399993</v>
      </c>
      <c r="BD186" s="16">
        <f t="shared" si="335"/>
        <v>4138.8082544903846</v>
      </c>
      <c r="BE186" s="14">
        <f t="shared" si="336"/>
        <v>6026.1048185380005</v>
      </c>
      <c r="BF186" s="16">
        <f t="shared" si="337"/>
        <v>4428.5248323047117</v>
      </c>
      <c r="BG186" s="17">
        <f t="shared" si="338"/>
        <v>92113.316511937999</v>
      </c>
      <c r="BH186" s="2"/>
    </row>
    <row r="187" spans="2:60" x14ac:dyDescent="0.25">
      <c r="B187" s="5" t="s">
        <v>10</v>
      </c>
      <c r="C187" s="14">
        <v>81354</v>
      </c>
      <c r="D187" s="14">
        <f t="shared" si="339"/>
        <v>2243</v>
      </c>
      <c r="E187" s="15">
        <f t="shared" si="356"/>
        <v>83597</v>
      </c>
      <c r="F187" s="16">
        <f t="shared" si="340"/>
        <v>4019.0865384615381</v>
      </c>
      <c r="G187" s="14">
        <f t="shared" si="341"/>
        <v>5851.7900000000009</v>
      </c>
      <c r="H187" s="17">
        <f t="shared" si="342"/>
        <v>89448.790000000008</v>
      </c>
      <c r="J187" s="5" t="s">
        <v>10</v>
      </c>
      <c r="K187" s="14">
        <f t="shared" si="365"/>
        <v>82880.100000000006</v>
      </c>
      <c r="L187" s="14">
        <f t="shared" si="343"/>
        <v>2243</v>
      </c>
      <c r="M187" s="15">
        <f t="shared" si="357"/>
        <v>85123.1</v>
      </c>
      <c r="N187" s="16">
        <f t="shared" si="323"/>
        <v>4092.4567307692309</v>
      </c>
      <c r="O187" s="14">
        <f t="shared" si="344"/>
        <v>5958.6170000000011</v>
      </c>
      <c r="P187" s="17">
        <f t="shared" si="345"/>
        <v>91081.717000000004</v>
      </c>
      <c r="R187" s="5" t="s">
        <v>10</v>
      </c>
      <c r="S187" s="14">
        <f t="shared" si="364"/>
        <v>84530.786400000012</v>
      </c>
      <c r="T187" s="14">
        <v>2243</v>
      </c>
      <c r="U187" s="15">
        <f t="shared" si="358"/>
        <v>86773.786400000012</v>
      </c>
      <c r="V187" s="16">
        <f t="shared" si="324"/>
        <v>4171.8166538461546</v>
      </c>
      <c r="W187" s="14">
        <f t="shared" si="346"/>
        <v>6074.1650480000017</v>
      </c>
      <c r="X187" s="17">
        <f t="shared" si="347"/>
        <v>92847.951448000007</v>
      </c>
      <c r="AA187" s="5" t="s">
        <v>10</v>
      </c>
      <c r="AB187" s="14">
        <f t="shared" si="348"/>
        <v>84472.414800000013</v>
      </c>
      <c r="AC187" s="14">
        <f t="shared" si="349"/>
        <v>2243</v>
      </c>
      <c r="AD187" s="15">
        <f t="shared" si="359"/>
        <v>86715.414800000013</v>
      </c>
      <c r="AE187" s="16">
        <f t="shared" si="325"/>
        <v>4169.0103269230776</v>
      </c>
      <c r="AF187" s="14">
        <f t="shared" si="326"/>
        <v>6070.0790360000019</v>
      </c>
      <c r="AG187" s="17">
        <f t="shared" si="327"/>
        <v>92785.493836000009</v>
      </c>
      <c r="AH187" s="2"/>
      <c r="AI187" s="5" t="s">
        <v>10</v>
      </c>
      <c r="AJ187" s="14">
        <f t="shared" si="350"/>
        <v>84850.292000000001</v>
      </c>
      <c r="AK187" s="14">
        <f t="shared" si="351"/>
        <v>2243</v>
      </c>
      <c r="AL187" s="15">
        <f t="shared" si="360"/>
        <v>87093.292000000001</v>
      </c>
      <c r="AM187" s="16">
        <f t="shared" si="328"/>
        <v>4187.1774999999998</v>
      </c>
      <c r="AN187" s="14">
        <f t="shared" si="329"/>
        <v>6096.5304400000005</v>
      </c>
      <c r="AO187" s="17">
        <f t="shared" si="330"/>
        <v>93189.822440000004</v>
      </c>
      <c r="AP187" s="2"/>
      <c r="AQ187" s="5" t="s">
        <v>10</v>
      </c>
      <c r="AR187" s="14">
        <f t="shared" si="352"/>
        <v>86334.211272000015</v>
      </c>
      <c r="AS187" s="14">
        <f t="shared" si="353"/>
        <v>2243</v>
      </c>
      <c r="AT187" s="15">
        <f t="shared" si="361"/>
        <v>88577.211272000015</v>
      </c>
      <c r="AU187" s="16">
        <f t="shared" si="331"/>
        <v>4258.5197726923079</v>
      </c>
      <c r="AV187" s="14">
        <f t="shared" si="332"/>
        <v>6200.4047890400016</v>
      </c>
      <c r="AW187" s="16">
        <f t="shared" si="333"/>
        <v>4556.6161567807694</v>
      </c>
      <c r="AX187" s="17">
        <f t="shared" si="334"/>
        <v>94777.616061040011</v>
      </c>
      <c r="AY187" s="2"/>
      <c r="AZ187" s="5" t="s">
        <v>10</v>
      </c>
      <c r="BA187" s="14">
        <f t="shared" si="354"/>
        <v>87721.525506599995</v>
      </c>
      <c r="BB187" s="14">
        <f t="shared" si="355"/>
        <v>2243</v>
      </c>
      <c r="BC187" s="15">
        <f t="shared" si="362"/>
        <v>89964.525506599995</v>
      </c>
      <c r="BD187" s="16">
        <f t="shared" si="335"/>
        <v>4325.2175724326917</v>
      </c>
      <c r="BE187" s="14">
        <f t="shared" si="336"/>
        <v>6297.5167854620004</v>
      </c>
      <c r="BF187" s="16">
        <f t="shared" si="337"/>
        <v>4627.9828025029801</v>
      </c>
      <c r="BG187" s="17">
        <f t="shared" si="338"/>
        <v>96262.042292061989</v>
      </c>
      <c r="BH187" s="2"/>
    </row>
    <row r="188" spans="2:60" x14ac:dyDescent="0.25">
      <c r="B188" s="5" t="s">
        <v>11</v>
      </c>
      <c r="C188" s="14">
        <v>84093</v>
      </c>
      <c r="D188" s="14">
        <f t="shared" si="339"/>
        <v>1869</v>
      </c>
      <c r="E188" s="15">
        <f t="shared" si="356"/>
        <v>85962</v>
      </c>
      <c r="F188" s="16">
        <f t="shared" si="340"/>
        <v>4132.788461538461</v>
      </c>
      <c r="G188" s="14">
        <f t="shared" si="341"/>
        <v>6017.34</v>
      </c>
      <c r="H188" s="17">
        <f t="shared" si="342"/>
        <v>91979.34</v>
      </c>
      <c r="J188" s="5" t="s">
        <v>11</v>
      </c>
      <c r="K188" s="14">
        <f t="shared" si="365"/>
        <v>85268.94</v>
      </c>
      <c r="L188" s="14">
        <f t="shared" si="343"/>
        <v>1869</v>
      </c>
      <c r="M188" s="15">
        <f t="shared" si="357"/>
        <v>87137.94</v>
      </c>
      <c r="N188" s="16">
        <f t="shared" si="323"/>
        <v>4189.3240384615383</v>
      </c>
      <c r="O188" s="14">
        <f t="shared" si="344"/>
        <v>6099.6558000000005</v>
      </c>
      <c r="P188" s="17">
        <f t="shared" si="345"/>
        <v>93237.59580000001</v>
      </c>
      <c r="R188" s="5" t="s">
        <v>11</v>
      </c>
      <c r="S188" s="14">
        <f t="shared" si="364"/>
        <v>86825.562000000005</v>
      </c>
      <c r="T188" s="14">
        <v>1869</v>
      </c>
      <c r="U188" s="15">
        <f t="shared" si="358"/>
        <v>88694.562000000005</v>
      </c>
      <c r="V188" s="16">
        <f t="shared" si="324"/>
        <v>4264.1616346153851</v>
      </c>
      <c r="W188" s="14">
        <f t="shared" si="346"/>
        <v>6208.6193400000011</v>
      </c>
      <c r="X188" s="17">
        <f t="shared" si="347"/>
        <v>94903.18134000001</v>
      </c>
      <c r="AA188" s="5" t="s">
        <v>11</v>
      </c>
      <c r="AB188" s="14">
        <f t="shared" si="348"/>
        <v>86773.786400000012</v>
      </c>
      <c r="AC188" s="14">
        <f t="shared" si="349"/>
        <v>1869</v>
      </c>
      <c r="AD188" s="15">
        <f t="shared" si="359"/>
        <v>88642.786400000012</v>
      </c>
      <c r="AE188" s="16">
        <f t="shared" si="325"/>
        <v>4261.6724230769232</v>
      </c>
      <c r="AF188" s="14">
        <f t="shared" si="326"/>
        <v>6204.9950480000016</v>
      </c>
      <c r="AG188" s="17">
        <f t="shared" si="327"/>
        <v>94847.781448000009</v>
      </c>
      <c r="AH188" s="2"/>
      <c r="AI188" s="5" t="s">
        <v>11</v>
      </c>
      <c r="AJ188" s="14">
        <f t="shared" si="350"/>
        <v>86715.414800000013</v>
      </c>
      <c r="AK188" s="14">
        <f t="shared" si="351"/>
        <v>1869</v>
      </c>
      <c r="AL188" s="15">
        <f t="shared" si="360"/>
        <v>88584.414800000013</v>
      </c>
      <c r="AM188" s="16">
        <f t="shared" si="328"/>
        <v>4258.8660961538462</v>
      </c>
      <c r="AN188" s="14">
        <f t="shared" si="329"/>
        <v>6200.9090360000018</v>
      </c>
      <c r="AO188" s="17">
        <f t="shared" si="330"/>
        <v>94785.32383600001</v>
      </c>
      <c r="AP188" s="2"/>
      <c r="AQ188" s="5" t="s">
        <v>11</v>
      </c>
      <c r="AR188" s="14">
        <f t="shared" si="352"/>
        <v>88835.15784</v>
      </c>
      <c r="AS188" s="14">
        <f t="shared" si="353"/>
        <v>1869</v>
      </c>
      <c r="AT188" s="15">
        <f t="shared" si="361"/>
        <v>90704.15784</v>
      </c>
      <c r="AU188" s="16">
        <f t="shared" si="331"/>
        <v>4360.7768192307694</v>
      </c>
      <c r="AV188" s="14">
        <f t="shared" si="332"/>
        <v>6349.2910488000007</v>
      </c>
      <c r="AW188" s="16">
        <f t="shared" si="333"/>
        <v>4666.0311965769233</v>
      </c>
      <c r="AX188" s="17">
        <f t="shared" si="334"/>
        <v>97053.448888800005</v>
      </c>
      <c r="AY188" s="2"/>
      <c r="AZ188" s="5" t="s">
        <v>11</v>
      </c>
      <c r="BA188" s="14">
        <f t="shared" si="354"/>
        <v>90791.641553800015</v>
      </c>
      <c r="BB188" s="14">
        <f t="shared" si="355"/>
        <v>1869</v>
      </c>
      <c r="BC188" s="15">
        <f t="shared" si="362"/>
        <v>92660.641553800015</v>
      </c>
      <c r="BD188" s="16">
        <f t="shared" si="335"/>
        <v>4454.8385362403851</v>
      </c>
      <c r="BE188" s="14">
        <f t="shared" si="336"/>
        <v>6486.2449087660016</v>
      </c>
      <c r="BF188" s="16">
        <f t="shared" si="337"/>
        <v>4766.6772337772127</v>
      </c>
      <c r="BG188" s="17">
        <f t="shared" si="338"/>
        <v>99146.886462566021</v>
      </c>
      <c r="BH188" s="2"/>
    </row>
    <row r="189" spans="2:60" x14ac:dyDescent="0.25">
      <c r="B189" s="5" t="s">
        <v>12</v>
      </c>
      <c r="C189" s="14">
        <v>86623</v>
      </c>
      <c r="D189" s="14">
        <f t="shared" si="339"/>
        <v>1589</v>
      </c>
      <c r="E189" s="15">
        <f t="shared" si="356"/>
        <v>88212</v>
      </c>
      <c r="F189" s="16">
        <f t="shared" si="340"/>
        <v>4240.9615384615381</v>
      </c>
      <c r="G189" s="14">
        <f t="shared" si="341"/>
        <v>6174.84</v>
      </c>
      <c r="H189" s="17">
        <f t="shared" si="342"/>
        <v>94386.84</v>
      </c>
      <c r="J189" s="5" t="s">
        <v>12</v>
      </c>
      <c r="K189" s="14">
        <f t="shared" si="365"/>
        <v>87681.24</v>
      </c>
      <c r="L189" s="14">
        <f t="shared" si="343"/>
        <v>1589</v>
      </c>
      <c r="M189" s="15">
        <f t="shared" si="357"/>
        <v>89270.24</v>
      </c>
      <c r="N189" s="16">
        <f t="shared" si="323"/>
        <v>4291.8384615384621</v>
      </c>
      <c r="O189" s="14">
        <f t="shared" si="344"/>
        <v>6248.9168000000009</v>
      </c>
      <c r="P189" s="17">
        <f t="shared" si="345"/>
        <v>95519.156800000012</v>
      </c>
      <c r="R189" s="5" t="s">
        <v>12</v>
      </c>
      <c r="S189" s="14">
        <f t="shared" si="364"/>
        <v>88880.698799999998</v>
      </c>
      <c r="T189" s="14">
        <v>1589</v>
      </c>
      <c r="U189" s="15">
        <f t="shared" si="358"/>
        <v>90469.698799999998</v>
      </c>
      <c r="V189" s="16">
        <f t="shared" si="324"/>
        <v>4349.5047500000001</v>
      </c>
      <c r="W189" s="14">
        <f t="shared" si="346"/>
        <v>6332.8789160000006</v>
      </c>
      <c r="X189" s="17">
        <f t="shared" si="347"/>
        <v>96802.577716</v>
      </c>
      <c r="AA189" s="5" t="s">
        <v>12</v>
      </c>
      <c r="AB189" s="14">
        <f t="shared" si="348"/>
        <v>88694.562000000005</v>
      </c>
      <c r="AC189" s="14">
        <f t="shared" si="349"/>
        <v>1589</v>
      </c>
      <c r="AD189" s="15">
        <f t="shared" si="359"/>
        <v>90283.562000000005</v>
      </c>
      <c r="AE189" s="16">
        <f t="shared" si="325"/>
        <v>4340.5558653846156</v>
      </c>
      <c r="AF189" s="14">
        <f t="shared" si="326"/>
        <v>6319.8493400000007</v>
      </c>
      <c r="AG189" s="17">
        <f t="shared" si="327"/>
        <v>96603.411340000006</v>
      </c>
      <c r="AH189" s="2"/>
      <c r="AI189" s="5" t="s">
        <v>12</v>
      </c>
      <c r="AJ189" s="14">
        <f t="shared" si="350"/>
        <v>88642.786400000012</v>
      </c>
      <c r="AK189" s="14">
        <f t="shared" si="351"/>
        <v>1589</v>
      </c>
      <c r="AL189" s="15">
        <f t="shared" si="360"/>
        <v>90231.786400000012</v>
      </c>
      <c r="AM189" s="16">
        <f t="shared" si="328"/>
        <v>4338.0666538461546</v>
      </c>
      <c r="AN189" s="14">
        <f t="shared" si="329"/>
        <v>6316.2250480000012</v>
      </c>
      <c r="AO189" s="17">
        <f t="shared" si="330"/>
        <v>96548.011448000019</v>
      </c>
      <c r="AP189" s="2"/>
      <c r="AQ189" s="5" t="s">
        <v>12</v>
      </c>
      <c r="AR189" s="14">
        <f t="shared" si="352"/>
        <v>90356.103096000021</v>
      </c>
      <c r="AS189" s="14">
        <f t="shared" si="353"/>
        <v>1589</v>
      </c>
      <c r="AT189" s="15">
        <f t="shared" si="361"/>
        <v>91945.103096000021</v>
      </c>
      <c r="AU189" s="16">
        <f t="shared" si="331"/>
        <v>4420.4376488461548</v>
      </c>
      <c r="AV189" s="14">
        <f t="shared" si="332"/>
        <v>6436.157216720002</v>
      </c>
      <c r="AW189" s="16">
        <f t="shared" si="333"/>
        <v>4729.8682842653861</v>
      </c>
      <c r="AX189" s="17">
        <f t="shared" si="334"/>
        <v>98381.260312720027</v>
      </c>
      <c r="AY189" s="2"/>
      <c r="AZ189" s="5" t="s">
        <v>12</v>
      </c>
      <c r="BA189" s="14">
        <f t="shared" si="354"/>
        <v>92971.761785999988</v>
      </c>
      <c r="BB189" s="14">
        <f t="shared" si="355"/>
        <v>1589</v>
      </c>
      <c r="BC189" s="15">
        <f t="shared" si="362"/>
        <v>94560.761785999988</v>
      </c>
      <c r="BD189" s="16">
        <f t="shared" si="335"/>
        <v>4546.1904704807685</v>
      </c>
      <c r="BE189" s="14">
        <f t="shared" si="336"/>
        <v>6619.2533250199995</v>
      </c>
      <c r="BF189" s="16">
        <f t="shared" si="337"/>
        <v>4864.4238034144219</v>
      </c>
      <c r="BG189" s="17">
        <f t="shared" si="338"/>
        <v>101180.01511101998</v>
      </c>
      <c r="BH189" s="2"/>
    </row>
    <row r="190" spans="2:60" x14ac:dyDescent="0.25">
      <c r="B190" s="5" t="s">
        <v>61</v>
      </c>
      <c r="C190" s="14">
        <v>89196</v>
      </c>
      <c r="D190" s="14">
        <f t="shared" si="339"/>
        <v>1355</v>
      </c>
      <c r="E190" s="15">
        <f t="shared" si="356"/>
        <v>90551</v>
      </c>
      <c r="F190" s="16">
        <f t="shared" si="340"/>
        <v>4353.413461538461</v>
      </c>
      <c r="G190" s="14">
        <f t="shared" si="341"/>
        <v>6338.5700000000006</v>
      </c>
      <c r="H190" s="17">
        <f t="shared" si="342"/>
        <v>96889.57</v>
      </c>
      <c r="J190" s="5" t="s">
        <v>13</v>
      </c>
      <c r="K190" s="14">
        <f t="shared" si="365"/>
        <v>89976.24</v>
      </c>
      <c r="L190" s="14">
        <f t="shared" si="343"/>
        <v>1355</v>
      </c>
      <c r="M190" s="15">
        <f t="shared" si="357"/>
        <v>91331.24</v>
      </c>
      <c r="N190" s="16">
        <f t="shared" si="323"/>
        <v>4390.9250000000002</v>
      </c>
      <c r="O190" s="14">
        <f t="shared" si="344"/>
        <v>6393.1868000000013</v>
      </c>
      <c r="P190" s="17">
        <f t="shared" si="345"/>
        <v>97724.426800000001</v>
      </c>
      <c r="R190" s="5" t="s">
        <v>13</v>
      </c>
      <c r="S190" s="14">
        <f t="shared" si="364"/>
        <v>91055.644800000009</v>
      </c>
      <c r="T190" s="14">
        <v>1355</v>
      </c>
      <c r="U190" s="15">
        <f t="shared" si="358"/>
        <v>92410.644800000009</v>
      </c>
      <c r="V190" s="16">
        <f t="shared" si="324"/>
        <v>4442.8194615384618</v>
      </c>
      <c r="W190" s="14">
        <f t="shared" si="346"/>
        <v>6468.7451360000014</v>
      </c>
      <c r="X190" s="17">
        <f t="shared" si="347"/>
        <v>98879.389936000007</v>
      </c>
      <c r="AA190" s="5" t="s">
        <v>13</v>
      </c>
      <c r="AB190" s="14">
        <f t="shared" si="348"/>
        <v>90469.698799999998</v>
      </c>
      <c r="AC190" s="14">
        <f t="shared" si="349"/>
        <v>1355</v>
      </c>
      <c r="AD190" s="15">
        <f t="shared" si="359"/>
        <v>91824.698799999998</v>
      </c>
      <c r="AE190" s="16">
        <f t="shared" si="325"/>
        <v>4414.6489807692305</v>
      </c>
      <c r="AF190" s="14">
        <f t="shared" si="326"/>
        <v>6427.7289160000009</v>
      </c>
      <c r="AG190" s="17">
        <f t="shared" si="327"/>
        <v>98252.427716000006</v>
      </c>
      <c r="AH190" s="2"/>
      <c r="AI190" s="5" t="s">
        <v>13</v>
      </c>
      <c r="AJ190" s="14">
        <f t="shared" si="350"/>
        <v>90283.562000000005</v>
      </c>
      <c r="AK190" s="14">
        <f t="shared" si="351"/>
        <v>1355</v>
      </c>
      <c r="AL190" s="15">
        <f t="shared" si="360"/>
        <v>91638.562000000005</v>
      </c>
      <c r="AM190" s="16">
        <f t="shared" si="328"/>
        <v>4405.7000961538461</v>
      </c>
      <c r="AN190" s="14">
        <f t="shared" si="329"/>
        <v>6414.699340000001</v>
      </c>
      <c r="AO190" s="17">
        <f t="shared" si="330"/>
        <v>98053.261340000012</v>
      </c>
      <c r="AP190" s="2"/>
      <c r="AQ190" s="5" t="s">
        <v>13</v>
      </c>
      <c r="AR190" s="14">
        <f t="shared" si="352"/>
        <v>92036.42212800002</v>
      </c>
      <c r="AS190" s="14">
        <f t="shared" si="353"/>
        <v>1355</v>
      </c>
      <c r="AT190" s="15">
        <f t="shared" si="361"/>
        <v>93391.42212800002</v>
      </c>
      <c r="AU190" s="16">
        <f t="shared" si="331"/>
        <v>4489.9722176923087</v>
      </c>
      <c r="AV190" s="14">
        <f t="shared" si="332"/>
        <v>6537.399548960002</v>
      </c>
      <c r="AW190" s="16">
        <f t="shared" si="333"/>
        <v>4804.2702729307703</v>
      </c>
      <c r="AX190" s="17">
        <f t="shared" si="334"/>
        <v>99928.821676960026</v>
      </c>
      <c r="AY190" s="2"/>
      <c r="AZ190" s="5" t="s">
        <v>13</v>
      </c>
      <c r="BA190" s="14">
        <f t="shared" si="354"/>
        <v>94243.730673400016</v>
      </c>
      <c r="BB190" s="14">
        <f t="shared" si="355"/>
        <v>1355</v>
      </c>
      <c r="BC190" s="15">
        <f t="shared" si="362"/>
        <v>95598.730673400016</v>
      </c>
      <c r="BD190" s="16">
        <f t="shared" si="335"/>
        <v>4596.0928208365394</v>
      </c>
      <c r="BE190" s="14">
        <f t="shared" si="336"/>
        <v>6691.911147138002</v>
      </c>
      <c r="BF190" s="16">
        <f t="shared" si="337"/>
        <v>4917.8193182950972</v>
      </c>
      <c r="BG190" s="17">
        <f t="shared" si="338"/>
        <v>102290.64182053802</v>
      </c>
      <c r="BH190" s="2"/>
    </row>
    <row r="191" spans="2:60" x14ac:dyDescent="0.25">
      <c r="B191" s="5" t="s">
        <v>62</v>
      </c>
      <c r="C191" s="14">
        <v>90310</v>
      </c>
      <c r="D191" s="14">
        <f>T193</f>
        <v>1262</v>
      </c>
      <c r="E191" s="15">
        <f>D191+C191</f>
        <v>91572</v>
      </c>
      <c r="F191" s="16">
        <f t="shared" si="340"/>
        <v>4402.5</v>
      </c>
      <c r="G191" s="14">
        <f>E191*0.07</f>
        <v>6410.0400000000009</v>
      </c>
      <c r="H191" s="17">
        <f>G191+E191</f>
        <v>97982.040000000008</v>
      </c>
      <c r="J191" s="5" t="s">
        <v>14</v>
      </c>
      <c r="K191" s="14">
        <f t="shared" si="365"/>
        <v>92362.02</v>
      </c>
      <c r="L191" s="14">
        <f t="shared" si="343"/>
        <v>0</v>
      </c>
      <c r="M191" s="15">
        <f t="shared" si="357"/>
        <v>92362.02</v>
      </c>
      <c r="N191" s="16">
        <f t="shared" si="323"/>
        <v>4440.481730769231</v>
      </c>
      <c r="O191" s="14">
        <f t="shared" si="344"/>
        <v>6465.3414000000012</v>
      </c>
      <c r="P191" s="17">
        <f t="shared" si="345"/>
        <v>98827.361400000009</v>
      </c>
      <c r="R191" s="5" t="s">
        <v>14</v>
      </c>
      <c r="S191" s="60">
        <v>94071</v>
      </c>
      <c r="T191" s="14">
        <v>0</v>
      </c>
      <c r="U191" s="15">
        <f t="shared" si="358"/>
        <v>94071</v>
      </c>
      <c r="V191" s="16">
        <f t="shared" si="324"/>
        <v>4522.6442307692305</v>
      </c>
      <c r="W191" s="14">
        <f t="shared" si="346"/>
        <v>6584.97</v>
      </c>
      <c r="X191" s="17">
        <f t="shared" si="347"/>
        <v>100655.97</v>
      </c>
      <c r="AA191" s="5" t="s">
        <v>14</v>
      </c>
      <c r="AB191" s="14">
        <f t="shared" si="348"/>
        <v>92410.644800000009</v>
      </c>
      <c r="AC191" s="14">
        <f t="shared" si="349"/>
        <v>0</v>
      </c>
      <c r="AD191" s="15">
        <f t="shared" si="359"/>
        <v>92410.644800000009</v>
      </c>
      <c r="AE191" s="16">
        <f t="shared" si="325"/>
        <v>4442.8194615384618</v>
      </c>
      <c r="AF191" s="14">
        <f t="shared" si="326"/>
        <v>6468.7451360000014</v>
      </c>
      <c r="AG191" s="17">
        <f t="shared" si="327"/>
        <v>98879.389936000007</v>
      </c>
      <c r="AH191" s="2"/>
      <c r="AI191" s="5" t="s">
        <v>14</v>
      </c>
      <c r="AJ191" s="14">
        <f t="shared" si="350"/>
        <v>91824.698799999998</v>
      </c>
      <c r="AK191" s="14">
        <f t="shared" si="351"/>
        <v>0</v>
      </c>
      <c r="AL191" s="15">
        <f t="shared" si="360"/>
        <v>91824.698799999998</v>
      </c>
      <c r="AM191" s="16">
        <f t="shared" si="328"/>
        <v>4414.6489807692305</v>
      </c>
      <c r="AN191" s="14">
        <f t="shared" si="329"/>
        <v>6427.7289160000009</v>
      </c>
      <c r="AO191" s="17">
        <f t="shared" si="330"/>
        <v>98252.427716000006</v>
      </c>
      <c r="AP191" s="2"/>
      <c r="AQ191" s="5" t="s">
        <v>14</v>
      </c>
      <c r="AR191" s="14">
        <f t="shared" si="352"/>
        <v>93471.333240000007</v>
      </c>
      <c r="AS191" s="14">
        <f t="shared" si="353"/>
        <v>0</v>
      </c>
      <c r="AT191" s="15">
        <f t="shared" si="361"/>
        <v>93471.333240000007</v>
      </c>
      <c r="AU191" s="16">
        <f t="shared" si="331"/>
        <v>4493.8140980769231</v>
      </c>
      <c r="AV191" s="14">
        <f t="shared" si="332"/>
        <v>6542.9933268000013</v>
      </c>
      <c r="AW191" s="16">
        <f t="shared" si="333"/>
        <v>4808.381084942308</v>
      </c>
      <c r="AX191" s="17">
        <f t="shared" si="334"/>
        <v>100014.32656680001</v>
      </c>
      <c r="AY191" s="2"/>
      <c r="AZ191" s="5" t="s">
        <v>14</v>
      </c>
      <c r="BA191" s="14">
        <f t="shared" si="354"/>
        <v>95726.207681200016</v>
      </c>
      <c r="BB191" s="14">
        <f t="shared" si="355"/>
        <v>0</v>
      </c>
      <c r="BC191" s="15">
        <f t="shared" si="362"/>
        <v>95726.207681200016</v>
      </c>
      <c r="BD191" s="16">
        <f t="shared" si="335"/>
        <v>4602.2215231346163</v>
      </c>
      <c r="BE191" s="14">
        <f t="shared" si="336"/>
        <v>6700.8345376840016</v>
      </c>
      <c r="BF191" s="16">
        <f t="shared" si="337"/>
        <v>4924.3770297540395</v>
      </c>
      <c r="BG191" s="17">
        <f t="shared" si="338"/>
        <v>102427.04221888402</v>
      </c>
      <c r="BH191" s="2"/>
    </row>
    <row r="192" spans="2:60" x14ac:dyDescent="0.25">
      <c r="B192" s="18" t="s">
        <v>24</v>
      </c>
      <c r="C192" s="19">
        <v>91340</v>
      </c>
      <c r="D192" s="19">
        <f>T195</f>
        <v>1262</v>
      </c>
      <c r="E192" s="20">
        <f>D192+C192</f>
        <v>92602</v>
      </c>
      <c r="F192" s="21">
        <f t="shared" si="340"/>
        <v>4452.0192307692305</v>
      </c>
      <c r="G192" s="19">
        <f>E192*0.07</f>
        <v>6482.14</v>
      </c>
      <c r="H192" s="22">
        <f>G192+E192</f>
        <v>99084.14</v>
      </c>
      <c r="J192" s="5" t="s">
        <v>62</v>
      </c>
      <c r="K192" s="14">
        <f>E190*1.02</f>
        <v>92362.02</v>
      </c>
      <c r="L192" s="14">
        <f>T193</f>
        <v>1262</v>
      </c>
      <c r="M192" s="15">
        <f>L192+K192</f>
        <v>93624.02</v>
      </c>
      <c r="N192" s="16">
        <f t="shared" si="323"/>
        <v>4501.1548076923082</v>
      </c>
      <c r="O192" s="14">
        <f>M192*0.07</f>
        <v>6553.6814000000013</v>
      </c>
      <c r="P192" s="17">
        <f>O192+M192</f>
        <v>100177.70140000001</v>
      </c>
      <c r="R192" s="5" t="s">
        <v>15</v>
      </c>
      <c r="S192" s="14">
        <f t="shared" si="364"/>
        <v>94209.260399999999</v>
      </c>
      <c r="T192" s="14">
        <v>0</v>
      </c>
      <c r="U192" s="15">
        <f t="shared" si="358"/>
        <v>94209.260399999999</v>
      </c>
      <c r="V192" s="16">
        <f t="shared" si="324"/>
        <v>4529.2913653846153</v>
      </c>
      <c r="W192" s="14">
        <f t="shared" si="346"/>
        <v>6594.6482280000009</v>
      </c>
      <c r="X192" s="17">
        <f t="shared" si="347"/>
        <v>100803.908628</v>
      </c>
      <c r="AA192" s="5" t="s">
        <v>15</v>
      </c>
      <c r="AB192" s="60">
        <f>((M190*1.02)+T191)*(1+AB$3)</f>
        <v>93157.86480000001</v>
      </c>
      <c r="AC192" s="14">
        <f t="shared" si="349"/>
        <v>0</v>
      </c>
      <c r="AD192" s="15">
        <f t="shared" si="359"/>
        <v>93157.86480000001</v>
      </c>
      <c r="AE192" s="16">
        <f t="shared" si="325"/>
        <v>4478.7435000000005</v>
      </c>
      <c r="AF192" s="14">
        <f t="shared" si="326"/>
        <v>6521.0505360000016</v>
      </c>
      <c r="AG192" s="17">
        <f t="shared" si="327"/>
        <v>99678.915336000005</v>
      </c>
      <c r="AH192" s="2"/>
      <c r="AI192" s="5" t="s">
        <v>15</v>
      </c>
      <c r="AJ192" s="14">
        <f t="shared" si="350"/>
        <v>92410.644800000009</v>
      </c>
      <c r="AK192" s="14">
        <f t="shared" si="351"/>
        <v>0</v>
      </c>
      <c r="AL192" s="15">
        <f t="shared" si="360"/>
        <v>92410.644800000009</v>
      </c>
      <c r="AM192" s="16">
        <f t="shared" si="328"/>
        <v>4442.8194615384618</v>
      </c>
      <c r="AN192" s="14">
        <f t="shared" si="329"/>
        <v>6468.7451360000014</v>
      </c>
      <c r="AO192" s="17">
        <f t="shared" si="330"/>
        <v>98879.389936000007</v>
      </c>
      <c r="AP192" s="2"/>
      <c r="AQ192" s="5" t="s">
        <v>15</v>
      </c>
      <c r="AR192" s="14">
        <f t="shared" si="352"/>
        <v>93661.192775999996</v>
      </c>
      <c r="AS192" s="14">
        <f t="shared" si="353"/>
        <v>0</v>
      </c>
      <c r="AT192" s="15">
        <f t="shared" si="361"/>
        <v>93661.192775999996</v>
      </c>
      <c r="AU192" s="16">
        <f t="shared" si="331"/>
        <v>4502.9419603846154</v>
      </c>
      <c r="AV192" s="14">
        <f t="shared" si="332"/>
        <v>6556.2834943200005</v>
      </c>
      <c r="AW192" s="16">
        <f t="shared" si="333"/>
        <v>4818.1478976115377</v>
      </c>
      <c r="AX192" s="17">
        <f t="shared" si="334"/>
        <v>100217.47627032</v>
      </c>
      <c r="AY192" s="2"/>
      <c r="AZ192" s="5" t="s">
        <v>15</v>
      </c>
      <c r="BA192" s="14">
        <f t="shared" si="354"/>
        <v>95808.116571000006</v>
      </c>
      <c r="BB192" s="14">
        <f t="shared" si="355"/>
        <v>0</v>
      </c>
      <c r="BC192" s="15">
        <f t="shared" si="362"/>
        <v>95808.116571000006</v>
      </c>
      <c r="BD192" s="16">
        <f t="shared" si="335"/>
        <v>4606.1594505288467</v>
      </c>
      <c r="BE192" s="14">
        <f t="shared" si="336"/>
        <v>6706.568159970001</v>
      </c>
      <c r="BF192" s="16">
        <f t="shared" si="337"/>
        <v>4928.5906120658656</v>
      </c>
      <c r="BG192" s="17">
        <f t="shared" si="338"/>
        <v>102514.68473097001</v>
      </c>
      <c r="BH192" s="2"/>
    </row>
    <row r="193" spans="10:60" x14ac:dyDescent="0.25">
      <c r="J193" s="18" t="s">
        <v>24</v>
      </c>
      <c r="K193" s="19">
        <f>E191*1.02</f>
        <v>93403.44</v>
      </c>
      <c r="L193" s="19">
        <f>T195</f>
        <v>1262</v>
      </c>
      <c r="M193" s="20">
        <f>L193+K193</f>
        <v>94665.44</v>
      </c>
      <c r="N193" s="21">
        <f t="shared" si="323"/>
        <v>4551.2230769230773</v>
      </c>
      <c r="O193" s="19">
        <f>M193*0.07</f>
        <v>6626.5808000000006</v>
      </c>
      <c r="P193" s="22">
        <f>O193+M193</f>
        <v>101292.0208</v>
      </c>
      <c r="R193" s="5" t="s">
        <v>19</v>
      </c>
      <c r="S193" s="14">
        <f>M191*1.02</f>
        <v>94209.260399999999</v>
      </c>
      <c r="T193" s="14">
        <v>1262</v>
      </c>
      <c r="U193" s="15">
        <f t="shared" si="358"/>
        <v>95471.260399999999</v>
      </c>
      <c r="V193" s="16">
        <f t="shared" si="324"/>
        <v>4589.9644423076925</v>
      </c>
      <c r="W193" s="14">
        <f t="shared" si="346"/>
        <v>6682.9882280000002</v>
      </c>
      <c r="X193" s="17">
        <f t="shared" si="347"/>
        <v>102154.248628</v>
      </c>
      <c r="AA193" s="5" t="s">
        <v>16</v>
      </c>
      <c r="AB193" s="14">
        <f t="shared" si="348"/>
        <v>94209.260399999999</v>
      </c>
      <c r="AC193" s="14">
        <f>T192</f>
        <v>0</v>
      </c>
      <c r="AD193" s="15">
        <f t="shared" si="359"/>
        <v>94209.260399999999</v>
      </c>
      <c r="AE193" s="16">
        <f t="shared" si="325"/>
        <v>4529.2913653846153</v>
      </c>
      <c r="AF193" s="14">
        <f t="shared" si="326"/>
        <v>6594.6482280000009</v>
      </c>
      <c r="AG193" s="17">
        <f t="shared" si="327"/>
        <v>100803.908628</v>
      </c>
      <c r="AH193" s="2"/>
      <c r="AI193" s="5" t="s">
        <v>16</v>
      </c>
      <c r="AJ193" s="14">
        <f t="shared" si="350"/>
        <v>93157.86480000001</v>
      </c>
      <c r="AK193" s="14">
        <f>T192</f>
        <v>0</v>
      </c>
      <c r="AL193" s="15">
        <f t="shared" si="360"/>
        <v>93157.86480000001</v>
      </c>
      <c r="AM193" s="16">
        <f t="shared" si="328"/>
        <v>4478.7435000000005</v>
      </c>
      <c r="AN193" s="14">
        <f t="shared" si="329"/>
        <v>6521.0505360000016</v>
      </c>
      <c r="AO193" s="17">
        <f t="shared" si="330"/>
        <v>99678.915336000005</v>
      </c>
      <c r="AP193" s="2"/>
      <c r="AQ193" s="5" t="s">
        <v>16</v>
      </c>
      <c r="AR193" s="14">
        <f t="shared" si="352"/>
        <v>94258.857696000006</v>
      </c>
      <c r="AS193" s="14">
        <f>AS192</f>
        <v>0</v>
      </c>
      <c r="AT193" s="15">
        <f t="shared" si="361"/>
        <v>94258.857696000006</v>
      </c>
      <c r="AU193" s="16">
        <f t="shared" si="331"/>
        <v>4531.6758507692311</v>
      </c>
      <c r="AV193" s="14">
        <f t="shared" si="332"/>
        <v>6598.1200387200015</v>
      </c>
      <c r="AW193" s="16">
        <f t="shared" si="333"/>
        <v>4848.8931603230776</v>
      </c>
      <c r="AX193" s="17">
        <f t="shared" si="334"/>
        <v>100856.97773472001</v>
      </c>
      <c r="AY193" s="2"/>
      <c r="AZ193" s="5" t="s">
        <v>16</v>
      </c>
      <c r="BA193" s="14">
        <f t="shared" si="354"/>
        <v>96002.722595399988</v>
      </c>
      <c r="BB193" s="14">
        <f>BB192</f>
        <v>0</v>
      </c>
      <c r="BC193" s="15">
        <f t="shared" si="362"/>
        <v>96002.722595399988</v>
      </c>
      <c r="BD193" s="16">
        <f t="shared" si="335"/>
        <v>4615.5155093942303</v>
      </c>
      <c r="BE193" s="14">
        <f t="shared" si="336"/>
        <v>6720.1905816779999</v>
      </c>
      <c r="BF193" s="16">
        <f t="shared" si="337"/>
        <v>4938.6015950518267</v>
      </c>
      <c r="BG193" s="17">
        <f t="shared" si="338"/>
        <v>102722.91317707799</v>
      </c>
      <c r="BH193" s="2"/>
    </row>
    <row r="194" spans="10:60" x14ac:dyDescent="0.25">
      <c r="R194" s="5" t="s">
        <v>20</v>
      </c>
      <c r="S194" s="14">
        <f>M192*1.02</f>
        <v>95496.500400000004</v>
      </c>
      <c r="T194" s="14">
        <v>0</v>
      </c>
      <c r="U194" s="15">
        <f t="shared" si="358"/>
        <v>95496.500400000004</v>
      </c>
      <c r="V194" s="16">
        <f t="shared" si="324"/>
        <v>4591.1779038461536</v>
      </c>
      <c r="W194" s="14">
        <f t="shared" si="346"/>
        <v>6684.7550280000005</v>
      </c>
      <c r="X194" s="17">
        <f t="shared" si="347"/>
        <v>102181.255428</v>
      </c>
      <c r="AA194" s="5" t="s">
        <v>19</v>
      </c>
      <c r="AB194" s="14">
        <f>U192*(1+AB$3)</f>
        <v>94209.260399999999</v>
      </c>
      <c r="AC194" s="14">
        <f t="shared" ref="AC194:AC195" si="366">T193</f>
        <v>1262</v>
      </c>
      <c r="AD194" s="15">
        <f t="shared" si="359"/>
        <v>95471.260399999999</v>
      </c>
      <c r="AE194" s="16">
        <f t="shared" si="325"/>
        <v>4589.9644423076925</v>
      </c>
      <c r="AF194" s="14">
        <f t="shared" si="326"/>
        <v>6682.9882280000002</v>
      </c>
      <c r="AG194" s="17">
        <f t="shared" si="327"/>
        <v>102154.248628</v>
      </c>
      <c r="AH194" s="2"/>
      <c r="AI194" s="5" t="s">
        <v>17</v>
      </c>
      <c r="AJ194" s="14">
        <f t="shared" si="350"/>
        <v>94209.260399999999</v>
      </c>
      <c r="AK194" s="14">
        <f>T192</f>
        <v>0</v>
      </c>
      <c r="AL194" s="15">
        <f t="shared" si="360"/>
        <v>94209.260399999999</v>
      </c>
      <c r="AM194" s="16">
        <f t="shared" si="328"/>
        <v>4529.2913653846153</v>
      </c>
      <c r="AN194" s="14">
        <f t="shared" si="329"/>
        <v>6594.6482280000009</v>
      </c>
      <c r="AO194" s="17">
        <f t="shared" si="330"/>
        <v>100803.908628</v>
      </c>
      <c r="AP194" s="2"/>
      <c r="AQ194" s="5" t="s">
        <v>17</v>
      </c>
      <c r="AR194" s="14">
        <f t="shared" si="352"/>
        <v>95021.022096000015</v>
      </c>
      <c r="AS194" s="14">
        <f>AS193</f>
        <v>0</v>
      </c>
      <c r="AT194" s="15">
        <f t="shared" si="361"/>
        <v>95021.022096000015</v>
      </c>
      <c r="AU194" s="16">
        <f t="shared" si="331"/>
        <v>4568.3183700000009</v>
      </c>
      <c r="AV194" s="14">
        <f t="shared" si="332"/>
        <v>6651.4715467200012</v>
      </c>
      <c r="AW194" s="16">
        <f t="shared" si="333"/>
        <v>4888.1006559000007</v>
      </c>
      <c r="AX194" s="17">
        <f t="shared" si="334"/>
        <v>101672.49364272002</v>
      </c>
      <c r="AY194" s="2"/>
      <c r="AZ194" s="5" t="s">
        <v>17</v>
      </c>
      <c r="BA194" s="14">
        <f t="shared" si="354"/>
        <v>96615.329138400004</v>
      </c>
      <c r="BB194" s="14">
        <f>BB193</f>
        <v>0</v>
      </c>
      <c r="BC194" s="15">
        <f t="shared" si="362"/>
        <v>96615.329138400004</v>
      </c>
      <c r="BD194" s="16">
        <f t="shared" si="335"/>
        <v>4644.9677470384613</v>
      </c>
      <c r="BE194" s="14">
        <f t="shared" si="336"/>
        <v>6763.0730396880008</v>
      </c>
      <c r="BF194" s="16">
        <f t="shared" si="337"/>
        <v>4970.1154893311541</v>
      </c>
      <c r="BG194" s="17">
        <f t="shared" si="338"/>
        <v>103378.402178088</v>
      </c>
      <c r="BH194" s="2"/>
    </row>
    <row r="195" spans="10:60" x14ac:dyDescent="0.25">
      <c r="R195" s="5" t="s">
        <v>57</v>
      </c>
      <c r="S195" s="14">
        <f>M192*1.02</f>
        <v>95496.500400000004</v>
      </c>
      <c r="T195" s="14">
        <v>1262</v>
      </c>
      <c r="U195" s="15">
        <f t="shared" si="358"/>
        <v>96758.500400000004</v>
      </c>
      <c r="V195" s="16">
        <f t="shared" si="324"/>
        <v>4651.8509807692308</v>
      </c>
      <c r="W195" s="14">
        <f t="shared" si="346"/>
        <v>6773.0950280000006</v>
      </c>
      <c r="X195" s="17">
        <f t="shared" si="347"/>
        <v>103531.595428</v>
      </c>
      <c r="AA195" s="5" t="s">
        <v>20</v>
      </c>
      <c r="AB195" s="14">
        <f>U193*(1+AB$3)</f>
        <v>95471.260399999999</v>
      </c>
      <c r="AC195" s="14">
        <f t="shared" si="366"/>
        <v>0</v>
      </c>
      <c r="AD195" s="15">
        <f t="shared" si="359"/>
        <v>95471.260399999999</v>
      </c>
      <c r="AE195" s="16">
        <f t="shared" si="325"/>
        <v>4589.9644423076925</v>
      </c>
      <c r="AF195" s="14">
        <f t="shared" si="326"/>
        <v>6682.9882280000002</v>
      </c>
      <c r="AG195" s="17">
        <f t="shared" si="327"/>
        <v>102154.248628</v>
      </c>
      <c r="AH195" s="2"/>
      <c r="AI195" s="5" t="s">
        <v>19</v>
      </c>
      <c r="AJ195" s="14">
        <f>AD193*(1+AJ$3)</f>
        <v>94209.260399999999</v>
      </c>
      <c r="AK195" s="14">
        <f>T193</f>
        <v>1262</v>
      </c>
      <c r="AL195" s="15">
        <f>AK195+AJ195</f>
        <v>95471.260399999999</v>
      </c>
      <c r="AM195" s="16">
        <f t="shared" si="328"/>
        <v>4589.9644423076925</v>
      </c>
      <c r="AN195" s="14">
        <f>AL195*0.07</f>
        <v>6682.9882280000002</v>
      </c>
      <c r="AO195" s="17">
        <f>AN195+AL195</f>
        <v>102154.248628</v>
      </c>
      <c r="AP195" s="2"/>
      <c r="AQ195" s="5" t="s">
        <v>18</v>
      </c>
      <c r="AR195" s="14">
        <f t="shared" si="352"/>
        <v>96093.445607999995</v>
      </c>
      <c r="AS195" s="14">
        <f>AS194</f>
        <v>0</v>
      </c>
      <c r="AT195" s="15">
        <f t="shared" si="361"/>
        <v>96093.445607999995</v>
      </c>
      <c r="AU195" s="16">
        <f t="shared" si="331"/>
        <v>4619.8771926923073</v>
      </c>
      <c r="AV195" s="14">
        <f t="shared" si="332"/>
        <v>6726.5411925600001</v>
      </c>
      <c r="AW195" s="16">
        <f t="shared" si="333"/>
        <v>4943.2685961807692</v>
      </c>
      <c r="AX195" s="17">
        <f t="shared" si="334"/>
        <v>102819.98680056</v>
      </c>
      <c r="AY195" s="2"/>
      <c r="AZ195" s="5" t="s">
        <v>18</v>
      </c>
      <c r="BA195" s="14">
        <f t="shared" si="354"/>
        <v>97396.54764840001</v>
      </c>
      <c r="BB195" s="14">
        <f>BB194</f>
        <v>0</v>
      </c>
      <c r="BC195" s="15">
        <f t="shared" si="362"/>
        <v>97396.54764840001</v>
      </c>
      <c r="BD195" s="16">
        <f t="shared" si="335"/>
        <v>4682.5263292500003</v>
      </c>
      <c r="BE195" s="14">
        <f t="shared" si="336"/>
        <v>6817.7583353880018</v>
      </c>
      <c r="BF195" s="16">
        <f t="shared" si="337"/>
        <v>5010.3031722975002</v>
      </c>
      <c r="BG195" s="17">
        <f t="shared" si="338"/>
        <v>104214.30598378801</v>
      </c>
      <c r="BH195" s="2"/>
    </row>
    <row r="196" spans="10:60" x14ac:dyDescent="0.25">
      <c r="R196" s="43" t="s">
        <v>58</v>
      </c>
      <c r="S196" s="44">
        <f>K193*1.02+L193</f>
        <v>96533.508800000011</v>
      </c>
      <c r="T196" s="44">
        <v>0</v>
      </c>
      <c r="U196" s="44">
        <f t="shared" si="358"/>
        <v>96533.508800000011</v>
      </c>
      <c r="V196" s="44">
        <f t="shared" si="324"/>
        <v>4641.034076923077</v>
      </c>
      <c r="W196" s="44">
        <f t="shared" si="346"/>
        <v>6757.3456160000014</v>
      </c>
      <c r="X196" s="45">
        <f t="shared" si="347"/>
        <v>103290.85441600002</v>
      </c>
      <c r="AA196" s="5" t="s">
        <v>21</v>
      </c>
      <c r="AB196" s="14">
        <f>U194*(1+AB$3)</f>
        <v>95496.500400000004</v>
      </c>
      <c r="AC196" s="14">
        <f>T194</f>
        <v>0</v>
      </c>
      <c r="AD196" s="15">
        <f t="shared" si="359"/>
        <v>95496.500400000004</v>
      </c>
      <c r="AE196" s="16">
        <f t="shared" si="325"/>
        <v>4591.1779038461536</v>
      </c>
      <c r="AF196" s="14">
        <f t="shared" si="326"/>
        <v>6684.7550280000005</v>
      </c>
      <c r="AG196" s="17">
        <f t="shared" si="327"/>
        <v>102181.255428</v>
      </c>
      <c r="AH196" s="2"/>
      <c r="AI196" s="5" t="s">
        <v>20</v>
      </c>
      <c r="AJ196" s="14">
        <f>AD194*(1+AJ$3)</f>
        <v>95471.260399999999</v>
      </c>
      <c r="AK196" s="14">
        <f>T194</f>
        <v>0</v>
      </c>
      <c r="AL196" s="15">
        <f>AK196+AJ196</f>
        <v>95471.260399999999</v>
      </c>
      <c r="AM196" s="16">
        <f t="shared" si="328"/>
        <v>4589.9644423076925</v>
      </c>
      <c r="AN196" s="14">
        <f>AL196*0.07</f>
        <v>6682.9882280000002</v>
      </c>
      <c r="AO196" s="17">
        <f>AN196+AL196</f>
        <v>102154.248628</v>
      </c>
      <c r="AP196" s="2"/>
      <c r="AQ196" s="5" t="s">
        <v>19</v>
      </c>
      <c r="AR196" s="14">
        <f>AL194*(1+AR$3)</f>
        <v>96093.445607999995</v>
      </c>
      <c r="AS196" s="14">
        <f>T193</f>
        <v>1262</v>
      </c>
      <c r="AT196" s="15">
        <f t="shared" ref="AT196:AT205" si="367">AS196+AR196</f>
        <v>97355.445607999995</v>
      </c>
      <c r="AU196" s="16">
        <f t="shared" si="331"/>
        <v>4680.5502696153844</v>
      </c>
      <c r="AV196" s="14">
        <f t="shared" ref="AV196:AV205" si="368">AT196*0.07</f>
        <v>6814.8811925600003</v>
      </c>
      <c r="AW196" s="16">
        <f t="shared" si="333"/>
        <v>5008.1887884884609</v>
      </c>
      <c r="AX196" s="17">
        <f t="shared" ref="AX196:AX205" si="369">AV196+AT196</f>
        <v>104170.32680056</v>
      </c>
      <c r="AY196" s="2"/>
      <c r="AZ196" s="5" t="s">
        <v>19</v>
      </c>
      <c r="BA196" s="14">
        <f t="shared" si="354"/>
        <v>98495.781748199981</v>
      </c>
      <c r="BB196" s="14">
        <f>T193</f>
        <v>1262</v>
      </c>
      <c r="BC196" s="15">
        <f t="shared" ref="BC196:BC201" si="370">BB196+BA196</f>
        <v>99757.781748199981</v>
      </c>
      <c r="BD196" s="16">
        <f t="shared" si="335"/>
        <v>4796.0471994326908</v>
      </c>
      <c r="BE196" s="14">
        <f t="shared" si="336"/>
        <v>6983.0447223739993</v>
      </c>
      <c r="BF196" s="16">
        <f t="shared" si="337"/>
        <v>5131.7705033929797</v>
      </c>
      <c r="BG196" s="17">
        <f t="shared" ref="BG196:BG201" si="371">BE196+BC196</f>
        <v>106740.82647057399</v>
      </c>
      <c r="BH196" s="2"/>
    </row>
    <row r="197" spans="10:60" x14ac:dyDescent="0.25">
      <c r="R197" s="1"/>
      <c r="AA197" s="18" t="s">
        <v>24</v>
      </c>
      <c r="AB197" s="19">
        <f>U194*(1+AB$3)</f>
        <v>95496.500400000004</v>
      </c>
      <c r="AC197" s="19">
        <f>T195</f>
        <v>1262</v>
      </c>
      <c r="AD197" s="20">
        <f t="shared" si="359"/>
        <v>96758.500400000004</v>
      </c>
      <c r="AE197" s="21">
        <f t="shared" si="325"/>
        <v>4651.8509807692308</v>
      </c>
      <c r="AF197" s="19">
        <f t="shared" si="326"/>
        <v>6773.0950280000006</v>
      </c>
      <c r="AG197" s="22">
        <f t="shared" si="327"/>
        <v>103531.595428</v>
      </c>
      <c r="AH197" s="2"/>
      <c r="AI197" s="5" t="s">
        <v>21</v>
      </c>
      <c r="AJ197" s="14">
        <f>AD195*(1+AJ$3)</f>
        <v>95471.260399999999</v>
      </c>
      <c r="AK197" s="14">
        <f>T194</f>
        <v>0</v>
      </c>
      <c r="AL197" s="15">
        <f>AK197+AJ197</f>
        <v>95471.260399999999</v>
      </c>
      <c r="AM197" s="16">
        <f t="shared" si="328"/>
        <v>4589.9644423076925</v>
      </c>
      <c r="AN197" s="14">
        <f>AL197*0.07</f>
        <v>6682.9882280000002</v>
      </c>
      <c r="AO197" s="17">
        <f>AN197+AL197</f>
        <v>102154.248628</v>
      </c>
      <c r="AP197" s="2"/>
      <c r="AQ197" s="5" t="s">
        <v>20</v>
      </c>
      <c r="AR197" s="14">
        <f>AL195*(1+AR$3)</f>
        <v>97380.685608</v>
      </c>
      <c r="AS197" s="14">
        <f>T194</f>
        <v>0</v>
      </c>
      <c r="AT197" s="15">
        <f t="shared" si="367"/>
        <v>97380.685608</v>
      </c>
      <c r="AU197" s="16">
        <f t="shared" si="331"/>
        <v>4681.7637311538456</v>
      </c>
      <c r="AV197" s="14">
        <f t="shared" si="368"/>
        <v>6816.6479925600006</v>
      </c>
      <c r="AW197" s="16">
        <f t="shared" si="333"/>
        <v>5009.4871923346154</v>
      </c>
      <c r="AX197" s="17">
        <f t="shared" si="369"/>
        <v>104197.33360056</v>
      </c>
      <c r="AY197" s="2"/>
      <c r="AZ197" s="5" t="s">
        <v>20</v>
      </c>
      <c r="BA197" s="14">
        <f t="shared" ref="BA197:BA206" si="372">AT196*(1+BA$3)</f>
        <v>99789.331748199984</v>
      </c>
      <c r="BB197" s="14">
        <f>T194</f>
        <v>0</v>
      </c>
      <c r="BC197" s="15">
        <f t="shared" si="370"/>
        <v>99789.331748199984</v>
      </c>
      <c r="BD197" s="16">
        <f t="shared" si="335"/>
        <v>4797.564026355768</v>
      </c>
      <c r="BE197" s="14">
        <f t="shared" si="336"/>
        <v>6985.253222374</v>
      </c>
      <c r="BF197" s="16">
        <f t="shared" si="337"/>
        <v>5133.3935082006719</v>
      </c>
      <c r="BG197" s="17">
        <f t="shared" si="371"/>
        <v>106774.58497057398</v>
      </c>
      <c r="BH197" s="2"/>
    </row>
    <row r="198" spans="10:60" x14ac:dyDescent="0.25">
      <c r="R198" s="1"/>
      <c r="AA198" s="46" t="s">
        <v>58</v>
      </c>
      <c r="AB198" s="47">
        <f>U195*(1+AB$3)</f>
        <v>96758.500400000004</v>
      </c>
      <c r="AC198" s="47">
        <v>0</v>
      </c>
      <c r="AD198" s="47">
        <f t="shared" si="359"/>
        <v>96758.500400000004</v>
      </c>
      <c r="AE198" s="47">
        <f t="shared" ref="AE198:AE199" si="373">AD198/20.8</f>
        <v>4651.8509807692308</v>
      </c>
      <c r="AF198" s="47">
        <f t="shared" si="326"/>
        <v>6773.0950280000006</v>
      </c>
      <c r="AG198" s="48">
        <f t="shared" si="327"/>
        <v>103531.595428</v>
      </c>
      <c r="AH198" s="2"/>
      <c r="AI198" s="5" t="s">
        <v>22</v>
      </c>
      <c r="AJ198" s="14">
        <f>AD196*(1+AJ$3)</f>
        <v>95496.500400000004</v>
      </c>
      <c r="AK198" s="14">
        <f>T194</f>
        <v>0</v>
      </c>
      <c r="AL198" s="15">
        <f>AK198+AJ198</f>
        <v>95496.500400000004</v>
      </c>
      <c r="AM198" s="16">
        <f t="shared" si="328"/>
        <v>4591.1779038461536</v>
      </c>
      <c r="AN198" s="14">
        <f>AL198*0.07</f>
        <v>6684.7550280000005</v>
      </c>
      <c r="AO198" s="17">
        <f>AN198+AL198</f>
        <v>102181.255428</v>
      </c>
      <c r="AP198" s="2"/>
      <c r="AQ198" s="5" t="s">
        <v>21</v>
      </c>
      <c r="AR198" s="14">
        <f>AL196*(1+AR$3)</f>
        <v>97380.685608</v>
      </c>
      <c r="AS198" s="14">
        <f>AS197</f>
        <v>0</v>
      </c>
      <c r="AT198" s="15">
        <f t="shared" si="367"/>
        <v>97380.685608</v>
      </c>
      <c r="AU198" s="16">
        <f t="shared" si="331"/>
        <v>4681.7637311538456</v>
      </c>
      <c r="AV198" s="14">
        <f t="shared" si="368"/>
        <v>6816.6479925600006</v>
      </c>
      <c r="AW198" s="16">
        <f t="shared" si="333"/>
        <v>5009.4871923346154</v>
      </c>
      <c r="AX198" s="17">
        <f t="shared" si="369"/>
        <v>104197.33360056</v>
      </c>
      <c r="AY198" s="2"/>
      <c r="AZ198" s="5" t="s">
        <v>21</v>
      </c>
      <c r="BA198" s="14">
        <f t="shared" si="372"/>
        <v>99815.202748199998</v>
      </c>
      <c r="BB198" s="14">
        <f>BB197</f>
        <v>0</v>
      </c>
      <c r="BC198" s="15">
        <f t="shared" si="370"/>
        <v>99815.202748199998</v>
      </c>
      <c r="BD198" s="16">
        <f t="shared" si="335"/>
        <v>4798.8078244326916</v>
      </c>
      <c r="BE198" s="14">
        <f t="shared" si="336"/>
        <v>6987.0641923740004</v>
      </c>
      <c r="BF198" s="16">
        <f t="shared" si="337"/>
        <v>5134.7243721429804</v>
      </c>
      <c r="BG198" s="17">
        <f t="shared" si="371"/>
        <v>106802.266940574</v>
      </c>
      <c r="BH198" s="2"/>
    </row>
    <row r="199" spans="10:60" x14ac:dyDescent="0.25">
      <c r="AA199" s="49" t="s">
        <v>59</v>
      </c>
      <c r="AB199" s="50">
        <f>AB198</f>
        <v>96758.500400000004</v>
      </c>
      <c r="AC199" s="50">
        <v>0</v>
      </c>
      <c r="AD199" s="50">
        <f t="shared" si="359"/>
        <v>96758.500400000004</v>
      </c>
      <c r="AE199" s="50">
        <f t="shared" si="373"/>
        <v>4651.8509807692308</v>
      </c>
      <c r="AF199" s="50">
        <f t="shared" si="326"/>
        <v>6773.0950280000006</v>
      </c>
      <c r="AG199" s="51">
        <f t="shared" si="327"/>
        <v>103531.595428</v>
      </c>
      <c r="AH199" s="2"/>
      <c r="AI199" s="18" t="s">
        <v>24</v>
      </c>
      <c r="AJ199" s="19">
        <f>AD196*(1+AJ$3)</f>
        <v>95496.500400000004</v>
      </c>
      <c r="AK199" s="19">
        <f>T195</f>
        <v>1262</v>
      </c>
      <c r="AL199" s="20">
        <f>AK199+AJ199</f>
        <v>96758.500400000004</v>
      </c>
      <c r="AM199" s="21">
        <f t="shared" si="328"/>
        <v>4651.8509807692308</v>
      </c>
      <c r="AN199" s="19">
        <f>AL199*0.07</f>
        <v>6773.0950280000006</v>
      </c>
      <c r="AO199" s="22">
        <f>AN199+AL199</f>
        <v>103531.595428</v>
      </c>
      <c r="AP199" s="2"/>
      <c r="AQ199" s="5" t="s">
        <v>22</v>
      </c>
      <c r="AR199" s="14">
        <f>AL197*(1+AR$3)</f>
        <v>97380.685608</v>
      </c>
      <c r="AS199" s="14">
        <f>AS198</f>
        <v>0</v>
      </c>
      <c r="AT199" s="15">
        <f t="shared" si="367"/>
        <v>97380.685608</v>
      </c>
      <c r="AU199" s="16">
        <f t="shared" si="331"/>
        <v>4681.7637311538456</v>
      </c>
      <c r="AV199" s="14">
        <f t="shared" si="368"/>
        <v>6816.6479925600006</v>
      </c>
      <c r="AW199" s="16">
        <f t="shared" si="333"/>
        <v>5009.4871923346154</v>
      </c>
      <c r="AX199" s="17">
        <f t="shared" si="369"/>
        <v>104197.33360056</v>
      </c>
      <c r="AY199" s="2"/>
      <c r="AZ199" s="5" t="s">
        <v>22</v>
      </c>
      <c r="BA199" s="14">
        <f t="shared" si="372"/>
        <v>99815.202748199998</v>
      </c>
      <c r="BB199" s="14">
        <f>BB198</f>
        <v>0</v>
      </c>
      <c r="BC199" s="15">
        <f t="shared" si="370"/>
        <v>99815.202748199998</v>
      </c>
      <c r="BD199" s="16">
        <f t="shared" si="335"/>
        <v>4798.8078244326916</v>
      </c>
      <c r="BE199" s="14">
        <f t="shared" si="336"/>
        <v>6987.0641923740004</v>
      </c>
      <c r="BF199" s="16">
        <f t="shared" si="337"/>
        <v>5134.7243721429804</v>
      </c>
      <c r="BG199" s="17">
        <f t="shared" si="371"/>
        <v>106802.266940574</v>
      </c>
      <c r="BH199" s="2"/>
    </row>
    <row r="200" spans="10:60" x14ac:dyDescent="0.25">
      <c r="AB200" s="2"/>
      <c r="AC200" s="2"/>
      <c r="AD200" s="2"/>
      <c r="AE200" s="2"/>
      <c r="AF200" s="2"/>
      <c r="AG200" s="2"/>
      <c r="AH200" s="2"/>
      <c r="AI200" s="46" t="s">
        <v>58</v>
      </c>
      <c r="AJ200" s="47">
        <f t="shared" ref="AJ200:AJ202" si="374">AD197*(1+AJ$3)</f>
        <v>96758.500400000004</v>
      </c>
      <c r="AK200" s="47">
        <f t="shared" ref="AK200:AK202" si="375">T196</f>
        <v>0</v>
      </c>
      <c r="AL200" s="47">
        <f t="shared" ref="AL200:AL202" si="376">AK200+AJ200</f>
        <v>96758.500400000004</v>
      </c>
      <c r="AM200" s="47">
        <f t="shared" si="328"/>
        <v>4651.8509807692308</v>
      </c>
      <c r="AN200" s="47">
        <f t="shared" ref="AN200:AN202" si="377">AL200*0.07</f>
        <v>6773.0950280000006</v>
      </c>
      <c r="AO200" s="48">
        <f t="shared" ref="AO200:AO202" si="378">AN200+AL200</f>
        <v>103531.595428</v>
      </c>
      <c r="AP200" s="2"/>
      <c r="AQ200" s="5" t="s">
        <v>23</v>
      </c>
      <c r="AR200" s="14">
        <f>AL198*(1+AR$3)</f>
        <v>97406.430408</v>
      </c>
      <c r="AS200" s="14">
        <f>AS199</f>
        <v>0</v>
      </c>
      <c r="AT200" s="15">
        <f t="shared" si="367"/>
        <v>97406.430408</v>
      </c>
      <c r="AU200" s="16">
        <f t="shared" si="331"/>
        <v>4683.0014619230769</v>
      </c>
      <c r="AV200" s="14">
        <f t="shared" si="368"/>
        <v>6818.4501285600008</v>
      </c>
      <c r="AW200" s="16">
        <f t="shared" si="333"/>
        <v>5010.8115642576922</v>
      </c>
      <c r="AX200" s="17">
        <f t="shared" si="369"/>
        <v>104224.88053656</v>
      </c>
      <c r="AY200" s="2"/>
      <c r="AZ200" s="5" t="s">
        <v>23</v>
      </c>
      <c r="BA200" s="14">
        <f t="shared" si="372"/>
        <v>99815.202748199998</v>
      </c>
      <c r="BB200" s="14">
        <f>BB199</f>
        <v>0</v>
      </c>
      <c r="BC200" s="15">
        <f t="shared" si="370"/>
        <v>99815.202748199998</v>
      </c>
      <c r="BD200" s="16">
        <f t="shared" si="335"/>
        <v>4798.8078244326916</v>
      </c>
      <c r="BE200" s="14">
        <f t="shared" si="336"/>
        <v>6987.0641923740004</v>
      </c>
      <c r="BF200" s="16">
        <f t="shared" si="337"/>
        <v>5134.7243721429804</v>
      </c>
      <c r="BG200" s="17">
        <f t="shared" si="371"/>
        <v>106802.266940574</v>
      </c>
      <c r="BH200" s="2"/>
    </row>
    <row r="201" spans="10:60" x14ac:dyDescent="0.25">
      <c r="AB201" s="2"/>
      <c r="AC201" s="2"/>
      <c r="AD201" s="2"/>
      <c r="AE201" s="2"/>
      <c r="AF201" s="2"/>
      <c r="AG201" s="2"/>
      <c r="AH201" s="2"/>
      <c r="AI201" s="52" t="s">
        <v>59</v>
      </c>
      <c r="AJ201" s="53">
        <f t="shared" si="374"/>
        <v>96758.500400000004</v>
      </c>
      <c r="AK201" s="53">
        <f t="shared" si="375"/>
        <v>0</v>
      </c>
      <c r="AL201" s="53">
        <f t="shared" si="376"/>
        <v>96758.500400000004</v>
      </c>
      <c r="AM201" s="53">
        <f t="shared" si="328"/>
        <v>4651.8509807692308</v>
      </c>
      <c r="AN201" s="53">
        <f t="shared" si="377"/>
        <v>6773.0950280000006</v>
      </c>
      <c r="AO201" s="54">
        <f t="shared" si="378"/>
        <v>103531.595428</v>
      </c>
      <c r="AP201" s="2"/>
      <c r="AQ201" s="18" t="s">
        <v>24</v>
      </c>
      <c r="AR201" s="19">
        <f>AL198*(1+AR$3)</f>
        <v>97406.430408</v>
      </c>
      <c r="AS201" s="19">
        <f>T195</f>
        <v>1262</v>
      </c>
      <c r="AT201" s="20">
        <f t="shared" si="367"/>
        <v>98668.430408</v>
      </c>
      <c r="AU201" s="21">
        <f t="shared" si="331"/>
        <v>4743.6745388461541</v>
      </c>
      <c r="AV201" s="19">
        <f t="shared" si="368"/>
        <v>6906.790128560001</v>
      </c>
      <c r="AW201" s="21">
        <f t="shared" si="333"/>
        <v>5075.7317565653839</v>
      </c>
      <c r="AX201" s="22">
        <f t="shared" si="369"/>
        <v>105575.22053655999</v>
      </c>
      <c r="AY201" s="2"/>
      <c r="AZ201" s="18" t="s">
        <v>24</v>
      </c>
      <c r="BA201" s="19">
        <f t="shared" si="372"/>
        <v>99841.591168199986</v>
      </c>
      <c r="BB201" s="19">
        <f t="shared" ref="BB201:BB206" si="379">T195</f>
        <v>1262</v>
      </c>
      <c r="BC201" s="20">
        <f t="shared" si="370"/>
        <v>101103.59116819999</v>
      </c>
      <c r="BD201" s="21">
        <f t="shared" si="335"/>
        <v>4860.7495753942303</v>
      </c>
      <c r="BE201" s="19">
        <f t="shared" si="336"/>
        <v>7077.251381774</v>
      </c>
      <c r="BF201" s="21">
        <f t="shared" si="337"/>
        <v>5201.0020456718257</v>
      </c>
      <c r="BG201" s="22">
        <f t="shared" si="371"/>
        <v>108180.84254997398</v>
      </c>
      <c r="BH201" s="2"/>
    </row>
    <row r="202" spans="10:60" x14ac:dyDescent="0.25">
      <c r="AB202" s="2"/>
      <c r="AC202" s="2"/>
      <c r="AD202" s="2"/>
      <c r="AE202" s="2"/>
      <c r="AF202" s="2"/>
      <c r="AG202" s="2"/>
      <c r="AH202" s="2"/>
      <c r="AI202" s="49" t="s">
        <v>63</v>
      </c>
      <c r="AJ202" s="50">
        <f t="shared" si="374"/>
        <v>96758.500400000004</v>
      </c>
      <c r="AK202" s="50">
        <f t="shared" si="375"/>
        <v>0</v>
      </c>
      <c r="AL202" s="50">
        <f t="shared" si="376"/>
        <v>96758.500400000004</v>
      </c>
      <c r="AM202" s="50">
        <f t="shared" si="328"/>
        <v>4651.8509807692308</v>
      </c>
      <c r="AN202" s="50">
        <f t="shared" si="377"/>
        <v>6773.0950280000006</v>
      </c>
      <c r="AO202" s="51">
        <f t="shared" si="378"/>
        <v>103531.595428</v>
      </c>
      <c r="AP202" s="2"/>
      <c r="AQ202" s="46" t="s">
        <v>58</v>
      </c>
      <c r="AR202" s="47">
        <f t="shared" ref="AR202:AR205" si="380">AL199*(1+AR$3)</f>
        <v>98693.670408000005</v>
      </c>
      <c r="AS202" s="47">
        <f t="shared" ref="AS202:AS205" si="381">T196</f>
        <v>0</v>
      </c>
      <c r="AT202" s="47">
        <f t="shared" si="367"/>
        <v>98693.670408000005</v>
      </c>
      <c r="AU202" s="47">
        <f t="shared" si="331"/>
        <v>4744.8880003846152</v>
      </c>
      <c r="AV202" s="47">
        <f t="shared" si="368"/>
        <v>6908.5569285600013</v>
      </c>
      <c r="AW202" s="47">
        <f t="shared" si="333"/>
        <v>5077.0301604115393</v>
      </c>
      <c r="AX202" s="48">
        <f t="shared" si="369"/>
        <v>105602.22733656001</v>
      </c>
      <c r="AY202" s="2"/>
      <c r="AZ202" s="46" t="s">
        <v>58</v>
      </c>
      <c r="BA202" s="47">
        <f t="shared" si="372"/>
        <v>101135.14116819999</v>
      </c>
      <c r="BB202" s="47">
        <f t="shared" si="379"/>
        <v>0</v>
      </c>
      <c r="BC202" s="47">
        <f>BB202+BA202</f>
        <v>101135.14116819999</v>
      </c>
      <c r="BD202" s="47">
        <f>BC202/$AE$3</f>
        <v>4862.2664023173074</v>
      </c>
      <c r="BE202" s="47">
        <f>BC202*0.07</f>
        <v>7079.4598817739998</v>
      </c>
      <c r="BF202" s="47">
        <f>(BC202+BE202)/$AE$3</f>
        <v>5202.6250504795189</v>
      </c>
      <c r="BG202" s="48">
        <f>BE202+BC202</f>
        <v>108214.60104997399</v>
      </c>
      <c r="BH202" s="2"/>
    </row>
    <row r="203" spans="10:60" x14ac:dyDescent="0.25"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52" t="s">
        <v>59</v>
      </c>
      <c r="AR203" s="53">
        <f t="shared" si="380"/>
        <v>98693.670408000005</v>
      </c>
      <c r="AS203" s="53">
        <f t="shared" si="381"/>
        <v>0</v>
      </c>
      <c r="AT203" s="53">
        <f t="shared" si="367"/>
        <v>98693.670408000005</v>
      </c>
      <c r="AU203" s="53">
        <f t="shared" si="331"/>
        <v>4744.8880003846152</v>
      </c>
      <c r="AV203" s="53">
        <f t="shared" si="368"/>
        <v>6908.5569285600013</v>
      </c>
      <c r="AW203" s="53">
        <f t="shared" si="333"/>
        <v>5077.0301604115393</v>
      </c>
      <c r="AX203" s="54">
        <f t="shared" si="369"/>
        <v>105602.22733656001</v>
      </c>
      <c r="AY203" s="2"/>
      <c r="AZ203" s="52" t="s">
        <v>59</v>
      </c>
      <c r="BA203" s="53">
        <f t="shared" si="372"/>
        <v>101161.0121682</v>
      </c>
      <c r="BB203" s="53">
        <f t="shared" si="379"/>
        <v>0</v>
      </c>
      <c r="BC203" s="53">
        <f>BB203+BA203</f>
        <v>101161.0121682</v>
      </c>
      <c r="BD203" s="53">
        <f>BC203/$AE$3</f>
        <v>4863.5102003942311</v>
      </c>
      <c r="BE203" s="53">
        <f>BC203*0.07</f>
        <v>7081.2708517740011</v>
      </c>
      <c r="BF203" s="53">
        <f>(BC203+BE203)/$AE$3</f>
        <v>5203.9559144218265</v>
      </c>
      <c r="BG203" s="54">
        <f>BE203+BC203</f>
        <v>108242.283019974</v>
      </c>
      <c r="BH203" s="2"/>
    </row>
    <row r="204" spans="10:60" x14ac:dyDescent="0.25"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52" t="s">
        <v>63</v>
      </c>
      <c r="AR204" s="53">
        <f t="shared" si="380"/>
        <v>98693.670408000005</v>
      </c>
      <c r="AS204" s="53">
        <f t="shared" si="381"/>
        <v>0</v>
      </c>
      <c r="AT204" s="53">
        <f t="shared" si="367"/>
        <v>98693.670408000005</v>
      </c>
      <c r="AU204" s="53">
        <f t="shared" si="331"/>
        <v>4744.8880003846152</v>
      </c>
      <c r="AV204" s="53">
        <f t="shared" si="368"/>
        <v>6908.5569285600013</v>
      </c>
      <c r="AW204" s="53">
        <f t="shared" si="333"/>
        <v>5077.0301604115393</v>
      </c>
      <c r="AX204" s="54">
        <f t="shared" si="369"/>
        <v>105602.22733656001</v>
      </c>
      <c r="AY204" s="2"/>
      <c r="AZ204" s="52" t="s">
        <v>63</v>
      </c>
      <c r="BA204" s="53">
        <f t="shared" si="372"/>
        <v>101161.0121682</v>
      </c>
      <c r="BB204" s="53">
        <f t="shared" si="379"/>
        <v>0</v>
      </c>
      <c r="BC204" s="53">
        <f>BB204+BA204</f>
        <v>101161.0121682</v>
      </c>
      <c r="BD204" s="53">
        <f>BC204/$AE$3</f>
        <v>4863.5102003942311</v>
      </c>
      <c r="BE204" s="53">
        <f>BC204*0.07</f>
        <v>7081.2708517740011</v>
      </c>
      <c r="BF204" s="53">
        <f>(BC204+BE204)/$AE$3</f>
        <v>5203.9559144218265</v>
      </c>
      <c r="BG204" s="54">
        <f>BE204+BC204</f>
        <v>108242.283019974</v>
      </c>
      <c r="BH204" s="2"/>
    </row>
    <row r="205" spans="10:60" x14ac:dyDescent="0.25"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49" t="s">
        <v>64</v>
      </c>
      <c r="AR205" s="50">
        <f t="shared" si="380"/>
        <v>98693.670408000005</v>
      </c>
      <c r="AS205" s="50">
        <f t="shared" si="381"/>
        <v>0</v>
      </c>
      <c r="AT205" s="50">
        <f t="shared" si="367"/>
        <v>98693.670408000005</v>
      </c>
      <c r="AU205" s="50">
        <f t="shared" si="331"/>
        <v>4744.8880003846152</v>
      </c>
      <c r="AV205" s="50">
        <f t="shared" si="368"/>
        <v>6908.5569285600013</v>
      </c>
      <c r="AW205" s="50">
        <f t="shared" si="333"/>
        <v>5077.0301604115393</v>
      </c>
      <c r="AX205" s="51">
        <f t="shared" si="369"/>
        <v>105602.22733656001</v>
      </c>
      <c r="AY205" s="2"/>
      <c r="AZ205" s="52" t="s">
        <v>64</v>
      </c>
      <c r="BA205" s="53">
        <f t="shared" si="372"/>
        <v>101161.0121682</v>
      </c>
      <c r="BB205" s="53">
        <f t="shared" si="379"/>
        <v>0</v>
      </c>
      <c r="BC205" s="53">
        <f>BB205+BA205</f>
        <v>101161.0121682</v>
      </c>
      <c r="BD205" s="53">
        <f>BC205/$AE$3</f>
        <v>4863.5102003942311</v>
      </c>
      <c r="BE205" s="53">
        <f>BC205*0.07</f>
        <v>7081.2708517740011</v>
      </c>
      <c r="BF205" s="53">
        <f>(BC205+BE205)/$AE$3</f>
        <v>5203.9559144218265</v>
      </c>
      <c r="BG205" s="54">
        <f>BE205+BC205</f>
        <v>108242.283019974</v>
      </c>
      <c r="BH205" s="2"/>
    </row>
    <row r="206" spans="10:60" x14ac:dyDescent="0.25"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5"/>
      <c r="AR206" s="26"/>
      <c r="AS206" s="26"/>
      <c r="AT206" s="26"/>
      <c r="AU206" s="26"/>
      <c r="AV206" s="26"/>
      <c r="AW206" s="26"/>
      <c r="AX206" s="26"/>
      <c r="AY206" s="2"/>
      <c r="AZ206" s="49" t="s">
        <v>65</v>
      </c>
      <c r="BA206" s="50">
        <f t="shared" si="372"/>
        <v>101161.0121682</v>
      </c>
      <c r="BB206" s="50">
        <f t="shared" si="379"/>
        <v>0</v>
      </c>
      <c r="BC206" s="50">
        <f>BB206+BA206</f>
        <v>101161.0121682</v>
      </c>
      <c r="BD206" s="50">
        <f>BC206/$AE$3</f>
        <v>4863.5102003942311</v>
      </c>
      <c r="BE206" s="50">
        <f>BC206*0.07</f>
        <v>7081.2708517740011</v>
      </c>
      <c r="BF206" s="50">
        <f>(BC206+BE206)/$AE$3</f>
        <v>5203.9559144218265</v>
      </c>
      <c r="BG206" s="51">
        <f>BE206+BC206</f>
        <v>108242.283019974</v>
      </c>
      <c r="BH206" s="2"/>
    </row>
    <row r="207" spans="10:60" ht="15.75" thickBot="1" x14ac:dyDescent="0.3">
      <c r="Z207" s="23" t="s">
        <v>55</v>
      </c>
      <c r="AZ207" s="41"/>
      <c r="BA207" s="42"/>
      <c r="BB207" s="42"/>
      <c r="BC207" s="42"/>
      <c r="BG207" s="42"/>
    </row>
    <row r="208" spans="10:60" s="27" customFormat="1" x14ac:dyDescent="0.25">
      <c r="Z208" s="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8"/>
  <sheetViews>
    <sheetView topLeftCell="R1" workbookViewId="0">
      <selection activeCell="Y66" sqref="Y66"/>
    </sheetView>
  </sheetViews>
  <sheetFormatPr defaultRowHeight="15" x14ac:dyDescent="0.25"/>
  <cols>
    <col min="1" max="2" width="0" hidden="1" customWidth="1"/>
    <col min="3" max="3" width="11.5703125" hidden="1" customWidth="1"/>
    <col min="4" max="4" width="11.42578125" hidden="1" customWidth="1"/>
    <col min="5" max="5" width="0" hidden="1" customWidth="1"/>
    <col min="6" max="6" width="11.85546875" hidden="1" customWidth="1"/>
    <col min="7" max="7" width="0" hidden="1" customWidth="1"/>
    <col min="8" max="8" width="12.140625" hidden="1" customWidth="1"/>
    <col min="9" max="9" width="5.28515625" style="24" hidden="1" customWidth="1"/>
    <col min="10" max="10" width="5.28515625" style="23" hidden="1" customWidth="1"/>
    <col min="11" max="11" width="0" style="24" hidden="1" customWidth="1"/>
    <col min="12" max="12" width="0" hidden="1" customWidth="1"/>
    <col min="13" max="13" width="12.140625" hidden="1" customWidth="1"/>
    <col min="14" max="14" width="0" hidden="1" customWidth="1"/>
    <col min="15" max="15" width="10.42578125" hidden="1" customWidth="1"/>
    <col min="16" max="16" width="9.140625" hidden="1" customWidth="1"/>
    <col min="17" max="17" width="10" hidden="1" customWidth="1"/>
    <col min="18" max="18" width="3.5703125" customWidth="1"/>
    <col min="21" max="21" width="11.42578125" bestFit="1" customWidth="1"/>
    <col min="23" max="23" width="9.85546875" hidden="1" customWidth="1"/>
    <col min="24" max="24" width="0" hidden="1" customWidth="1"/>
    <col min="25" max="25" width="13.5703125" bestFit="1" customWidth="1"/>
    <col min="26" max="26" width="9.85546875" bestFit="1" customWidth="1"/>
    <col min="27" max="27" width="10" bestFit="1" customWidth="1"/>
    <col min="28" max="28" width="3.140625" customWidth="1"/>
    <col min="29" max="30" width="0" hidden="1" customWidth="1"/>
    <col min="31" max="31" width="11.42578125" hidden="1" customWidth="1"/>
    <col min="32" max="32" width="0" hidden="1" customWidth="1"/>
    <col min="33" max="33" width="13.5703125" hidden="1" customWidth="1"/>
    <col min="34" max="34" width="15.85546875" hidden="1" customWidth="1"/>
    <col min="35" max="35" width="13.5703125" hidden="1" customWidth="1"/>
    <col min="36" max="36" width="10" hidden="1" customWidth="1"/>
    <col min="37" max="37" width="2.85546875" hidden="1" customWidth="1"/>
    <col min="38" max="39" width="0" hidden="1" customWidth="1"/>
    <col min="40" max="40" width="11.42578125" hidden="1" customWidth="1"/>
    <col min="41" max="41" width="10" hidden="1" customWidth="1"/>
    <col min="42" max="42" width="13.5703125" hidden="1" customWidth="1"/>
    <col min="43" max="43" width="15.85546875" hidden="1" customWidth="1"/>
    <col min="44" max="44" width="13.5703125" hidden="1" customWidth="1"/>
    <col min="45" max="45" width="10" hidden="1" customWidth="1"/>
  </cols>
  <sheetData>
    <row r="1" spans="2:46" x14ac:dyDescent="0.25">
      <c r="S1" s="9" t="s">
        <v>33</v>
      </c>
    </row>
    <row r="2" spans="2:46" x14ac:dyDescent="0.25">
      <c r="S2" s="9" t="s">
        <v>44</v>
      </c>
    </row>
    <row r="3" spans="2:46" hidden="1" x14ac:dyDescent="0.25">
      <c r="K3" s="24" t="s">
        <v>37</v>
      </c>
      <c r="L3" s="32">
        <v>0</v>
      </c>
      <c r="S3" t="s">
        <v>37</v>
      </c>
      <c r="T3" s="32">
        <v>0</v>
      </c>
      <c r="U3" t="s">
        <v>50</v>
      </c>
      <c r="V3" s="38">
        <f>'208 Day'!AE3</f>
        <v>20.8</v>
      </c>
      <c r="AA3" s="36"/>
      <c r="AC3" t="s">
        <v>37</v>
      </c>
      <c r="AD3" s="32">
        <v>0.02</v>
      </c>
      <c r="AL3" t="s">
        <v>37</v>
      </c>
      <c r="AM3" s="32">
        <v>2.5000000000000001E-2</v>
      </c>
    </row>
    <row r="4" spans="2:46" x14ac:dyDescent="0.25">
      <c r="L4" s="3"/>
      <c r="T4" s="3"/>
      <c r="AD4" s="3"/>
      <c r="AM4" s="3"/>
    </row>
    <row r="5" spans="2:46" x14ac:dyDescent="0.25">
      <c r="B5" s="7" t="s">
        <v>32</v>
      </c>
      <c r="C5" s="6"/>
      <c r="D5" s="6"/>
      <c r="E5" s="6"/>
      <c r="F5" s="6"/>
      <c r="G5" s="6"/>
      <c r="H5" s="8"/>
      <c r="K5" s="7" t="s">
        <v>34</v>
      </c>
      <c r="L5" s="6"/>
      <c r="M5" s="6"/>
      <c r="N5" s="6"/>
      <c r="O5" s="6"/>
      <c r="P5" s="6"/>
      <c r="Q5" s="8"/>
      <c r="S5" s="7" t="s">
        <v>53</v>
      </c>
      <c r="T5" s="6"/>
      <c r="U5" s="6"/>
      <c r="V5" s="6"/>
      <c r="W5" s="6"/>
      <c r="X5" s="6"/>
      <c r="Y5" s="6"/>
      <c r="Z5" s="6"/>
      <c r="AA5" s="8"/>
      <c r="AC5" s="7" t="s">
        <v>35</v>
      </c>
      <c r="AD5" s="6"/>
      <c r="AE5" s="6"/>
      <c r="AF5" s="6"/>
      <c r="AG5" s="6"/>
      <c r="AH5" s="6"/>
      <c r="AI5" s="6"/>
      <c r="AJ5" s="8"/>
      <c r="AL5" s="7" t="s">
        <v>36</v>
      </c>
      <c r="AM5" s="6"/>
      <c r="AN5" s="6"/>
      <c r="AO5" s="6"/>
      <c r="AP5" s="6"/>
      <c r="AQ5" s="6"/>
      <c r="AR5" s="6"/>
      <c r="AS5" s="8"/>
    </row>
    <row r="6" spans="2:46" ht="45" customHeight="1" x14ac:dyDescent="0.25">
      <c r="B6" s="4" t="s">
        <v>25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K6" s="4" t="str">
        <f>$B6</f>
        <v>Lane 1</v>
      </c>
      <c r="L6" s="9" t="s">
        <v>26</v>
      </c>
      <c r="M6" s="10" t="s">
        <v>27</v>
      </c>
      <c r="N6" s="11" t="s">
        <v>28</v>
      </c>
      <c r="O6" s="12" t="s">
        <v>29</v>
      </c>
      <c r="P6" s="10" t="s">
        <v>30</v>
      </c>
      <c r="Q6" s="13" t="s">
        <v>31</v>
      </c>
      <c r="S6" s="4" t="str">
        <f>$B6</f>
        <v>Lane 1</v>
      </c>
      <c r="T6" s="9" t="s">
        <v>26</v>
      </c>
      <c r="U6" s="10" t="s">
        <v>27</v>
      </c>
      <c r="V6" s="11" t="s">
        <v>28</v>
      </c>
      <c r="W6" s="12" t="s">
        <v>29</v>
      </c>
      <c r="X6" s="10" t="s">
        <v>30</v>
      </c>
      <c r="Y6" s="10" t="s">
        <v>54</v>
      </c>
      <c r="Z6" s="12" t="s">
        <v>52</v>
      </c>
      <c r="AA6" s="13" t="s">
        <v>31</v>
      </c>
      <c r="AC6" s="4" t="str">
        <f>$B6</f>
        <v>Lane 1</v>
      </c>
      <c r="AD6" s="9" t="s">
        <v>26</v>
      </c>
      <c r="AE6" s="10" t="s">
        <v>27</v>
      </c>
      <c r="AF6" s="11" t="s">
        <v>28</v>
      </c>
      <c r="AG6" s="12" t="s">
        <v>49</v>
      </c>
      <c r="AH6" s="10" t="s">
        <v>47</v>
      </c>
      <c r="AI6" s="12" t="s">
        <v>51</v>
      </c>
      <c r="AJ6" s="13" t="s">
        <v>31</v>
      </c>
      <c r="AL6" s="4" t="str">
        <f>$B6</f>
        <v>Lane 1</v>
      </c>
      <c r="AM6" s="9" t="s">
        <v>26</v>
      </c>
      <c r="AN6" s="10" t="s">
        <v>27</v>
      </c>
      <c r="AO6" s="11" t="s">
        <v>28</v>
      </c>
      <c r="AP6" s="12" t="s">
        <v>49</v>
      </c>
      <c r="AQ6" s="10" t="s">
        <v>47</v>
      </c>
      <c r="AR6" s="12" t="s">
        <v>51</v>
      </c>
      <c r="AS6" s="13" t="s">
        <v>31</v>
      </c>
    </row>
    <row r="7" spans="2:46" x14ac:dyDescent="0.25">
      <c r="B7" s="5" t="s">
        <v>0</v>
      </c>
      <c r="C7" s="14">
        <f>'208 Day'!S7</f>
        <v>0</v>
      </c>
      <c r="D7" s="14">
        <f>'208 Day'!T7</f>
        <v>0</v>
      </c>
      <c r="E7" s="15">
        <f>'208 Day'!U7</f>
        <v>50652.914400000001</v>
      </c>
      <c r="F7" s="16">
        <f>'208 Day'!V7</f>
        <v>2435.2362692307693</v>
      </c>
      <c r="G7" s="14">
        <f>'208 Day'!W7</f>
        <v>3545.7040080000006</v>
      </c>
      <c r="H7" s="17">
        <f>'208 Day'!X7</f>
        <v>54198.618408000002</v>
      </c>
      <c r="K7" s="5" t="s">
        <v>0</v>
      </c>
      <c r="L7" s="14"/>
      <c r="M7" s="14">
        <f>D7</f>
        <v>0</v>
      </c>
      <c r="N7" s="15">
        <f>E7*(1+L$3)</f>
        <v>50652.914400000001</v>
      </c>
      <c r="O7" s="16">
        <f t="shared" ref="O7:O27" si="0">N7/$V$3</f>
        <v>2435.2362692307693</v>
      </c>
      <c r="P7" s="14">
        <f t="shared" ref="P7:P27" si="1">N7*0.07</f>
        <v>3545.7040080000006</v>
      </c>
      <c r="Q7" s="17">
        <f t="shared" ref="Q7:Q27" si="2">P7+N7</f>
        <v>54198.618408000002</v>
      </c>
      <c r="R7" s="2"/>
      <c r="S7" s="5" t="s">
        <v>0</v>
      </c>
      <c r="T7" s="14"/>
      <c r="U7" s="14">
        <f>D7</f>
        <v>0</v>
      </c>
      <c r="V7" s="15">
        <f>N7*(1+T$3)</f>
        <v>50652.914400000001</v>
      </c>
      <c r="W7" s="16">
        <f t="shared" ref="W7:W29" si="3">V7/$V$3</f>
        <v>2435.2362692307693</v>
      </c>
      <c r="X7" s="14">
        <f t="shared" ref="X7:X24" si="4">V7*0.07</f>
        <v>3545.7040080000006</v>
      </c>
      <c r="Y7" s="14">
        <f>V7*0.035</f>
        <v>1772.8520040000003</v>
      </c>
      <c r="Z7" s="16">
        <f t="shared" ref="Z7:Z29" si="5">(V7+Y7)/$V$3</f>
        <v>2520.469538653846</v>
      </c>
      <c r="AA7" s="17">
        <f>Y7+V7</f>
        <v>52425.766404000002</v>
      </c>
      <c r="AB7" s="2"/>
      <c r="AC7" s="5" t="s">
        <v>0</v>
      </c>
      <c r="AD7" s="14"/>
      <c r="AE7" s="14">
        <f>D7</f>
        <v>0</v>
      </c>
      <c r="AF7" s="15">
        <f>V7*(1+AD$3)</f>
        <v>51665.972688000002</v>
      </c>
      <c r="AG7" s="16">
        <f t="shared" ref="AG7:AG31" si="6">AF7/$V$3</f>
        <v>2483.9409946153846</v>
      </c>
      <c r="AH7" s="14">
        <f t="shared" ref="AH7:AH31" si="7">AF7*0.07</f>
        <v>3616.6180881600003</v>
      </c>
      <c r="AI7" s="16">
        <f t="shared" ref="AI7:AI31" si="8">(AF7+AH7)/$V$3</f>
        <v>2657.8168642384617</v>
      </c>
      <c r="AJ7" s="17">
        <f t="shared" ref="AJ7:AJ31" si="9">AH7+AF7</f>
        <v>55282.590776160003</v>
      </c>
      <c r="AK7" s="2"/>
      <c r="AL7" s="5" t="s">
        <v>0</v>
      </c>
      <c r="AM7" s="14"/>
      <c r="AN7" s="14">
        <f>D7</f>
        <v>0</v>
      </c>
      <c r="AO7" s="15">
        <f>AF7*(1+AM$3)</f>
        <v>52957.622005199999</v>
      </c>
      <c r="AP7" s="16">
        <f t="shared" ref="AP7:AP31" si="10">AO7/$V$3</f>
        <v>2546.0395194807693</v>
      </c>
      <c r="AQ7" s="14">
        <f t="shared" ref="AQ7:AQ31" si="11">AO7*0.07</f>
        <v>3707.0335403640001</v>
      </c>
      <c r="AR7" s="16">
        <f t="shared" ref="AR7:AR31" si="12">(AO7+AQ7)/$V$3</f>
        <v>2724.2622858444229</v>
      </c>
      <c r="AS7" s="17">
        <f t="shared" ref="AS7:AS31" si="13">AQ7+AO7</f>
        <v>56664.655545563997</v>
      </c>
      <c r="AT7" s="2"/>
    </row>
    <row r="8" spans="2:46" x14ac:dyDescent="0.25">
      <c r="B8" s="5" t="s">
        <v>1</v>
      </c>
      <c r="C8" s="14">
        <f>'208 Day'!S8</f>
        <v>50652.914400000001</v>
      </c>
      <c r="D8" s="14">
        <f>'208 Day'!T8</f>
        <v>935</v>
      </c>
      <c r="E8" s="15">
        <f>'208 Day'!U8</f>
        <v>51587.914400000001</v>
      </c>
      <c r="F8" s="16">
        <f>'208 Day'!V8</f>
        <v>2480.1881923076921</v>
      </c>
      <c r="G8" s="14">
        <f>'208 Day'!W8</f>
        <v>3611.1540080000004</v>
      </c>
      <c r="H8" s="17">
        <f>'208 Day'!X8</f>
        <v>55199.068407999999</v>
      </c>
      <c r="K8" s="5" t="s">
        <v>1</v>
      </c>
      <c r="L8" s="14">
        <f t="shared" ref="L8:L23" si="14">E7*(1+L$3)</f>
        <v>50652.914400000001</v>
      </c>
      <c r="M8" s="14">
        <f t="shared" ref="M8:M22" si="15">D8</f>
        <v>935</v>
      </c>
      <c r="N8" s="15">
        <f>M8+L8</f>
        <v>51587.914400000001</v>
      </c>
      <c r="O8" s="16">
        <f t="shared" si="0"/>
        <v>2480.1881923076921</v>
      </c>
      <c r="P8" s="14">
        <f t="shared" si="1"/>
        <v>3611.1540080000004</v>
      </c>
      <c r="Q8" s="17">
        <f t="shared" si="2"/>
        <v>55199.068407999999</v>
      </c>
      <c r="R8" s="2"/>
      <c r="S8" s="5" t="s">
        <v>1</v>
      </c>
      <c r="T8" s="14">
        <f t="shared" ref="T8:T24" si="16">N7*(1+T$3)</f>
        <v>50652.914400000001</v>
      </c>
      <c r="U8" s="14">
        <f t="shared" ref="U8:U22" si="17">D8</f>
        <v>935</v>
      </c>
      <c r="V8" s="15">
        <f>U8+T8</f>
        <v>51587.914400000001</v>
      </c>
      <c r="W8" s="16">
        <f t="shared" si="3"/>
        <v>2480.1881923076921</v>
      </c>
      <c r="X8" s="14">
        <f t="shared" si="4"/>
        <v>3611.1540080000004</v>
      </c>
      <c r="Y8" s="14">
        <f t="shared" ref="Y8:Y29" si="18">V8*0.035</f>
        <v>1805.5770040000002</v>
      </c>
      <c r="Z8" s="16">
        <f t="shared" si="5"/>
        <v>2566.9947790384613</v>
      </c>
      <c r="AA8" s="17">
        <f t="shared" ref="AA8:AA29" si="19">Y8+V8</f>
        <v>53393.491404</v>
      </c>
      <c r="AB8" s="2"/>
      <c r="AC8" s="5" t="s">
        <v>1</v>
      </c>
      <c r="AD8" s="14">
        <f t="shared" ref="AD8:AD25" si="20">V7*(1+AD$3)</f>
        <v>51665.972688000002</v>
      </c>
      <c r="AE8" s="14">
        <f t="shared" ref="AE8:AE22" si="21">D8</f>
        <v>935</v>
      </c>
      <c r="AF8" s="15">
        <f>AE8+AD8</f>
        <v>52600.972688000002</v>
      </c>
      <c r="AG8" s="16">
        <f t="shared" si="6"/>
        <v>2528.8929176923075</v>
      </c>
      <c r="AH8" s="14">
        <f t="shared" si="7"/>
        <v>3682.0680881600006</v>
      </c>
      <c r="AI8" s="16">
        <f t="shared" si="8"/>
        <v>2705.9154219307693</v>
      </c>
      <c r="AJ8" s="17">
        <f t="shared" si="9"/>
        <v>56283.04077616</v>
      </c>
      <c r="AK8" s="2"/>
      <c r="AL8" s="5" t="s">
        <v>1</v>
      </c>
      <c r="AM8" s="14">
        <f t="shared" ref="AM8:AM31" si="22">AF7*(1+AM$3)</f>
        <v>52957.622005199999</v>
      </c>
      <c r="AN8" s="14">
        <f t="shared" ref="AN8:AN22" si="23">D8</f>
        <v>935</v>
      </c>
      <c r="AO8" s="15">
        <f>AN8+AM8</f>
        <v>53892.622005199999</v>
      </c>
      <c r="AP8" s="16">
        <f t="shared" si="10"/>
        <v>2590.9914425576922</v>
      </c>
      <c r="AQ8" s="14">
        <f t="shared" si="11"/>
        <v>3772.4835403640004</v>
      </c>
      <c r="AR8" s="16">
        <f t="shared" si="12"/>
        <v>2772.360843536731</v>
      </c>
      <c r="AS8" s="17">
        <f t="shared" si="13"/>
        <v>57665.105545564002</v>
      </c>
      <c r="AT8" s="2"/>
    </row>
    <row r="9" spans="2:46" x14ac:dyDescent="0.25">
      <c r="B9" s="5" t="s">
        <v>2</v>
      </c>
      <c r="C9" s="14">
        <f>'208 Day'!S9</f>
        <v>51606.614399999999</v>
      </c>
      <c r="D9" s="14">
        <f>'208 Day'!T9</f>
        <v>1121</v>
      </c>
      <c r="E9" s="15">
        <f>'208 Day'!U9</f>
        <v>52727.614399999999</v>
      </c>
      <c r="F9" s="16">
        <f>'208 Day'!V9</f>
        <v>2534.9814615384612</v>
      </c>
      <c r="G9" s="14">
        <f>'208 Day'!W9</f>
        <v>3690.9330080000004</v>
      </c>
      <c r="H9" s="17">
        <f>'208 Day'!X9</f>
        <v>56418.547407999999</v>
      </c>
      <c r="K9" s="5" t="s">
        <v>2</v>
      </c>
      <c r="L9" s="14">
        <f t="shared" si="14"/>
        <v>51587.914400000001</v>
      </c>
      <c r="M9" s="14">
        <f t="shared" si="15"/>
        <v>1121</v>
      </c>
      <c r="N9" s="15">
        <f t="shared" ref="N9:N27" si="24">M9+L9</f>
        <v>52708.914400000001</v>
      </c>
      <c r="O9" s="16">
        <f t="shared" si="0"/>
        <v>2534.0824230769231</v>
      </c>
      <c r="P9" s="14">
        <f t="shared" si="1"/>
        <v>3689.6240080000002</v>
      </c>
      <c r="Q9" s="17">
        <f t="shared" si="2"/>
        <v>56398.538408</v>
      </c>
      <c r="R9" s="2"/>
      <c r="S9" s="18" t="s">
        <v>2</v>
      </c>
      <c r="T9" s="19">
        <f t="shared" si="16"/>
        <v>51587.914400000001</v>
      </c>
      <c r="U9" s="19">
        <f t="shared" si="17"/>
        <v>1121</v>
      </c>
      <c r="V9" s="20">
        <f t="shared" ref="V9:V24" si="25">U9+T9</f>
        <v>52708.914400000001</v>
      </c>
      <c r="W9" s="21">
        <f t="shared" si="3"/>
        <v>2534.0824230769231</v>
      </c>
      <c r="X9" s="19">
        <f t="shared" si="4"/>
        <v>3689.6240080000002</v>
      </c>
      <c r="Y9" s="19">
        <f t="shared" si="18"/>
        <v>1844.8120040000001</v>
      </c>
      <c r="Z9" s="21">
        <f t="shared" si="5"/>
        <v>2622.7753078846154</v>
      </c>
      <c r="AA9" s="22">
        <f t="shared" si="19"/>
        <v>54553.726404000001</v>
      </c>
      <c r="AB9" s="2"/>
      <c r="AC9" s="5" t="s">
        <v>2</v>
      </c>
      <c r="AD9" s="14">
        <f t="shared" si="20"/>
        <v>52619.672688000006</v>
      </c>
      <c r="AE9" s="14">
        <f t="shared" si="21"/>
        <v>1121</v>
      </c>
      <c r="AF9" s="15">
        <f t="shared" ref="AF9:AF31" si="26">AE9+AD9</f>
        <v>53740.672688000006</v>
      </c>
      <c r="AG9" s="16">
        <f t="shared" si="6"/>
        <v>2583.686186923077</v>
      </c>
      <c r="AH9" s="14">
        <f t="shared" si="7"/>
        <v>3761.8470881600006</v>
      </c>
      <c r="AI9" s="16">
        <f t="shared" si="8"/>
        <v>2764.5442200076927</v>
      </c>
      <c r="AJ9" s="17">
        <f t="shared" si="9"/>
        <v>57502.519776160007</v>
      </c>
      <c r="AK9" s="2"/>
      <c r="AL9" s="5" t="s">
        <v>2</v>
      </c>
      <c r="AM9" s="14">
        <f t="shared" si="22"/>
        <v>53915.997005199999</v>
      </c>
      <c r="AN9" s="14">
        <f t="shared" si="23"/>
        <v>1121</v>
      </c>
      <c r="AO9" s="15">
        <f t="shared" ref="AO9:AO31" si="27">AN9+AM9</f>
        <v>55036.997005199999</v>
      </c>
      <c r="AP9" s="16">
        <f t="shared" si="10"/>
        <v>2646.009471403846</v>
      </c>
      <c r="AQ9" s="14">
        <f t="shared" si="11"/>
        <v>3852.5897903640002</v>
      </c>
      <c r="AR9" s="16">
        <f t="shared" si="12"/>
        <v>2831.2301344021153</v>
      </c>
      <c r="AS9" s="17">
        <f t="shared" si="13"/>
        <v>58889.586795563999</v>
      </c>
      <c r="AT9" s="2"/>
    </row>
    <row r="10" spans="2:46" hidden="1" x14ac:dyDescent="0.25">
      <c r="B10" s="5" t="s">
        <v>3</v>
      </c>
      <c r="C10" s="14">
        <f>'208 Day'!S10</f>
        <v>52769.108399999997</v>
      </c>
      <c r="D10" s="14">
        <f>'208 Day'!T10</f>
        <v>1215</v>
      </c>
      <c r="E10" s="15">
        <f>'208 Day'!U10</f>
        <v>53984.108399999997</v>
      </c>
      <c r="F10" s="16">
        <f>'208 Day'!V10</f>
        <v>2595.3898269230767</v>
      </c>
      <c r="G10" s="14">
        <f>'208 Day'!W10</f>
        <v>3778.8875880000001</v>
      </c>
      <c r="H10" s="17">
        <f>'208 Day'!X10</f>
        <v>57762.995987999995</v>
      </c>
      <c r="K10" s="5" t="s">
        <v>3</v>
      </c>
      <c r="L10" s="14">
        <f t="shared" si="14"/>
        <v>52727.614399999999</v>
      </c>
      <c r="M10" s="14">
        <f t="shared" si="15"/>
        <v>1215</v>
      </c>
      <c r="N10" s="15">
        <f t="shared" si="24"/>
        <v>53942.614399999999</v>
      </c>
      <c r="O10" s="16">
        <f t="shared" si="0"/>
        <v>2593.3949230769231</v>
      </c>
      <c r="P10" s="14">
        <f t="shared" si="1"/>
        <v>3775.9830080000002</v>
      </c>
      <c r="Q10" s="17">
        <f t="shared" si="2"/>
        <v>57718.597408000001</v>
      </c>
      <c r="R10" s="2"/>
      <c r="S10" s="5" t="s">
        <v>3</v>
      </c>
      <c r="T10" s="14">
        <f t="shared" si="16"/>
        <v>52708.914400000001</v>
      </c>
      <c r="U10" s="14">
        <f t="shared" si="17"/>
        <v>1215</v>
      </c>
      <c r="V10" s="15">
        <f t="shared" si="25"/>
        <v>53923.914400000001</v>
      </c>
      <c r="W10" s="16">
        <f t="shared" si="3"/>
        <v>2592.4958846153845</v>
      </c>
      <c r="X10" s="14">
        <f t="shared" si="4"/>
        <v>3774.6740080000004</v>
      </c>
      <c r="Y10" s="14">
        <f t="shared" si="18"/>
        <v>1887.3370040000002</v>
      </c>
      <c r="Z10" s="16">
        <f t="shared" si="5"/>
        <v>2683.233240576923</v>
      </c>
      <c r="AA10" s="17">
        <f t="shared" si="19"/>
        <v>55811.251404000002</v>
      </c>
      <c r="AB10" s="2"/>
      <c r="AC10" s="5" t="s">
        <v>3</v>
      </c>
      <c r="AD10" s="14">
        <f t="shared" si="20"/>
        <v>53763.092688000004</v>
      </c>
      <c r="AE10" s="14">
        <f t="shared" si="21"/>
        <v>1215</v>
      </c>
      <c r="AF10" s="15">
        <f t="shared" si="26"/>
        <v>54978.092688000004</v>
      </c>
      <c r="AG10" s="16">
        <f t="shared" si="6"/>
        <v>2643.1775330769233</v>
      </c>
      <c r="AH10" s="14">
        <f t="shared" si="7"/>
        <v>3848.4664881600006</v>
      </c>
      <c r="AI10" s="16">
        <f t="shared" si="8"/>
        <v>2828.1999603923082</v>
      </c>
      <c r="AJ10" s="17">
        <f t="shared" si="9"/>
        <v>58826.559176160008</v>
      </c>
      <c r="AK10" s="2"/>
      <c r="AL10" s="5" t="s">
        <v>3</v>
      </c>
      <c r="AM10" s="14">
        <f t="shared" si="22"/>
        <v>55084.189505200004</v>
      </c>
      <c r="AN10" s="14">
        <f t="shared" si="23"/>
        <v>1215</v>
      </c>
      <c r="AO10" s="15">
        <f t="shared" si="27"/>
        <v>56299.189505200004</v>
      </c>
      <c r="AP10" s="16">
        <f t="shared" si="10"/>
        <v>2706.6918031346154</v>
      </c>
      <c r="AQ10" s="14">
        <f t="shared" si="11"/>
        <v>3940.9432653640006</v>
      </c>
      <c r="AR10" s="16">
        <f t="shared" si="12"/>
        <v>2896.1602293540386</v>
      </c>
      <c r="AS10" s="17">
        <f t="shared" si="13"/>
        <v>60240.132770564007</v>
      </c>
      <c r="AT10" s="2"/>
    </row>
    <row r="11" spans="2:46" hidden="1" x14ac:dyDescent="0.25">
      <c r="B11" s="5" t="s">
        <v>4</v>
      </c>
      <c r="C11" s="14">
        <f>'208 Day'!S11</f>
        <v>55690.714800000002</v>
      </c>
      <c r="D11" s="14">
        <f>'208 Day'!T11</f>
        <v>1963</v>
      </c>
      <c r="E11" s="15">
        <f>'208 Day'!U11</f>
        <v>57653.714800000002</v>
      </c>
      <c r="F11" s="16">
        <f>'208 Day'!V11</f>
        <v>2771.8132115384615</v>
      </c>
      <c r="G11" s="14">
        <f>'208 Day'!W11</f>
        <v>4035.7600360000006</v>
      </c>
      <c r="H11" s="17">
        <f>'208 Day'!X11</f>
        <v>61689.474836000001</v>
      </c>
      <c r="K11" s="5" t="s">
        <v>4</v>
      </c>
      <c r="L11" s="14">
        <f t="shared" si="14"/>
        <v>53984.108399999997</v>
      </c>
      <c r="M11" s="14">
        <f t="shared" si="15"/>
        <v>1963</v>
      </c>
      <c r="N11" s="15">
        <f t="shared" si="24"/>
        <v>55947.108399999997</v>
      </c>
      <c r="O11" s="16">
        <f t="shared" si="0"/>
        <v>2689.7648269230767</v>
      </c>
      <c r="P11" s="14">
        <f t="shared" si="1"/>
        <v>3916.2975880000004</v>
      </c>
      <c r="Q11" s="17">
        <f t="shared" si="2"/>
        <v>59863.405987999999</v>
      </c>
      <c r="R11" s="2"/>
      <c r="S11" s="5" t="s">
        <v>4</v>
      </c>
      <c r="T11" s="14">
        <f t="shared" si="16"/>
        <v>53942.614399999999</v>
      </c>
      <c r="U11" s="14">
        <f t="shared" si="17"/>
        <v>1963</v>
      </c>
      <c r="V11" s="15">
        <f t="shared" si="25"/>
        <v>55905.614399999999</v>
      </c>
      <c r="W11" s="16">
        <f t="shared" si="3"/>
        <v>2687.7699230769231</v>
      </c>
      <c r="X11" s="14">
        <f t="shared" si="4"/>
        <v>3913.3930080000005</v>
      </c>
      <c r="Y11" s="14">
        <f t="shared" si="18"/>
        <v>1956.6965040000002</v>
      </c>
      <c r="Z11" s="16">
        <f t="shared" si="5"/>
        <v>2781.841870384615</v>
      </c>
      <c r="AA11" s="17">
        <f t="shared" si="19"/>
        <v>57862.310903999998</v>
      </c>
      <c r="AB11" s="2"/>
      <c r="AC11" s="5" t="s">
        <v>4</v>
      </c>
      <c r="AD11" s="14">
        <f t="shared" si="20"/>
        <v>55002.392688</v>
      </c>
      <c r="AE11" s="14">
        <f t="shared" si="21"/>
        <v>1963</v>
      </c>
      <c r="AF11" s="15">
        <f t="shared" si="26"/>
        <v>56965.392688</v>
      </c>
      <c r="AG11" s="16">
        <f t="shared" si="6"/>
        <v>2738.7208023076923</v>
      </c>
      <c r="AH11" s="14">
        <f t="shared" si="7"/>
        <v>3987.5774881600005</v>
      </c>
      <c r="AI11" s="16">
        <f t="shared" si="8"/>
        <v>2930.4312584692307</v>
      </c>
      <c r="AJ11" s="17">
        <f t="shared" si="9"/>
        <v>60952.970176160001</v>
      </c>
      <c r="AK11" s="2"/>
      <c r="AL11" s="5" t="s">
        <v>4</v>
      </c>
      <c r="AM11" s="14">
        <f t="shared" si="22"/>
        <v>56352.545005200001</v>
      </c>
      <c r="AN11" s="14">
        <f t="shared" si="23"/>
        <v>1963</v>
      </c>
      <c r="AO11" s="15">
        <f t="shared" si="27"/>
        <v>58315.545005200001</v>
      </c>
      <c r="AP11" s="16">
        <f t="shared" si="10"/>
        <v>2803.6319714038459</v>
      </c>
      <c r="AQ11" s="14">
        <f t="shared" si="11"/>
        <v>4082.0881503640003</v>
      </c>
      <c r="AR11" s="16">
        <f t="shared" si="12"/>
        <v>2999.8862094021151</v>
      </c>
      <c r="AS11" s="17">
        <f t="shared" si="13"/>
        <v>62397.633155563999</v>
      </c>
      <c r="AT11" s="2"/>
    </row>
    <row r="12" spans="2:46" hidden="1" x14ac:dyDescent="0.25">
      <c r="B12" s="5" t="s">
        <v>5</v>
      </c>
      <c r="C12" s="14">
        <f>'208 Day'!S12</f>
        <v>59402.168400000002</v>
      </c>
      <c r="D12" s="14">
        <f>'208 Day'!T12</f>
        <v>2430</v>
      </c>
      <c r="E12" s="15">
        <f>'208 Day'!U12</f>
        <v>61832.168400000002</v>
      </c>
      <c r="F12" s="16">
        <f>'208 Day'!V12</f>
        <v>2972.7004038461537</v>
      </c>
      <c r="G12" s="14">
        <f>'208 Day'!W12</f>
        <v>4328.2517880000005</v>
      </c>
      <c r="H12" s="17">
        <f>'208 Day'!X12</f>
        <v>66160.420188000004</v>
      </c>
      <c r="K12" s="5" t="s">
        <v>5</v>
      </c>
      <c r="L12" s="14">
        <f t="shared" si="14"/>
        <v>57653.714800000002</v>
      </c>
      <c r="M12" s="14">
        <f t="shared" si="15"/>
        <v>2430</v>
      </c>
      <c r="N12" s="15">
        <f t="shared" si="24"/>
        <v>60083.714800000002</v>
      </c>
      <c r="O12" s="16">
        <f t="shared" si="0"/>
        <v>2888.6401346153848</v>
      </c>
      <c r="P12" s="14">
        <f t="shared" si="1"/>
        <v>4205.8600360000009</v>
      </c>
      <c r="Q12" s="17">
        <f t="shared" si="2"/>
        <v>64289.574836</v>
      </c>
      <c r="R12" s="2"/>
      <c r="S12" s="5" t="s">
        <v>5</v>
      </c>
      <c r="T12" s="14">
        <f t="shared" si="16"/>
        <v>55947.108399999997</v>
      </c>
      <c r="U12" s="14">
        <f t="shared" si="17"/>
        <v>2430</v>
      </c>
      <c r="V12" s="15">
        <f t="shared" si="25"/>
        <v>58377.108399999997</v>
      </c>
      <c r="W12" s="16">
        <f t="shared" si="3"/>
        <v>2806.5917499999996</v>
      </c>
      <c r="X12" s="14">
        <f t="shared" si="4"/>
        <v>4086.3975880000003</v>
      </c>
      <c r="Y12" s="14">
        <f t="shared" si="18"/>
        <v>2043.1987940000001</v>
      </c>
      <c r="Z12" s="16">
        <f t="shared" si="5"/>
        <v>2904.8224612499998</v>
      </c>
      <c r="AA12" s="17">
        <f t="shared" si="19"/>
        <v>60420.307194000001</v>
      </c>
      <c r="AB12" s="2"/>
      <c r="AC12" s="5" t="s">
        <v>5</v>
      </c>
      <c r="AD12" s="14">
        <f t="shared" si="20"/>
        <v>57023.726688000002</v>
      </c>
      <c r="AE12" s="14">
        <f t="shared" si="21"/>
        <v>2430</v>
      </c>
      <c r="AF12" s="15">
        <f t="shared" si="26"/>
        <v>59453.726688000002</v>
      </c>
      <c r="AG12" s="16">
        <f t="shared" si="6"/>
        <v>2858.3522446153847</v>
      </c>
      <c r="AH12" s="14">
        <f t="shared" si="7"/>
        <v>4161.7608681600004</v>
      </c>
      <c r="AI12" s="16">
        <f t="shared" si="8"/>
        <v>3058.4369017384615</v>
      </c>
      <c r="AJ12" s="17">
        <f t="shared" si="9"/>
        <v>63615.487556160006</v>
      </c>
      <c r="AK12" s="2"/>
      <c r="AL12" s="5" t="s">
        <v>5</v>
      </c>
      <c r="AM12" s="14">
        <f t="shared" si="22"/>
        <v>58389.527505199992</v>
      </c>
      <c r="AN12" s="14">
        <f t="shared" si="23"/>
        <v>2430</v>
      </c>
      <c r="AO12" s="15">
        <f t="shared" si="27"/>
        <v>60819.527505199992</v>
      </c>
      <c r="AP12" s="16">
        <f t="shared" si="10"/>
        <v>2924.0157454423074</v>
      </c>
      <c r="AQ12" s="14">
        <f t="shared" si="11"/>
        <v>4257.3669253640001</v>
      </c>
      <c r="AR12" s="16">
        <f t="shared" si="12"/>
        <v>3128.6968476232687</v>
      </c>
      <c r="AS12" s="17">
        <f t="shared" si="13"/>
        <v>65076.894430563989</v>
      </c>
      <c r="AT12" s="2"/>
    </row>
    <row r="13" spans="2:46" hidden="1" x14ac:dyDescent="0.25">
      <c r="B13" s="5" t="s">
        <v>6</v>
      </c>
      <c r="C13" s="14">
        <f>'208 Day'!S13</f>
        <v>63286.858800000002</v>
      </c>
      <c r="D13" s="14">
        <f>'208 Day'!T13</f>
        <v>2570</v>
      </c>
      <c r="E13" s="15">
        <f>'208 Day'!U13</f>
        <v>65856.858800000002</v>
      </c>
      <c r="F13" s="16">
        <f>'208 Day'!V13</f>
        <v>3166.1951346153846</v>
      </c>
      <c r="G13" s="14">
        <f>'208 Day'!W13</f>
        <v>4609.9801160000006</v>
      </c>
      <c r="H13" s="17">
        <f>'208 Day'!X13</f>
        <v>70466.838916000008</v>
      </c>
      <c r="K13" s="5" t="s">
        <v>6</v>
      </c>
      <c r="L13" s="14">
        <f t="shared" si="14"/>
        <v>61832.168400000002</v>
      </c>
      <c r="M13" s="14">
        <f t="shared" si="15"/>
        <v>2570</v>
      </c>
      <c r="N13" s="15">
        <f t="shared" si="24"/>
        <v>64402.168400000002</v>
      </c>
      <c r="O13" s="16">
        <f t="shared" si="0"/>
        <v>3096.2580961538461</v>
      </c>
      <c r="P13" s="14">
        <f t="shared" si="1"/>
        <v>4508.151788000001</v>
      </c>
      <c r="Q13" s="17">
        <f t="shared" si="2"/>
        <v>68910.320187999998</v>
      </c>
      <c r="R13" s="2"/>
      <c r="S13" s="5" t="s">
        <v>6</v>
      </c>
      <c r="T13" s="14">
        <f t="shared" si="16"/>
        <v>60083.714800000002</v>
      </c>
      <c r="U13" s="14">
        <f t="shared" si="17"/>
        <v>2570</v>
      </c>
      <c r="V13" s="15">
        <f t="shared" si="25"/>
        <v>62653.714800000002</v>
      </c>
      <c r="W13" s="16">
        <f t="shared" si="3"/>
        <v>3012.1978269230767</v>
      </c>
      <c r="X13" s="14">
        <f t="shared" si="4"/>
        <v>4385.7600360000006</v>
      </c>
      <c r="Y13" s="14">
        <f t="shared" si="18"/>
        <v>2192.8800180000003</v>
      </c>
      <c r="Z13" s="16">
        <f t="shared" si="5"/>
        <v>3117.6247508653846</v>
      </c>
      <c r="AA13" s="17">
        <f t="shared" si="19"/>
        <v>64846.594818000005</v>
      </c>
      <c r="AB13" s="2"/>
      <c r="AC13" s="5" t="s">
        <v>6</v>
      </c>
      <c r="AD13" s="14">
        <f t="shared" si="20"/>
        <v>59544.650567999997</v>
      </c>
      <c r="AE13" s="14">
        <f t="shared" si="21"/>
        <v>2570</v>
      </c>
      <c r="AF13" s="15">
        <f t="shared" si="26"/>
        <v>62114.650567999997</v>
      </c>
      <c r="AG13" s="16">
        <f t="shared" si="6"/>
        <v>2986.2812773076921</v>
      </c>
      <c r="AH13" s="14">
        <f t="shared" si="7"/>
        <v>4348.0255397600004</v>
      </c>
      <c r="AI13" s="16">
        <f t="shared" si="8"/>
        <v>3195.3209667192305</v>
      </c>
      <c r="AJ13" s="17">
        <f t="shared" si="9"/>
        <v>66462.676107759995</v>
      </c>
      <c r="AK13" s="2"/>
      <c r="AL13" s="5" t="s">
        <v>6</v>
      </c>
      <c r="AM13" s="14">
        <f t="shared" si="22"/>
        <v>60940.069855199996</v>
      </c>
      <c r="AN13" s="14">
        <f t="shared" si="23"/>
        <v>2570</v>
      </c>
      <c r="AO13" s="15">
        <f t="shared" si="27"/>
        <v>63510.069855199996</v>
      </c>
      <c r="AP13" s="16">
        <f t="shared" si="10"/>
        <v>3053.3687430384612</v>
      </c>
      <c r="AQ13" s="14">
        <f t="shared" si="11"/>
        <v>4445.7048898640005</v>
      </c>
      <c r="AR13" s="16">
        <f t="shared" si="12"/>
        <v>3267.104555051154</v>
      </c>
      <c r="AS13" s="17">
        <f t="shared" si="13"/>
        <v>67955.774745064002</v>
      </c>
      <c r="AT13" s="2"/>
    </row>
    <row r="14" spans="2:46" hidden="1" x14ac:dyDescent="0.25">
      <c r="B14" s="5" t="s">
        <v>7</v>
      </c>
      <c r="C14" s="14">
        <f>'208 Day'!S14</f>
        <v>66546.697199999995</v>
      </c>
      <c r="D14" s="14">
        <f>'208 Day'!T14</f>
        <v>2570</v>
      </c>
      <c r="E14" s="15">
        <f>'208 Day'!U14</f>
        <v>69116.697199999995</v>
      </c>
      <c r="F14" s="16">
        <f>'208 Day'!V14</f>
        <v>3322.9181346153841</v>
      </c>
      <c r="G14" s="14">
        <f>'208 Day'!W14</f>
        <v>4838.1688039999999</v>
      </c>
      <c r="H14" s="17">
        <f>'208 Day'!X14</f>
        <v>73954.866003999996</v>
      </c>
      <c r="K14" s="5" t="s">
        <v>7</v>
      </c>
      <c r="L14" s="14">
        <f t="shared" si="14"/>
        <v>65856.858800000002</v>
      </c>
      <c r="M14" s="14">
        <f t="shared" si="15"/>
        <v>2570</v>
      </c>
      <c r="N14" s="15">
        <f t="shared" si="24"/>
        <v>68426.858800000002</v>
      </c>
      <c r="O14" s="16">
        <f t="shared" si="0"/>
        <v>3289.752826923077</v>
      </c>
      <c r="P14" s="14">
        <f t="shared" si="1"/>
        <v>4789.8801160000003</v>
      </c>
      <c r="Q14" s="17">
        <f t="shared" si="2"/>
        <v>73216.738916000002</v>
      </c>
      <c r="R14" s="2"/>
      <c r="S14" s="5" t="s">
        <v>7</v>
      </c>
      <c r="T14" s="14">
        <f t="shared" si="16"/>
        <v>64402.168400000002</v>
      </c>
      <c r="U14" s="14">
        <f t="shared" si="17"/>
        <v>2570</v>
      </c>
      <c r="V14" s="15">
        <f t="shared" si="25"/>
        <v>66972.168399999995</v>
      </c>
      <c r="W14" s="16">
        <f t="shared" si="3"/>
        <v>3219.815788461538</v>
      </c>
      <c r="X14" s="14">
        <f t="shared" si="4"/>
        <v>4688.0517879999998</v>
      </c>
      <c r="Y14" s="14">
        <f t="shared" si="18"/>
        <v>2344.0258939999999</v>
      </c>
      <c r="Z14" s="16">
        <f t="shared" si="5"/>
        <v>3332.5093410576924</v>
      </c>
      <c r="AA14" s="17">
        <f t="shared" si="19"/>
        <v>69316.194294000001</v>
      </c>
      <c r="AB14" s="2"/>
      <c r="AC14" s="5" t="s">
        <v>7</v>
      </c>
      <c r="AD14" s="14">
        <f t="shared" si="20"/>
        <v>63906.789096</v>
      </c>
      <c r="AE14" s="14">
        <f t="shared" si="21"/>
        <v>2570</v>
      </c>
      <c r="AF14" s="15">
        <f t="shared" si="26"/>
        <v>66476.789095999993</v>
      </c>
      <c r="AG14" s="16">
        <f t="shared" si="6"/>
        <v>3195.9994757692302</v>
      </c>
      <c r="AH14" s="14">
        <f t="shared" si="7"/>
        <v>4653.3752367199995</v>
      </c>
      <c r="AI14" s="16">
        <f t="shared" si="8"/>
        <v>3419.719439073076</v>
      </c>
      <c r="AJ14" s="17">
        <f t="shared" si="9"/>
        <v>71130.164332719985</v>
      </c>
      <c r="AK14" s="2"/>
      <c r="AL14" s="5" t="s">
        <v>7</v>
      </c>
      <c r="AM14" s="14">
        <f t="shared" si="22"/>
        <v>63667.516832199988</v>
      </c>
      <c r="AN14" s="14">
        <f t="shared" si="23"/>
        <v>2570</v>
      </c>
      <c r="AO14" s="15">
        <f t="shared" si="27"/>
        <v>66237.516832199995</v>
      </c>
      <c r="AP14" s="16">
        <f t="shared" si="10"/>
        <v>3184.4960015480765</v>
      </c>
      <c r="AQ14" s="14">
        <f t="shared" si="11"/>
        <v>4636.6261782540005</v>
      </c>
      <c r="AR14" s="16">
        <f t="shared" si="12"/>
        <v>3407.4107216564416</v>
      </c>
      <c r="AS14" s="17">
        <f t="shared" si="13"/>
        <v>70874.14301045399</v>
      </c>
      <c r="AT14" s="2"/>
    </row>
    <row r="15" spans="2:46" hidden="1" x14ac:dyDescent="0.25">
      <c r="B15" s="5" t="s">
        <v>8</v>
      </c>
      <c r="C15" s="14">
        <f>'208 Day'!S15</f>
        <v>69325.605599999995</v>
      </c>
      <c r="D15" s="14">
        <f>'208 Day'!T15</f>
        <v>2570</v>
      </c>
      <c r="E15" s="15">
        <f>'208 Day'!U15</f>
        <v>71895.605599999995</v>
      </c>
      <c r="F15" s="16">
        <f>'208 Day'!V15</f>
        <v>3456.5194999999999</v>
      </c>
      <c r="G15" s="14">
        <f>'208 Day'!W15</f>
        <v>5032.6923919999999</v>
      </c>
      <c r="H15" s="17">
        <f>'208 Day'!X15</f>
        <v>76928.297991999993</v>
      </c>
      <c r="K15" s="5" t="s">
        <v>8</v>
      </c>
      <c r="L15" s="14">
        <f t="shared" si="14"/>
        <v>69116.697199999995</v>
      </c>
      <c r="M15" s="14">
        <f t="shared" si="15"/>
        <v>2570</v>
      </c>
      <c r="N15" s="15">
        <f t="shared" si="24"/>
        <v>71686.697199999995</v>
      </c>
      <c r="O15" s="16">
        <f t="shared" si="0"/>
        <v>3446.4758269230765</v>
      </c>
      <c r="P15" s="14">
        <f t="shared" si="1"/>
        <v>5018.0688040000005</v>
      </c>
      <c r="Q15" s="17">
        <f t="shared" si="2"/>
        <v>76704.76600399999</v>
      </c>
      <c r="R15" s="2"/>
      <c r="S15" s="5" t="s">
        <v>8</v>
      </c>
      <c r="T15" s="14">
        <f t="shared" si="16"/>
        <v>68426.858800000002</v>
      </c>
      <c r="U15" s="14">
        <f t="shared" si="17"/>
        <v>2570</v>
      </c>
      <c r="V15" s="15">
        <f t="shared" si="25"/>
        <v>70996.858800000002</v>
      </c>
      <c r="W15" s="16">
        <f t="shared" si="3"/>
        <v>3413.3105192307694</v>
      </c>
      <c r="X15" s="14">
        <f t="shared" si="4"/>
        <v>4969.7801160000008</v>
      </c>
      <c r="Y15" s="14">
        <f t="shared" si="18"/>
        <v>2484.8900580000004</v>
      </c>
      <c r="Z15" s="16">
        <f t="shared" si="5"/>
        <v>3532.7763874038465</v>
      </c>
      <c r="AA15" s="17">
        <f t="shared" si="19"/>
        <v>73481.748858000006</v>
      </c>
      <c r="AB15" s="2"/>
      <c r="AC15" s="5" t="s">
        <v>8</v>
      </c>
      <c r="AD15" s="14">
        <f t="shared" si="20"/>
        <v>68311.611768000002</v>
      </c>
      <c r="AE15" s="14">
        <f t="shared" si="21"/>
        <v>2570</v>
      </c>
      <c r="AF15" s="15">
        <f t="shared" si="26"/>
        <v>70881.611768000002</v>
      </c>
      <c r="AG15" s="16">
        <f t="shared" si="6"/>
        <v>3407.7697965384614</v>
      </c>
      <c r="AH15" s="14">
        <f t="shared" si="7"/>
        <v>4961.7128237600009</v>
      </c>
      <c r="AI15" s="16">
        <f t="shared" si="8"/>
        <v>3646.3136822961537</v>
      </c>
      <c r="AJ15" s="17">
        <f t="shared" si="9"/>
        <v>75843.32459176</v>
      </c>
      <c r="AK15" s="2"/>
      <c r="AL15" s="5" t="s">
        <v>8</v>
      </c>
      <c r="AM15" s="14">
        <f t="shared" si="22"/>
        <v>68138.708823399982</v>
      </c>
      <c r="AN15" s="14">
        <f t="shared" si="23"/>
        <v>2570</v>
      </c>
      <c r="AO15" s="15">
        <f t="shared" si="27"/>
        <v>70708.708823399982</v>
      </c>
      <c r="AP15" s="16">
        <f t="shared" si="10"/>
        <v>3399.4571549711527</v>
      </c>
      <c r="AQ15" s="14">
        <f t="shared" si="11"/>
        <v>4949.6096176379988</v>
      </c>
      <c r="AR15" s="16">
        <f t="shared" si="12"/>
        <v>3637.4191558191333</v>
      </c>
      <c r="AS15" s="17">
        <f t="shared" si="13"/>
        <v>75658.318441037976</v>
      </c>
      <c r="AT15" s="2"/>
    </row>
    <row r="16" spans="2:46" hidden="1" x14ac:dyDescent="0.25">
      <c r="B16" s="5" t="s">
        <v>9</v>
      </c>
      <c r="C16" s="14">
        <f>'208 Day'!S16</f>
        <v>71516.687999999995</v>
      </c>
      <c r="D16" s="14">
        <f>'208 Day'!T16</f>
        <v>2430</v>
      </c>
      <c r="E16" s="15">
        <f>'208 Day'!U16</f>
        <v>73946.687999999995</v>
      </c>
      <c r="F16" s="16">
        <f>'208 Day'!V16</f>
        <v>3555.1292307692306</v>
      </c>
      <c r="G16" s="14">
        <f>'208 Day'!W16</f>
        <v>5176.2681600000005</v>
      </c>
      <c r="H16" s="17">
        <f>'208 Day'!X16</f>
        <v>79122.956160000002</v>
      </c>
      <c r="K16" s="5" t="s">
        <v>9</v>
      </c>
      <c r="L16" s="14">
        <f t="shared" si="14"/>
        <v>71895.605599999995</v>
      </c>
      <c r="M16" s="14">
        <f t="shared" si="15"/>
        <v>2430</v>
      </c>
      <c r="N16" s="15">
        <f t="shared" si="24"/>
        <v>74325.605599999995</v>
      </c>
      <c r="O16" s="16">
        <f t="shared" si="0"/>
        <v>3573.3464230769227</v>
      </c>
      <c r="P16" s="14">
        <f t="shared" si="1"/>
        <v>5202.7923920000003</v>
      </c>
      <c r="Q16" s="17">
        <f t="shared" si="2"/>
        <v>79528.397991999998</v>
      </c>
      <c r="R16" s="2"/>
      <c r="S16" s="5" t="s">
        <v>9</v>
      </c>
      <c r="T16" s="14">
        <f t="shared" si="16"/>
        <v>71686.697199999995</v>
      </c>
      <c r="U16" s="14">
        <f t="shared" si="17"/>
        <v>2430</v>
      </c>
      <c r="V16" s="15">
        <f t="shared" si="25"/>
        <v>74116.697199999995</v>
      </c>
      <c r="W16" s="16">
        <f t="shared" si="3"/>
        <v>3563.3027499999998</v>
      </c>
      <c r="X16" s="14">
        <f t="shared" si="4"/>
        <v>5188.1688039999999</v>
      </c>
      <c r="Y16" s="14">
        <f t="shared" si="18"/>
        <v>2594.084402</v>
      </c>
      <c r="Z16" s="16">
        <f t="shared" si="5"/>
        <v>3688.0183462499995</v>
      </c>
      <c r="AA16" s="17">
        <f t="shared" si="19"/>
        <v>76710.781601999988</v>
      </c>
      <c r="AB16" s="2"/>
      <c r="AC16" s="5" t="s">
        <v>9</v>
      </c>
      <c r="AD16" s="14">
        <f t="shared" si="20"/>
        <v>72416.795976000009</v>
      </c>
      <c r="AE16" s="14">
        <f t="shared" si="21"/>
        <v>2430</v>
      </c>
      <c r="AF16" s="15">
        <f t="shared" si="26"/>
        <v>74846.795976000009</v>
      </c>
      <c r="AG16" s="16">
        <f t="shared" si="6"/>
        <v>3598.4036526923078</v>
      </c>
      <c r="AH16" s="14">
        <f t="shared" si="7"/>
        <v>5239.275718320001</v>
      </c>
      <c r="AI16" s="16">
        <f t="shared" si="8"/>
        <v>3850.2919083807697</v>
      </c>
      <c r="AJ16" s="17">
        <f t="shared" si="9"/>
        <v>80086.07169432001</v>
      </c>
      <c r="AK16" s="2"/>
      <c r="AL16" s="5" t="s">
        <v>9</v>
      </c>
      <c r="AM16" s="14">
        <f t="shared" si="22"/>
        <v>72653.652062199995</v>
      </c>
      <c r="AN16" s="14">
        <f t="shared" si="23"/>
        <v>2430</v>
      </c>
      <c r="AO16" s="15">
        <f t="shared" si="27"/>
        <v>75083.652062199995</v>
      </c>
      <c r="AP16" s="16">
        <f t="shared" si="10"/>
        <v>3609.790964528846</v>
      </c>
      <c r="AQ16" s="14">
        <f t="shared" si="11"/>
        <v>5255.8556443540001</v>
      </c>
      <c r="AR16" s="16">
        <f t="shared" si="12"/>
        <v>3862.4763320458651</v>
      </c>
      <c r="AS16" s="17">
        <f t="shared" si="13"/>
        <v>80339.507706553995</v>
      </c>
      <c r="AT16" s="2"/>
    </row>
    <row r="17" spans="2:46" hidden="1" x14ac:dyDescent="0.25">
      <c r="B17" s="5" t="s">
        <v>10</v>
      </c>
      <c r="C17" s="14">
        <f>'208 Day'!S17</f>
        <v>74006.100000000006</v>
      </c>
      <c r="D17" s="14">
        <f>'208 Day'!T17</f>
        <v>2243</v>
      </c>
      <c r="E17" s="15">
        <f>'208 Day'!U17</f>
        <v>76249.100000000006</v>
      </c>
      <c r="F17" s="16">
        <f>'208 Day'!V17</f>
        <v>3665.8221153846157</v>
      </c>
      <c r="G17" s="14">
        <f>'208 Day'!W17</f>
        <v>5337.4370000000008</v>
      </c>
      <c r="H17" s="17">
        <f>'208 Day'!X17</f>
        <v>81586.537000000011</v>
      </c>
      <c r="K17" s="5" t="s">
        <v>10</v>
      </c>
      <c r="L17" s="14">
        <f t="shared" si="14"/>
        <v>73946.687999999995</v>
      </c>
      <c r="M17" s="14">
        <f t="shared" si="15"/>
        <v>2243</v>
      </c>
      <c r="N17" s="15">
        <f t="shared" si="24"/>
        <v>76189.687999999995</v>
      </c>
      <c r="O17" s="16">
        <f t="shared" si="0"/>
        <v>3662.9657692307687</v>
      </c>
      <c r="P17" s="14">
        <f t="shared" si="1"/>
        <v>5333.2781599999998</v>
      </c>
      <c r="Q17" s="17">
        <f t="shared" si="2"/>
        <v>81522.966159999996</v>
      </c>
      <c r="R17" s="2"/>
      <c r="S17" s="5" t="s">
        <v>10</v>
      </c>
      <c r="T17" s="14">
        <f t="shared" si="16"/>
        <v>74325.605599999995</v>
      </c>
      <c r="U17" s="14">
        <f t="shared" si="17"/>
        <v>2243</v>
      </c>
      <c r="V17" s="15">
        <f t="shared" si="25"/>
        <v>76568.605599999995</v>
      </c>
      <c r="W17" s="16">
        <f t="shared" si="3"/>
        <v>3681.1829615384613</v>
      </c>
      <c r="X17" s="14">
        <f t="shared" si="4"/>
        <v>5359.8023920000005</v>
      </c>
      <c r="Y17" s="14">
        <f t="shared" si="18"/>
        <v>2679.9011960000003</v>
      </c>
      <c r="Z17" s="16">
        <f t="shared" si="5"/>
        <v>3810.0243651923074</v>
      </c>
      <c r="AA17" s="17">
        <f t="shared" si="19"/>
        <v>79248.506796000001</v>
      </c>
      <c r="AB17" s="2"/>
      <c r="AC17" s="5" t="s">
        <v>10</v>
      </c>
      <c r="AD17" s="14">
        <f t="shared" si="20"/>
        <v>75599.031143999993</v>
      </c>
      <c r="AE17" s="14">
        <f t="shared" si="21"/>
        <v>2243</v>
      </c>
      <c r="AF17" s="15">
        <f t="shared" si="26"/>
        <v>77842.031143999993</v>
      </c>
      <c r="AG17" s="16">
        <f t="shared" si="6"/>
        <v>3742.405343461538</v>
      </c>
      <c r="AH17" s="14">
        <f t="shared" si="7"/>
        <v>5448.9421800800001</v>
      </c>
      <c r="AI17" s="16">
        <f t="shared" si="8"/>
        <v>4004.3737175038459</v>
      </c>
      <c r="AJ17" s="17">
        <f t="shared" si="9"/>
        <v>83290.973324079998</v>
      </c>
      <c r="AK17" s="2"/>
      <c r="AL17" s="5" t="s">
        <v>10</v>
      </c>
      <c r="AM17" s="14">
        <f t="shared" si="22"/>
        <v>76717.965875399997</v>
      </c>
      <c r="AN17" s="14">
        <f t="shared" si="23"/>
        <v>2243</v>
      </c>
      <c r="AO17" s="15">
        <f t="shared" si="27"/>
        <v>78960.965875399997</v>
      </c>
      <c r="AP17" s="16">
        <f t="shared" si="10"/>
        <v>3796.2002824711535</v>
      </c>
      <c r="AQ17" s="14">
        <f t="shared" si="11"/>
        <v>5527.267611278</v>
      </c>
      <c r="AR17" s="16">
        <f t="shared" si="12"/>
        <v>4061.9343022441344</v>
      </c>
      <c r="AS17" s="17">
        <f t="shared" si="13"/>
        <v>84488.233486678</v>
      </c>
      <c r="AT17" s="2"/>
    </row>
    <row r="18" spans="2:46" hidden="1" x14ac:dyDescent="0.25">
      <c r="B18" s="5" t="s">
        <v>11</v>
      </c>
      <c r="C18" s="14">
        <f>'208 Day'!S18</f>
        <v>76299.835200000001</v>
      </c>
      <c r="D18" s="14">
        <f>'208 Day'!T18</f>
        <v>1869</v>
      </c>
      <c r="E18" s="15">
        <f>'208 Day'!U18</f>
        <v>78168.835200000001</v>
      </c>
      <c r="F18" s="16">
        <f>'208 Day'!V18</f>
        <v>3758.1170769230766</v>
      </c>
      <c r="G18" s="14">
        <f>'208 Day'!W18</f>
        <v>5471.8184640000009</v>
      </c>
      <c r="H18" s="17">
        <f>'208 Day'!X18</f>
        <v>83640.653663999998</v>
      </c>
      <c r="K18" s="5" t="s">
        <v>11</v>
      </c>
      <c r="L18" s="14">
        <f t="shared" si="14"/>
        <v>76249.100000000006</v>
      </c>
      <c r="M18" s="14">
        <f t="shared" si="15"/>
        <v>1869</v>
      </c>
      <c r="N18" s="15">
        <f t="shared" si="24"/>
        <v>78118.100000000006</v>
      </c>
      <c r="O18" s="16">
        <f t="shared" si="0"/>
        <v>3755.6778846153848</v>
      </c>
      <c r="P18" s="14">
        <f t="shared" si="1"/>
        <v>5468.2670000000007</v>
      </c>
      <c r="Q18" s="17">
        <f t="shared" si="2"/>
        <v>83586.367000000013</v>
      </c>
      <c r="R18" s="2"/>
      <c r="S18" s="5" t="s">
        <v>11</v>
      </c>
      <c r="T18" s="14">
        <f t="shared" si="16"/>
        <v>76189.687999999995</v>
      </c>
      <c r="U18" s="14">
        <f t="shared" si="17"/>
        <v>1869</v>
      </c>
      <c r="V18" s="15">
        <f t="shared" si="25"/>
        <v>78058.687999999995</v>
      </c>
      <c r="W18" s="16">
        <f t="shared" si="3"/>
        <v>3752.8215384615382</v>
      </c>
      <c r="X18" s="14">
        <f t="shared" si="4"/>
        <v>5464.1081599999998</v>
      </c>
      <c r="Y18" s="14">
        <f t="shared" si="18"/>
        <v>2732.0540799999999</v>
      </c>
      <c r="Z18" s="16">
        <f t="shared" si="5"/>
        <v>3884.1702923076919</v>
      </c>
      <c r="AA18" s="17">
        <f t="shared" si="19"/>
        <v>80790.742079999996</v>
      </c>
      <c r="AB18" s="2"/>
      <c r="AC18" s="5" t="s">
        <v>11</v>
      </c>
      <c r="AD18" s="14">
        <f t="shared" si="20"/>
        <v>78099.977711999993</v>
      </c>
      <c r="AE18" s="14">
        <f t="shared" si="21"/>
        <v>1869</v>
      </c>
      <c r="AF18" s="15">
        <f t="shared" si="26"/>
        <v>79968.977711999993</v>
      </c>
      <c r="AG18" s="16">
        <f t="shared" si="6"/>
        <v>3844.6623899999995</v>
      </c>
      <c r="AH18" s="14">
        <f t="shared" si="7"/>
        <v>5597.8284398400001</v>
      </c>
      <c r="AI18" s="16">
        <f t="shared" si="8"/>
        <v>4113.7887572999998</v>
      </c>
      <c r="AJ18" s="17">
        <f t="shared" si="9"/>
        <v>85566.806151839992</v>
      </c>
      <c r="AK18" s="2"/>
      <c r="AL18" s="5" t="s">
        <v>11</v>
      </c>
      <c r="AM18" s="14">
        <f t="shared" si="22"/>
        <v>79788.081922599988</v>
      </c>
      <c r="AN18" s="14">
        <f t="shared" si="23"/>
        <v>1869</v>
      </c>
      <c r="AO18" s="15">
        <f t="shared" si="27"/>
        <v>81657.081922599988</v>
      </c>
      <c r="AP18" s="16">
        <f t="shared" si="10"/>
        <v>3925.8212462788456</v>
      </c>
      <c r="AQ18" s="14">
        <f t="shared" si="11"/>
        <v>5715.9957345819994</v>
      </c>
      <c r="AR18" s="16">
        <f t="shared" si="12"/>
        <v>4200.6287335183642</v>
      </c>
      <c r="AS18" s="17">
        <f t="shared" si="13"/>
        <v>87373.077657181988</v>
      </c>
      <c r="AT18" s="2"/>
    </row>
    <row r="19" spans="2:46" hidden="1" x14ac:dyDescent="0.25">
      <c r="B19" s="5" t="s">
        <v>12</v>
      </c>
      <c r="C19" s="14">
        <f>'208 Day'!S19</f>
        <v>78356.012399999992</v>
      </c>
      <c r="D19" s="14">
        <f>'208 Day'!T19</f>
        <v>1589</v>
      </c>
      <c r="E19" s="15">
        <f>'208 Day'!U19</f>
        <v>79945.012399999992</v>
      </c>
      <c r="F19" s="16">
        <f>'208 Day'!V19</f>
        <v>3843.5102115384611</v>
      </c>
      <c r="G19" s="14">
        <f>'208 Day'!W19</f>
        <v>5596.1508679999997</v>
      </c>
      <c r="H19" s="17">
        <f>'208 Day'!X19</f>
        <v>85541.163267999989</v>
      </c>
      <c r="K19" s="5" t="s">
        <v>12</v>
      </c>
      <c r="L19" s="14">
        <f t="shared" si="14"/>
        <v>78168.835200000001</v>
      </c>
      <c r="M19" s="14">
        <f t="shared" si="15"/>
        <v>1589</v>
      </c>
      <c r="N19" s="15">
        <f t="shared" si="24"/>
        <v>79757.835200000001</v>
      </c>
      <c r="O19" s="16">
        <f t="shared" si="0"/>
        <v>3834.5113076923076</v>
      </c>
      <c r="P19" s="14">
        <f t="shared" si="1"/>
        <v>5583.0484640000004</v>
      </c>
      <c r="Q19" s="17">
        <f t="shared" si="2"/>
        <v>85340.883664000008</v>
      </c>
      <c r="R19" s="2"/>
      <c r="S19" s="5" t="s">
        <v>12</v>
      </c>
      <c r="T19" s="14">
        <f t="shared" si="16"/>
        <v>78118.100000000006</v>
      </c>
      <c r="U19" s="14">
        <f t="shared" si="17"/>
        <v>1589</v>
      </c>
      <c r="V19" s="15">
        <f t="shared" si="25"/>
        <v>79707.100000000006</v>
      </c>
      <c r="W19" s="16">
        <f t="shared" si="3"/>
        <v>3832.0721153846157</v>
      </c>
      <c r="X19" s="14">
        <f t="shared" si="4"/>
        <v>5579.4970000000012</v>
      </c>
      <c r="Y19" s="14">
        <f t="shared" si="18"/>
        <v>2789.7485000000006</v>
      </c>
      <c r="Z19" s="16">
        <f t="shared" si="5"/>
        <v>3966.1946394230772</v>
      </c>
      <c r="AA19" s="17">
        <f t="shared" si="19"/>
        <v>82496.848500000007</v>
      </c>
      <c r="AB19" s="2"/>
      <c r="AC19" s="5" t="s">
        <v>12</v>
      </c>
      <c r="AD19" s="14">
        <f t="shared" si="20"/>
        <v>79619.86176</v>
      </c>
      <c r="AE19" s="14">
        <f t="shared" si="21"/>
        <v>1589</v>
      </c>
      <c r="AF19" s="15">
        <f t="shared" si="26"/>
        <v>81208.86176</v>
      </c>
      <c r="AG19" s="16">
        <f t="shared" si="6"/>
        <v>3904.2721999999999</v>
      </c>
      <c r="AH19" s="14">
        <f t="shared" si="7"/>
        <v>5684.6203232000007</v>
      </c>
      <c r="AI19" s="16">
        <f t="shared" si="8"/>
        <v>4177.5712539999995</v>
      </c>
      <c r="AJ19" s="17">
        <f t="shared" si="9"/>
        <v>86893.482083199997</v>
      </c>
      <c r="AK19" s="2"/>
      <c r="AL19" s="5" t="s">
        <v>12</v>
      </c>
      <c r="AM19" s="14">
        <f t="shared" si="22"/>
        <v>81968.20215479999</v>
      </c>
      <c r="AN19" s="14">
        <f t="shared" si="23"/>
        <v>1589</v>
      </c>
      <c r="AO19" s="15">
        <f t="shared" si="27"/>
        <v>83557.20215479999</v>
      </c>
      <c r="AP19" s="16">
        <f t="shared" si="10"/>
        <v>4017.1731805192303</v>
      </c>
      <c r="AQ19" s="14">
        <f t="shared" si="11"/>
        <v>5849.004150836</v>
      </c>
      <c r="AR19" s="16">
        <f t="shared" si="12"/>
        <v>4298.3753031555761</v>
      </c>
      <c r="AS19" s="17">
        <f t="shared" si="13"/>
        <v>89406.206305635991</v>
      </c>
      <c r="AT19" s="2"/>
    </row>
    <row r="20" spans="2:46" hidden="1" x14ac:dyDescent="0.25">
      <c r="B20" s="5" t="s">
        <v>13</v>
      </c>
      <c r="C20" s="14">
        <f>'208 Day'!S20</f>
        <v>80531.998800000001</v>
      </c>
      <c r="D20" s="14">
        <f>'208 Day'!T20</f>
        <v>1355</v>
      </c>
      <c r="E20" s="15">
        <f>'208 Day'!U20</f>
        <v>81886.998800000001</v>
      </c>
      <c r="F20" s="16">
        <f>'208 Day'!V20</f>
        <v>3936.8749423076924</v>
      </c>
      <c r="G20" s="14">
        <f>'208 Day'!W20</f>
        <v>5732.0899160000008</v>
      </c>
      <c r="H20" s="17">
        <f>'208 Day'!X20</f>
        <v>87619.088715999998</v>
      </c>
      <c r="K20" s="5" t="s">
        <v>13</v>
      </c>
      <c r="L20" s="14">
        <f t="shared" si="14"/>
        <v>79945.012399999992</v>
      </c>
      <c r="M20" s="14">
        <f t="shared" si="15"/>
        <v>1355</v>
      </c>
      <c r="N20" s="15">
        <f t="shared" si="24"/>
        <v>81300.012399999992</v>
      </c>
      <c r="O20" s="16">
        <f t="shared" si="0"/>
        <v>3908.6544423076916</v>
      </c>
      <c r="P20" s="14">
        <f t="shared" si="1"/>
        <v>5691.0008680000001</v>
      </c>
      <c r="Q20" s="17">
        <f t="shared" si="2"/>
        <v>86991.013267999995</v>
      </c>
      <c r="R20" s="2"/>
      <c r="S20" s="5" t="s">
        <v>13</v>
      </c>
      <c r="T20" s="14">
        <f t="shared" si="16"/>
        <v>79757.835200000001</v>
      </c>
      <c r="U20" s="14">
        <f t="shared" si="17"/>
        <v>1355</v>
      </c>
      <c r="V20" s="15">
        <f t="shared" si="25"/>
        <v>81112.835200000001</v>
      </c>
      <c r="W20" s="16">
        <f t="shared" si="3"/>
        <v>3899.6555384615385</v>
      </c>
      <c r="X20" s="14">
        <f t="shared" si="4"/>
        <v>5677.8984640000008</v>
      </c>
      <c r="Y20" s="14">
        <f t="shared" si="18"/>
        <v>2838.9492320000004</v>
      </c>
      <c r="Z20" s="16">
        <f t="shared" si="5"/>
        <v>4036.143482307692</v>
      </c>
      <c r="AA20" s="17">
        <f t="shared" si="19"/>
        <v>83951.784432</v>
      </c>
      <c r="AB20" s="2"/>
      <c r="AC20" s="5" t="s">
        <v>13</v>
      </c>
      <c r="AD20" s="14">
        <f t="shared" si="20"/>
        <v>81301.242000000013</v>
      </c>
      <c r="AE20" s="14">
        <f t="shared" si="21"/>
        <v>1355</v>
      </c>
      <c r="AF20" s="15">
        <f t="shared" si="26"/>
        <v>82656.242000000013</v>
      </c>
      <c r="AG20" s="16">
        <f t="shared" si="6"/>
        <v>3973.8577884615388</v>
      </c>
      <c r="AH20" s="14">
        <f t="shared" si="7"/>
        <v>5785.9369400000014</v>
      </c>
      <c r="AI20" s="16">
        <f t="shared" si="8"/>
        <v>4252.0278336538468</v>
      </c>
      <c r="AJ20" s="17">
        <f t="shared" si="9"/>
        <v>88442.178940000013</v>
      </c>
      <c r="AK20" s="2"/>
      <c r="AL20" s="5" t="s">
        <v>13</v>
      </c>
      <c r="AM20" s="14">
        <f t="shared" si="22"/>
        <v>83239.083304</v>
      </c>
      <c r="AN20" s="14">
        <f t="shared" si="23"/>
        <v>1355</v>
      </c>
      <c r="AO20" s="15">
        <f t="shared" si="27"/>
        <v>84594.083304</v>
      </c>
      <c r="AP20" s="16">
        <f t="shared" si="10"/>
        <v>4067.0232357692307</v>
      </c>
      <c r="AQ20" s="14">
        <f t="shared" si="11"/>
        <v>5921.5858312800001</v>
      </c>
      <c r="AR20" s="16">
        <f t="shared" si="12"/>
        <v>4351.7148622730765</v>
      </c>
      <c r="AS20" s="17">
        <f t="shared" si="13"/>
        <v>90515.669135279997</v>
      </c>
      <c r="AT20" s="2"/>
    </row>
    <row r="21" spans="2:46" hidden="1" x14ac:dyDescent="0.25">
      <c r="B21" s="5" t="s">
        <v>14</v>
      </c>
      <c r="C21" s="14">
        <f>'208 Day'!S21</f>
        <v>82632.137999999992</v>
      </c>
      <c r="D21" s="14">
        <f>'208 Day'!T21</f>
        <v>0</v>
      </c>
      <c r="E21" s="15">
        <f>'208 Day'!U21</f>
        <v>82632.137999999992</v>
      </c>
      <c r="F21" s="16">
        <f>'208 Day'!V21</f>
        <v>3972.6989423076916</v>
      </c>
      <c r="G21" s="14">
        <f>'208 Day'!W21</f>
        <v>5784.2496600000004</v>
      </c>
      <c r="H21" s="17">
        <f>'208 Day'!X21</f>
        <v>88416.387659999993</v>
      </c>
      <c r="K21" s="5" t="s">
        <v>14</v>
      </c>
      <c r="L21" s="14">
        <f t="shared" si="14"/>
        <v>81886.998800000001</v>
      </c>
      <c r="M21" s="14">
        <f t="shared" si="15"/>
        <v>0</v>
      </c>
      <c r="N21" s="15">
        <f t="shared" si="24"/>
        <v>81886.998800000001</v>
      </c>
      <c r="O21" s="16">
        <f t="shared" si="0"/>
        <v>3936.8749423076924</v>
      </c>
      <c r="P21" s="14">
        <f t="shared" si="1"/>
        <v>5732.0899160000008</v>
      </c>
      <c r="Q21" s="17">
        <f t="shared" si="2"/>
        <v>87619.088715999998</v>
      </c>
      <c r="R21" s="2"/>
      <c r="S21" s="5" t="s">
        <v>14</v>
      </c>
      <c r="T21" s="14">
        <f t="shared" si="16"/>
        <v>81300.012399999992</v>
      </c>
      <c r="U21" s="14">
        <f t="shared" si="17"/>
        <v>0</v>
      </c>
      <c r="V21" s="15">
        <f t="shared" si="25"/>
        <v>81300.012399999992</v>
      </c>
      <c r="W21" s="16">
        <f t="shared" si="3"/>
        <v>3908.6544423076916</v>
      </c>
      <c r="X21" s="14">
        <f t="shared" si="4"/>
        <v>5691.0008680000001</v>
      </c>
      <c r="Y21" s="14">
        <f t="shared" si="18"/>
        <v>2845.500434</v>
      </c>
      <c r="Z21" s="16">
        <f t="shared" si="5"/>
        <v>4045.457347788461</v>
      </c>
      <c r="AA21" s="17">
        <f t="shared" si="19"/>
        <v>84145.512833999994</v>
      </c>
      <c r="AB21" s="2"/>
      <c r="AC21" s="5" t="s">
        <v>14</v>
      </c>
      <c r="AD21" s="14">
        <f t="shared" si="20"/>
        <v>82735.091904000001</v>
      </c>
      <c r="AE21" s="14">
        <f t="shared" si="21"/>
        <v>0</v>
      </c>
      <c r="AF21" s="15">
        <f t="shared" si="26"/>
        <v>82735.091904000001</v>
      </c>
      <c r="AG21" s="16">
        <f t="shared" si="6"/>
        <v>3977.648649230769</v>
      </c>
      <c r="AH21" s="14">
        <f t="shared" si="7"/>
        <v>5791.456433280001</v>
      </c>
      <c r="AI21" s="16">
        <f t="shared" si="8"/>
        <v>4256.0840546769232</v>
      </c>
      <c r="AJ21" s="17">
        <f t="shared" si="9"/>
        <v>88526.548337280008</v>
      </c>
      <c r="AK21" s="2"/>
      <c r="AL21" s="5" t="s">
        <v>14</v>
      </c>
      <c r="AM21" s="14">
        <f t="shared" si="22"/>
        <v>84722.648050000003</v>
      </c>
      <c r="AN21" s="14">
        <f t="shared" si="23"/>
        <v>0</v>
      </c>
      <c r="AO21" s="15">
        <f t="shared" si="27"/>
        <v>84722.648050000003</v>
      </c>
      <c r="AP21" s="16">
        <f t="shared" si="10"/>
        <v>4073.2042331730768</v>
      </c>
      <c r="AQ21" s="14">
        <f t="shared" si="11"/>
        <v>5930.5853635000012</v>
      </c>
      <c r="AR21" s="16">
        <f t="shared" si="12"/>
        <v>4358.328529495192</v>
      </c>
      <c r="AS21" s="17">
        <f t="shared" si="13"/>
        <v>90653.233413499998</v>
      </c>
      <c r="AT21" s="2"/>
    </row>
    <row r="22" spans="2:46" hidden="1" x14ac:dyDescent="0.25">
      <c r="B22" s="5" t="s">
        <v>15</v>
      </c>
      <c r="C22" s="14">
        <f>'208 Day'!S22</f>
        <v>83371.413600000014</v>
      </c>
      <c r="D22" s="14">
        <f>'208 Day'!T22</f>
        <v>0</v>
      </c>
      <c r="E22" s="15">
        <f>'208 Day'!U22</f>
        <v>83371.413600000014</v>
      </c>
      <c r="F22" s="16">
        <f>'208 Day'!V22</f>
        <v>4008.2410384615391</v>
      </c>
      <c r="G22" s="14">
        <f>'208 Day'!W22</f>
        <v>5835.9989520000017</v>
      </c>
      <c r="H22" s="17">
        <f>'208 Day'!X22</f>
        <v>89207.412552000023</v>
      </c>
      <c r="K22" s="5" t="s">
        <v>15</v>
      </c>
      <c r="L22" s="14">
        <f t="shared" si="14"/>
        <v>82632.137999999992</v>
      </c>
      <c r="M22" s="14">
        <f t="shared" si="15"/>
        <v>0</v>
      </c>
      <c r="N22" s="15">
        <f t="shared" si="24"/>
        <v>82632.137999999992</v>
      </c>
      <c r="O22" s="16">
        <f t="shared" si="0"/>
        <v>3972.6989423076916</v>
      </c>
      <c r="P22" s="14">
        <f t="shared" si="1"/>
        <v>5784.2496600000004</v>
      </c>
      <c r="Q22" s="17">
        <f t="shared" si="2"/>
        <v>88416.387659999993</v>
      </c>
      <c r="R22" s="2"/>
      <c r="S22" s="5" t="s">
        <v>15</v>
      </c>
      <c r="T22" s="14">
        <f t="shared" si="16"/>
        <v>81886.998800000001</v>
      </c>
      <c r="U22" s="14">
        <f t="shared" si="17"/>
        <v>0</v>
      </c>
      <c r="V22" s="15">
        <f t="shared" si="25"/>
        <v>81886.998800000001</v>
      </c>
      <c r="W22" s="16">
        <f t="shared" si="3"/>
        <v>3936.8749423076924</v>
      </c>
      <c r="X22" s="14">
        <f t="shared" si="4"/>
        <v>5732.0899160000008</v>
      </c>
      <c r="Y22" s="14">
        <f t="shared" si="18"/>
        <v>2866.0449580000004</v>
      </c>
      <c r="Z22" s="16">
        <f t="shared" si="5"/>
        <v>4074.6655652884615</v>
      </c>
      <c r="AA22" s="17">
        <f t="shared" si="19"/>
        <v>84753.043758</v>
      </c>
      <c r="AB22" s="2"/>
      <c r="AC22" s="5" t="s">
        <v>15</v>
      </c>
      <c r="AD22" s="14">
        <f t="shared" si="20"/>
        <v>82926.012647999989</v>
      </c>
      <c r="AE22" s="14">
        <f t="shared" si="21"/>
        <v>0</v>
      </c>
      <c r="AF22" s="15">
        <f t="shared" si="26"/>
        <v>82926.012647999989</v>
      </c>
      <c r="AG22" s="16">
        <f t="shared" si="6"/>
        <v>3986.8275311538455</v>
      </c>
      <c r="AH22" s="14">
        <f t="shared" si="7"/>
        <v>5804.8208853599999</v>
      </c>
      <c r="AI22" s="16">
        <f t="shared" si="8"/>
        <v>4265.9054583346142</v>
      </c>
      <c r="AJ22" s="17">
        <f t="shared" si="9"/>
        <v>88730.833533359983</v>
      </c>
      <c r="AK22" s="2"/>
      <c r="AL22" s="5" t="s">
        <v>15</v>
      </c>
      <c r="AM22" s="14">
        <f t="shared" si="22"/>
        <v>84803.46920159999</v>
      </c>
      <c r="AN22" s="14">
        <f t="shared" si="23"/>
        <v>0</v>
      </c>
      <c r="AO22" s="15">
        <f t="shared" si="27"/>
        <v>84803.46920159999</v>
      </c>
      <c r="AP22" s="16">
        <f t="shared" si="10"/>
        <v>4077.089865461538</v>
      </c>
      <c r="AQ22" s="14">
        <f t="shared" si="11"/>
        <v>5936.2428441120001</v>
      </c>
      <c r="AR22" s="16">
        <f t="shared" si="12"/>
        <v>4362.4861560438458</v>
      </c>
      <c r="AS22" s="17">
        <f t="shared" si="13"/>
        <v>90739.712045711989</v>
      </c>
      <c r="AT22" s="2"/>
    </row>
    <row r="23" spans="2:46" hidden="1" x14ac:dyDescent="0.25">
      <c r="B23" s="5" t="s">
        <v>19</v>
      </c>
      <c r="C23" s="14">
        <f>'208 Day'!S23</f>
        <v>83371.413600000014</v>
      </c>
      <c r="D23" s="14">
        <f>'208 Day'!T23</f>
        <v>1262</v>
      </c>
      <c r="E23" s="15">
        <f>'208 Day'!U23</f>
        <v>84633.413600000014</v>
      </c>
      <c r="F23" s="16">
        <f>'208 Day'!V23</f>
        <v>4068.9141153846158</v>
      </c>
      <c r="G23" s="14">
        <f>'208 Day'!W23</f>
        <v>5924.3389520000019</v>
      </c>
      <c r="H23" s="17">
        <f>'208 Day'!X23</f>
        <v>90557.75255200002</v>
      </c>
      <c r="K23" s="5" t="s">
        <v>16</v>
      </c>
      <c r="L23" s="14">
        <f t="shared" si="14"/>
        <v>83371.413600000014</v>
      </c>
      <c r="M23" s="14">
        <f>D22</f>
        <v>0</v>
      </c>
      <c r="N23" s="15">
        <f t="shared" si="24"/>
        <v>83371.413600000014</v>
      </c>
      <c r="O23" s="16">
        <f t="shared" si="0"/>
        <v>4008.2410384615391</v>
      </c>
      <c r="P23" s="14">
        <f t="shared" si="1"/>
        <v>5835.9989520000017</v>
      </c>
      <c r="Q23" s="17">
        <f t="shared" si="2"/>
        <v>89207.412552000023</v>
      </c>
      <c r="R23" s="2"/>
      <c r="S23" s="5" t="s">
        <v>16</v>
      </c>
      <c r="T23" s="14">
        <f t="shared" si="16"/>
        <v>82632.137999999992</v>
      </c>
      <c r="U23" s="14">
        <f>D22</f>
        <v>0</v>
      </c>
      <c r="V23" s="15">
        <f t="shared" si="25"/>
        <v>82632.137999999992</v>
      </c>
      <c r="W23" s="16">
        <f t="shared" si="3"/>
        <v>3972.6989423076916</v>
      </c>
      <c r="X23" s="14">
        <f t="shared" si="4"/>
        <v>5784.2496600000004</v>
      </c>
      <c r="Y23" s="14">
        <f t="shared" si="18"/>
        <v>2892.1248300000002</v>
      </c>
      <c r="Z23" s="16">
        <f t="shared" si="5"/>
        <v>4111.743405288461</v>
      </c>
      <c r="AA23" s="17">
        <f t="shared" si="19"/>
        <v>85524.262829999992</v>
      </c>
      <c r="AB23" s="2"/>
      <c r="AC23" s="5" t="s">
        <v>16</v>
      </c>
      <c r="AD23" s="14">
        <f t="shared" si="20"/>
        <v>83524.738775999998</v>
      </c>
      <c r="AE23" s="14">
        <f>AE22</f>
        <v>0</v>
      </c>
      <c r="AF23" s="15">
        <f t="shared" si="26"/>
        <v>83524.738775999998</v>
      </c>
      <c r="AG23" s="16">
        <f t="shared" si="6"/>
        <v>4015.6124411538458</v>
      </c>
      <c r="AH23" s="14">
        <f t="shared" si="7"/>
        <v>5846.7317143200007</v>
      </c>
      <c r="AI23" s="16">
        <f t="shared" si="8"/>
        <v>4296.7053120346154</v>
      </c>
      <c r="AJ23" s="17">
        <f t="shared" si="9"/>
        <v>89371.470490320004</v>
      </c>
      <c r="AK23" s="2"/>
      <c r="AL23" s="5" t="s">
        <v>16</v>
      </c>
      <c r="AM23" s="14">
        <f t="shared" si="22"/>
        <v>84999.162964199975</v>
      </c>
      <c r="AN23" s="14">
        <f>AN22</f>
        <v>0</v>
      </c>
      <c r="AO23" s="15">
        <f t="shared" si="27"/>
        <v>84999.162964199975</v>
      </c>
      <c r="AP23" s="16">
        <f t="shared" si="10"/>
        <v>4086.4982194326908</v>
      </c>
      <c r="AQ23" s="14">
        <f t="shared" si="11"/>
        <v>5949.9414074939987</v>
      </c>
      <c r="AR23" s="16">
        <f t="shared" si="12"/>
        <v>4372.5530947929792</v>
      </c>
      <c r="AS23" s="17">
        <f t="shared" si="13"/>
        <v>90949.104371693975</v>
      </c>
      <c r="AT23" s="2"/>
    </row>
    <row r="24" spans="2:46" hidden="1" x14ac:dyDescent="0.25">
      <c r="B24" s="5" t="s">
        <v>20</v>
      </c>
      <c r="C24" s="14">
        <f>'208 Day'!S24</f>
        <v>84658.653600000005</v>
      </c>
      <c r="D24" s="14">
        <f>'208 Day'!T24</f>
        <v>0</v>
      </c>
      <c r="E24" s="15">
        <f>'208 Day'!U24</f>
        <v>84658.653600000005</v>
      </c>
      <c r="F24" s="16">
        <f>'208 Day'!V24</f>
        <v>4070.127576923077</v>
      </c>
      <c r="G24" s="14">
        <f>'208 Day'!W24</f>
        <v>5926.1057520000013</v>
      </c>
      <c r="H24" s="17">
        <f>'208 Day'!X24</f>
        <v>90584.759352000008</v>
      </c>
      <c r="K24" s="5" t="s">
        <v>19</v>
      </c>
      <c r="L24" s="14">
        <f>E22*(1+L$3)</f>
        <v>83371.413600000014</v>
      </c>
      <c r="M24" s="14">
        <f t="shared" ref="M24:M25" si="28">D23</f>
        <v>1262</v>
      </c>
      <c r="N24" s="15">
        <f t="shared" si="24"/>
        <v>84633.413600000014</v>
      </c>
      <c r="O24" s="16">
        <f t="shared" si="0"/>
        <v>4068.9141153846158</v>
      </c>
      <c r="P24" s="14">
        <f t="shared" si="1"/>
        <v>5924.3389520000019</v>
      </c>
      <c r="Q24" s="17">
        <f t="shared" si="2"/>
        <v>90557.75255200002</v>
      </c>
      <c r="R24" s="2"/>
      <c r="S24" s="5" t="s">
        <v>17</v>
      </c>
      <c r="T24" s="14">
        <f t="shared" si="16"/>
        <v>83371.413600000014</v>
      </c>
      <c r="U24" s="14">
        <f>D22</f>
        <v>0</v>
      </c>
      <c r="V24" s="15">
        <f t="shared" si="25"/>
        <v>83371.413600000014</v>
      </c>
      <c r="W24" s="16">
        <f t="shared" si="3"/>
        <v>4008.2410384615391</v>
      </c>
      <c r="X24" s="14">
        <f t="shared" si="4"/>
        <v>5835.9989520000017</v>
      </c>
      <c r="Y24" s="14">
        <f t="shared" si="18"/>
        <v>2917.9994760000009</v>
      </c>
      <c r="Z24" s="16">
        <f t="shared" si="5"/>
        <v>4148.5294748076931</v>
      </c>
      <c r="AA24" s="17">
        <f t="shared" si="19"/>
        <v>86289.413076000012</v>
      </c>
      <c r="AB24" s="2"/>
      <c r="AC24" s="5" t="s">
        <v>17</v>
      </c>
      <c r="AD24" s="14">
        <f t="shared" si="20"/>
        <v>84284.780759999994</v>
      </c>
      <c r="AE24" s="14">
        <f>AE23</f>
        <v>0</v>
      </c>
      <c r="AF24" s="15">
        <f t="shared" si="26"/>
        <v>84284.780759999994</v>
      </c>
      <c r="AG24" s="16">
        <f t="shared" si="6"/>
        <v>4052.1529211538459</v>
      </c>
      <c r="AH24" s="14">
        <f t="shared" si="7"/>
        <v>5899.9346532</v>
      </c>
      <c r="AI24" s="16">
        <f t="shared" si="8"/>
        <v>4335.8036256346149</v>
      </c>
      <c r="AJ24" s="17">
        <f t="shared" si="9"/>
        <v>90184.7154132</v>
      </c>
      <c r="AK24" s="2"/>
      <c r="AL24" s="5" t="s">
        <v>17</v>
      </c>
      <c r="AM24" s="14">
        <f t="shared" si="22"/>
        <v>85612.857245399995</v>
      </c>
      <c r="AN24" s="14">
        <f>AN23</f>
        <v>0</v>
      </c>
      <c r="AO24" s="15">
        <f t="shared" si="27"/>
        <v>85612.857245399995</v>
      </c>
      <c r="AP24" s="16">
        <f t="shared" si="10"/>
        <v>4116.0027521826923</v>
      </c>
      <c r="AQ24" s="14">
        <f t="shared" si="11"/>
        <v>5992.9000071780001</v>
      </c>
      <c r="AR24" s="16">
        <f t="shared" si="12"/>
        <v>4404.1229448354807</v>
      </c>
      <c r="AS24" s="17">
        <f t="shared" si="13"/>
        <v>91605.757252577998</v>
      </c>
      <c r="AT24" s="2"/>
    </row>
    <row r="25" spans="2:46" hidden="1" x14ac:dyDescent="0.25">
      <c r="B25" s="18" t="s">
        <v>24</v>
      </c>
      <c r="C25" s="19">
        <f>'208 Day'!S25</f>
        <v>84658.653600000005</v>
      </c>
      <c r="D25" s="19">
        <f>'208 Day'!T25</f>
        <v>1262</v>
      </c>
      <c r="E25" s="20">
        <f>'208 Day'!U25</f>
        <v>85920.653600000005</v>
      </c>
      <c r="F25" s="21">
        <f>'208 Day'!V25</f>
        <v>4130.8006538461541</v>
      </c>
      <c r="G25" s="19">
        <f>'208 Day'!W25</f>
        <v>6014.4457520000005</v>
      </c>
      <c r="H25" s="22">
        <f>'208 Day'!X25</f>
        <v>91935.099352000005</v>
      </c>
      <c r="K25" s="5" t="s">
        <v>20</v>
      </c>
      <c r="L25" s="14">
        <f>E23*(1+L$3)</f>
        <v>84633.413600000014</v>
      </c>
      <c r="M25" s="14">
        <f t="shared" si="28"/>
        <v>0</v>
      </c>
      <c r="N25" s="15">
        <f t="shared" si="24"/>
        <v>84633.413600000014</v>
      </c>
      <c r="O25" s="16">
        <f t="shared" si="0"/>
        <v>4068.9141153846158</v>
      </c>
      <c r="P25" s="14">
        <f t="shared" si="1"/>
        <v>5924.3389520000019</v>
      </c>
      <c r="Q25" s="17">
        <f t="shared" si="2"/>
        <v>90557.75255200002</v>
      </c>
      <c r="R25" s="2"/>
      <c r="S25" s="5" t="s">
        <v>19</v>
      </c>
      <c r="T25" s="14">
        <f>N23*(1+T$3)</f>
        <v>83371.413600000014</v>
      </c>
      <c r="U25" s="14">
        <f>D23</f>
        <v>1262</v>
      </c>
      <c r="V25" s="15">
        <f>U25+T25</f>
        <v>84633.413600000014</v>
      </c>
      <c r="W25" s="16">
        <f t="shared" si="3"/>
        <v>4068.9141153846158</v>
      </c>
      <c r="X25" s="14">
        <f>V25*0.07</f>
        <v>5924.3389520000019</v>
      </c>
      <c r="Y25" s="14">
        <f t="shared" si="18"/>
        <v>2962.1694760000009</v>
      </c>
      <c r="Z25" s="16">
        <f t="shared" si="5"/>
        <v>4211.3261094230775</v>
      </c>
      <c r="AA25" s="17">
        <f t="shared" si="19"/>
        <v>87595.58307600001</v>
      </c>
      <c r="AB25" s="2"/>
      <c r="AC25" s="5" t="s">
        <v>18</v>
      </c>
      <c r="AD25" s="14">
        <f t="shared" si="20"/>
        <v>85038.841872000019</v>
      </c>
      <c r="AE25" s="14">
        <f>AE24</f>
        <v>0</v>
      </c>
      <c r="AF25" s="15">
        <f t="shared" si="26"/>
        <v>85038.841872000019</v>
      </c>
      <c r="AG25" s="16">
        <f t="shared" si="6"/>
        <v>4088.4058592307701</v>
      </c>
      <c r="AH25" s="14">
        <f t="shared" si="7"/>
        <v>5952.7189310400017</v>
      </c>
      <c r="AI25" s="16">
        <f t="shared" si="8"/>
        <v>4374.5942693769239</v>
      </c>
      <c r="AJ25" s="17">
        <f t="shared" si="9"/>
        <v>90991.560803040018</v>
      </c>
      <c r="AK25" s="2"/>
      <c r="AL25" s="5" t="s">
        <v>18</v>
      </c>
      <c r="AM25" s="14">
        <f t="shared" si="22"/>
        <v>86391.900278999979</v>
      </c>
      <c r="AN25" s="14">
        <f>AN24</f>
        <v>0</v>
      </c>
      <c r="AO25" s="15">
        <f t="shared" si="27"/>
        <v>86391.900278999979</v>
      </c>
      <c r="AP25" s="16">
        <f t="shared" si="10"/>
        <v>4153.4567441826912</v>
      </c>
      <c r="AQ25" s="14">
        <f t="shared" si="11"/>
        <v>6047.433019529999</v>
      </c>
      <c r="AR25" s="16">
        <f t="shared" si="12"/>
        <v>4444.1987162754795</v>
      </c>
      <c r="AS25" s="17">
        <f t="shared" si="13"/>
        <v>92439.333298529978</v>
      </c>
      <c r="AT25" s="2"/>
    </row>
    <row r="26" spans="2:46" hidden="1" x14ac:dyDescent="0.25">
      <c r="B26" s="1"/>
      <c r="K26" s="5" t="s">
        <v>21</v>
      </c>
      <c r="L26" s="14">
        <f>E24*(1+L$3)</f>
        <v>84658.653600000005</v>
      </c>
      <c r="M26" s="14">
        <f>D24</f>
        <v>0</v>
      </c>
      <c r="N26" s="15">
        <f t="shared" si="24"/>
        <v>84658.653600000005</v>
      </c>
      <c r="O26" s="16">
        <f t="shared" si="0"/>
        <v>4070.127576923077</v>
      </c>
      <c r="P26" s="14">
        <f t="shared" si="1"/>
        <v>5926.1057520000013</v>
      </c>
      <c r="Q26" s="17">
        <f t="shared" si="2"/>
        <v>90584.759352000008</v>
      </c>
      <c r="R26" s="2"/>
      <c r="S26" s="5" t="s">
        <v>20</v>
      </c>
      <c r="T26" s="14">
        <f>N24*(1+T$3)</f>
        <v>84633.413600000014</v>
      </c>
      <c r="U26" s="14">
        <f>D24</f>
        <v>0</v>
      </c>
      <c r="V26" s="15">
        <f>U26+T26</f>
        <v>84633.413600000014</v>
      </c>
      <c r="W26" s="16">
        <f t="shared" si="3"/>
        <v>4068.9141153846158</v>
      </c>
      <c r="X26" s="14">
        <f>V26*0.07</f>
        <v>5924.3389520000019</v>
      </c>
      <c r="Y26" s="14">
        <f t="shared" si="18"/>
        <v>2962.1694760000009</v>
      </c>
      <c r="Z26" s="16">
        <f t="shared" si="5"/>
        <v>4211.3261094230775</v>
      </c>
      <c r="AA26" s="17">
        <f t="shared" si="19"/>
        <v>87595.58307600001</v>
      </c>
      <c r="AB26" s="2"/>
      <c r="AC26" s="5" t="s">
        <v>19</v>
      </c>
      <c r="AD26" s="14">
        <f>V24*(1+AD$3)</f>
        <v>85038.841872000019</v>
      </c>
      <c r="AE26" s="14">
        <f>D23</f>
        <v>1262</v>
      </c>
      <c r="AF26" s="15">
        <f t="shared" si="26"/>
        <v>86300.841872000019</v>
      </c>
      <c r="AG26" s="16">
        <f t="shared" si="6"/>
        <v>4149.0789361538473</v>
      </c>
      <c r="AH26" s="14">
        <f t="shared" si="7"/>
        <v>6041.0589310400019</v>
      </c>
      <c r="AI26" s="16">
        <f t="shared" si="8"/>
        <v>4439.5144616846155</v>
      </c>
      <c r="AJ26" s="17">
        <f t="shared" si="9"/>
        <v>92341.900803040015</v>
      </c>
      <c r="AK26" s="2"/>
      <c r="AL26" s="5" t="s">
        <v>19</v>
      </c>
      <c r="AM26" s="14">
        <f t="shared" si="22"/>
        <v>87164.812918800017</v>
      </c>
      <c r="AN26" s="14">
        <f>D23</f>
        <v>1262</v>
      </c>
      <c r="AO26" s="15">
        <f t="shared" si="27"/>
        <v>88426.812918800017</v>
      </c>
      <c r="AP26" s="16">
        <f t="shared" si="10"/>
        <v>4251.2890826346156</v>
      </c>
      <c r="AQ26" s="14">
        <f t="shared" si="11"/>
        <v>6189.8769043160019</v>
      </c>
      <c r="AR26" s="16">
        <f t="shared" si="12"/>
        <v>4548.879318419039</v>
      </c>
      <c r="AS26" s="17">
        <f t="shared" si="13"/>
        <v>94616.689823116016</v>
      </c>
      <c r="AT26" s="2"/>
    </row>
    <row r="27" spans="2:46" hidden="1" x14ac:dyDescent="0.25">
      <c r="B27" s="1"/>
      <c r="K27" s="18" t="s">
        <v>24</v>
      </c>
      <c r="L27" s="19">
        <f>E24*(1+L$3)</f>
        <v>84658.653600000005</v>
      </c>
      <c r="M27" s="19">
        <f>D25</f>
        <v>1262</v>
      </c>
      <c r="N27" s="20">
        <f t="shared" si="24"/>
        <v>85920.653600000005</v>
      </c>
      <c r="O27" s="21">
        <f t="shared" si="0"/>
        <v>4130.8006538461541</v>
      </c>
      <c r="P27" s="19">
        <f t="shared" si="1"/>
        <v>6014.4457520000005</v>
      </c>
      <c r="Q27" s="22">
        <f t="shared" si="2"/>
        <v>91935.099352000005</v>
      </c>
      <c r="R27" s="2"/>
      <c r="S27" s="5" t="s">
        <v>21</v>
      </c>
      <c r="T27" s="14">
        <f>N25*(1+T$3)</f>
        <v>84633.413600000014</v>
      </c>
      <c r="U27" s="14">
        <f>D24</f>
        <v>0</v>
      </c>
      <c r="V27" s="15">
        <f>U27+T27</f>
        <v>84633.413600000014</v>
      </c>
      <c r="W27" s="16">
        <f t="shared" si="3"/>
        <v>4068.9141153846158</v>
      </c>
      <c r="X27" s="14">
        <f>V27*0.07</f>
        <v>5924.3389520000019</v>
      </c>
      <c r="Y27" s="14">
        <f t="shared" si="18"/>
        <v>2962.1694760000009</v>
      </c>
      <c r="Z27" s="16">
        <f t="shared" si="5"/>
        <v>4211.3261094230775</v>
      </c>
      <c r="AA27" s="17">
        <f t="shared" si="19"/>
        <v>87595.58307600001</v>
      </c>
      <c r="AB27" s="2"/>
      <c r="AC27" s="5" t="s">
        <v>20</v>
      </c>
      <c r="AD27" s="14">
        <f>V25*(1+AD$3)</f>
        <v>86326.08187200001</v>
      </c>
      <c r="AE27" s="14">
        <f>D24</f>
        <v>0</v>
      </c>
      <c r="AF27" s="15">
        <f t="shared" si="26"/>
        <v>86326.08187200001</v>
      </c>
      <c r="AG27" s="16">
        <f t="shared" si="6"/>
        <v>4150.2923976923084</v>
      </c>
      <c r="AH27" s="14">
        <f t="shared" si="7"/>
        <v>6042.8257310400013</v>
      </c>
      <c r="AI27" s="16">
        <f t="shared" si="8"/>
        <v>4440.8128655307701</v>
      </c>
      <c r="AJ27" s="17">
        <f t="shared" si="9"/>
        <v>92368.907603040017</v>
      </c>
      <c r="AK27" s="2"/>
      <c r="AL27" s="5" t="s">
        <v>20</v>
      </c>
      <c r="AM27" s="14">
        <f t="shared" si="22"/>
        <v>88458.362918800005</v>
      </c>
      <c r="AN27" s="14">
        <f>D24</f>
        <v>0</v>
      </c>
      <c r="AO27" s="15">
        <f t="shared" si="27"/>
        <v>88458.362918800005</v>
      </c>
      <c r="AP27" s="16">
        <f t="shared" si="10"/>
        <v>4252.8059095576928</v>
      </c>
      <c r="AQ27" s="14">
        <f t="shared" si="11"/>
        <v>6192.0854043160007</v>
      </c>
      <c r="AR27" s="16">
        <f t="shared" si="12"/>
        <v>4550.5023232267313</v>
      </c>
      <c r="AS27" s="17">
        <f t="shared" si="13"/>
        <v>94650.448323116012</v>
      </c>
      <c r="AT27" s="2"/>
    </row>
    <row r="28" spans="2:46" hidden="1" x14ac:dyDescent="0.25">
      <c r="B28" s="1"/>
      <c r="L28" s="2"/>
      <c r="M28" s="2"/>
      <c r="N28" s="2"/>
      <c r="O28" s="2"/>
      <c r="P28" s="2"/>
      <c r="Q28" s="2"/>
      <c r="R28" s="2"/>
      <c r="S28" s="5" t="s">
        <v>22</v>
      </c>
      <c r="T28" s="14">
        <f>N26*(1+T$3)</f>
        <v>84658.653600000005</v>
      </c>
      <c r="U28" s="14">
        <f>D24</f>
        <v>0</v>
      </c>
      <c r="V28" s="15">
        <f>U28+T28</f>
        <v>84658.653600000005</v>
      </c>
      <c r="W28" s="16">
        <f t="shared" si="3"/>
        <v>4070.127576923077</v>
      </c>
      <c r="X28" s="14">
        <f>V28*0.07</f>
        <v>5926.1057520000013</v>
      </c>
      <c r="Y28" s="14">
        <f t="shared" si="18"/>
        <v>2963.0528760000007</v>
      </c>
      <c r="Z28" s="16">
        <f t="shared" si="5"/>
        <v>4212.5820421153849</v>
      </c>
      <c r="AA28" s="17">
        <f t="shared" si="19"/>
        <v>87621.706476000007</v>
      </c>
      <c r="AB28" s="2"/>
      <c r="AC28" s="5" t="s">
        <v>21</v>
      </c>
      <c r="AD28" s="14">
        <f>V26*(1+AD$3)</f>
        <v>86326.08187200001</v>
      </c>
      <c r="AE28" s="14">
        <f>AE27</f>
        <v>0</v>
      </c>
      <c r="AF28" s="15">
        <f t="shared" si="26"/>
        <v>86326.08187200001</v>
      </c>
      <c r="AG28" s="16">
        <f t="shared" si="6"/>
        <v>4150.2923976923084</v>
      </c>
      <c r="AH28" s="14">
        <f t="shared" si="7"/>
        <v>6042.8257310400013</v>
      </c>
      <c r="AI28" s="16">
        <f t="shared" si="8"/>
        <v>4440.8128655307701</v>
      </c>
      <c r="AJ28" s="17">
        <f t="shared" si="9"/>
        <v>92368.907603040017</v>
      </c>
      <c r="AK28" s="2"/>
      <c r="AL28" s="5" t="s">
        <v>21</v>
      </c>
      <c r="AM28" s="14">
        <f t="shared" si="22"/>
        <v>88484.233918800004</v>
      </c>
      <c r="AN28" s="14">
        <f>AN27</f>
        <v>0</v>
      </c>
      <c r="AO28" s="15">
        <f t="shared" si="27"/>
        <v>88484.233918800004</v>
      </c>
      <c r="AP28" s="16">
        <f t="shared" si="10"/>
        <v>4254.0497076346155</v>
      </c>
      <c r="AQ28" s="14">
        <f t="shared" si="11"/>
        <v>6193.8963743160011</v>
      </c>
      <c r="AR28" s="16">
        <f t="shared" si="12"/>
        <v>4551.8331871690389</v>
      </c>
      <c r="AS28" s="17">
        <f t="shared" si="13"/>
        <v>94678.130293116003</v>
      </c>
      <c r="AT28" s="2"/>
    </row>
    <row r="29" spans="2:46" hidden="1" x14ac:dyDescent="0.25">
      <c r="L29" s="2"/>
      <c r="M29" s="2"/>
      <c r="N29" s="2"/>
      <c r="O29" s="2"/>
      <c r="P29" s="2"/>
      <c r="Q29" s="2"/>
      <c r="R29" s="2"/>
      <c r="S29" s="18" t="s">
        <v>24</v>
      </c>
      <c r="T29" s="19">
        <f>N26*(1+T$3)</f>
        <v>84658.653600000005</v>
      </c>
      <c r="U29" s="19">
        <f>D25</f>
        <v>1262</v>
      </c>
      <c r="V29" s="20">
        <f>U29+T29</f>
        <v>85920.653600000005</v>
      </c>
      <c r="W29" s="21">
        <f t="shared" si="3"/>
        <v>4130.8006538461541</v>
      </c>
      <c r="X29" s="19">
        <f>V29*0.07</f>
        <v>6014.4457520000005</v>
      </c>
      <c r="Y29" s="19">
        <f t="shared" si="18"/>
        <v>3007.2228760000003</v>
      </c>
      <c r="Z29" s="21">
        <f t="shared" si="5"/>
        <v>4275.3786767307693</v>
      </c>
      <c r="AA29" s="22">
        <f t="shared" si="19"/>
        <v>88927.876476000005</v>
      </c>
      <c r="AB29" s="2"/>
      <c r="AC29" s="5" t="s">
        <v>22</v>
      </c>
      <c r="AD29" s="14">
        <f>V27*(1+AD$3)</f>
        <v>86326.08187200001</v>
      </c>
      <c r="AE29" s="14">
        <f>AE28</f>
        <v>0</v>
      </c>
      <c r="AF29" s="15">
        <f t="shared" si="26"/>
        <v>86326.08187200001</v>
      </c>
      <c r="AG29" s="16">
        <f t="shared" si="6"/>
        <v>4150.2923976923084</v>
      </c>
      <c r="AH29" s="14">
        <f t="shared" si="7"/>
        <v>6042.8257310400013</v>
      </c>
      <c r="AI29" s="16">
        <f t="shared" si="8"/>
        <v>4440.8128655307701</v>
      </c>
      <c r="AJ29" s="17">
        <f t="shared" si="9"/>
        <v>92368.907603040017</v>
      </c>
      <c r="AK29" s="2"/>
      <c r="AL29" s="5" t="s">
        <v>22</v>
      </c>
      <c r="AM29" s="26">
        <f t="shared" si="22"/>
        <v>88484.233918800004</v>
      </c>
      <c r="AN29" s="14">
        <f>AN28</f>
        <v>0</v>
      </c>
      <c r="AO29" s="15">
        <f t="shared" si="27"/>
        <v>88484.233918800004</v>
      </c>
      <c r="AP29" s="16">
        <f t="shared" si="10"/>
        <v>4254.0497076346155</v>
      </c>
      <c r="AQ29" s="14">
        <f t="shared" si="11"/>
        <v>6193.8963743160011</v>
      </c>
      <c r="AR29" s="16">
        <f t="shared" si="12"/>
        <v>4551.8331871690389</v>
      </c>
      <c r="AS29" s="17">
        <f t="shared" si="13"/>
        <v>94678.130293116003</v>
      </c>
      <c r="AT29" s="2"/>
    </row>
    <row r="30" spans="2:46" x14ac:dyDescent="0.25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" t="s">
        <v>23</v>
      </c>
      <c r="AD30" s="14">
        <f>V28*(1+AD$3)</f>
        <v>86351.82667200001</v>
      </c>
      <c r="AE30" s="14">
        <f>AE29</f>
        <v>0</v>
      </c>
      <c r="AF30" s="15">
        <f t="shared" si="26"/>
        <v>86351.82667200001</v>
      </c>
      <c r="AG30" s="16">
        <f t="shared" si="6"/>
        <v>4151.5301284615389</v>
      </c>
      <c r="AH30" s="14">
        <f t="shared" si="7"/>
        <v>6044.6278670400015</v>
      </c>
      <c r="AI30" s="16">
        <f t="shared" si="8"/>
        <v>4442.1372374538469</v>
      </c>
      <c r="AJ30" s="17">
        <f t="shared" si="9"/>
        <v>92396.454539040016</v>
      </c>
      <c r="AK30" s="2"/>
      <c r="AL30" s="5" t="s">
        <v>23</v>
      </c>
      <c r="AM30" s="26">
        <f t="shared" si="22"/>
        <v>88484.233918800004</v>
      </c>
      <c r="AN30" s="14">
        <f>AN29</f>
        <v>0</v>
      </c>
      <c r="AO30" s="15">
        <f t="shared" si="27"/>
        <v>88484.233918800004</v>
      </c>
      <c r="AP30" s="16">
        <f t="shared" si="10"/>
        <v>4254.0497076346155</v>
      </c>
      <c r="AQ30" s="14">
        <f t="shared" si="11"/>
        <v>6193.8963743160011</v>
      </c>
      <c r="AR30" s="16">
        <f t="shared" si="12"/>
        <v>4551.8331871690389</v>
      </c>
      <c r="AS30" s="17">
        <f t="shared" si="13"/>
        <v>94678.130293116003</v>
      </c>
      <c r="AT30" s="2"/>
    </row>
    <row r="31" spans="2:46" x14ac:dyDescent="0.25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 t="s">
        <v>24</v>
      </c>
      <c r="AD31" s="19">
        <f>V28*(1+AD$3)</f>
        <v>86351.82667200001</v>
      </c>
      <c r="AE31" s="19">
        <f>D25</f>
        <v>1262</v>
      </c>
      <c r="AF31" s="20">
        <f t="shared" si="26"/>
        <v>87613.82667200001</v>
      </c>
      <c r="AG31" s="21">
        <f t="shared" si="6"/>
        <v>4212.203205384616</v>
      </c>
      <c r="AH31" s="19">
        <f t="shared" si="7"/>
        <v>6132.9678670400017</v>
      </c>
      <c r="AI31" s="21">
        <f t="shared" si="8"/>
        <v>4507.0574297615385</v>
      </c>
      <c r="AJ31" s="22">
        <f t="shared" si="9"/>
        <v>93746.794539040013</v>
      </c>
      <c r="AK31" s="2"/>
      <c r="AL31" s="18" t="s">
        <v>24</v>
      </c>
      <c r="AM31" s="37">
        <f t="shared" si="22"/>
        <v>88510.622338800007</v>
      </c>
      <c r="AN31" s="19">
        <f>D25</f>
        <v>1262</v>
      </c>
      <c r="AO31" s="20">
        <f t="shared" si="27"/>
        <v>89772.622338800007</v>
      </c>
      <c r="AP31" s="21">
        <f t="shared" si="10"/>
        <v>4315.9914585961542</v>
      </c>
      <c r="AQ31" s="19">
        <f t="shared" si="11"/>
        <v>6284.0835637160008</v>
      </c>
      <c r="AR31" s="21">
        <f t="shared" si="12"/>
        <v>4618.1108606978851</v>
      </c>
      <c r="AS31" s="22">
        <f t="shared" si="13"/>
        <v>96056.705902516012</v>
      </c>
      <c r="AT31" s="2"/>
    </row>
    <row r="32" spans="2:46" ht="15.75" thickBot="1" x14ac:dyDescent="0.3">
      <c r="L32" s="2"/>
      <c r="M32" s="2"/>
      <c r="N32" s="2"/>
      <c r="O32" s="2"/>
      <c r="P32" s="2"/>
      <c r="Q32" s="2"/>
      <c r="R32" s="2"/>
      <c r="S32" s="2" t="s">
        <v>55</v>
      </c>
      <c r="T32" s="2"/>
      <c r="U32" s="2"/>
      <c r="V32" s="2"/>
      <c r="W32" s="2"/>
      <c r="X32" s="2"/>
      <c r="Y32" s="2"/>
      <c r="Z32" s="2"/>
      <c r="AA32" s="2"/>
      <c r="AB32" s="2"/>
      <c r="AC32" s="25"/>
      <c r="AD32" s="26"/>
      <c r="AE32" s="26"/>
      <c r="AF32" s="26"/>
      <c r="AG32" s="26"/>
      <c r="AH32" s="26"/>
      <c r="AI32" s="26"/>
      <c r="AJ32" s="26"/>
      <c r="AK32" s="26"/>
      <c r="AL32" s="34"/>
      <c r="AM32" s="35"/>
      <c r="AN32" s="35"/>
      <c r="AO32" s="35"/>
      <c r="AP32" s="26"/>
      <c r="AQ32" s="26"/>
      <c r="AR32" s="26"/>
      <c r="AS32" s="35"/>
      <c r="AT32" s="2"/>
    </row>
    <row r="33" spans="2:46" s="27" customFormat="1" x14ac:dyDescent="0.25">
      <c r="J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31"/>
      <c r="AH33" s="31"/>
      <c r="AI33" s="31"/>
      <c r="AJ33" s="31"/>
      <c r="AK33" s="31"/>
      <c r="AL33" s="30"/>
      <c r="AM33" s="31"/>
      <c r="AN33" s="31"/>
      <c r="AO33" s="31"/>
      <c r="AP33" s="31"/>
      <c r="AQ33" s="31"/>
      <c r="AR33" s="31"/>
      <c r="AS33" s="31"/>
      <c r="AT33" s="29"/>
    </row>
    <row r="34" spans="2:46" x14ac:dyDescent="0.25">
      <c r="B34" s="7" t="s">
        <v>32</v>
      </c>
      <c r="C34" s="6"/>
      <c r="D34" s="6"/>
      <c r="E34" s="6"/>
      <c r="F34" s="6"/>
      <c r="G34" s="6"/>
      <c r="H34" s="8"/>
      <c r="K34" s="7" t="s">
        <v>34</v>
      </c>
      <c r="L34" s="6"/>
      <c r="M34" s="6"/>
      <c r="N34" s="6"/>
      <c r="O34" s="6"/>
      <c r="P34" s="6"/>
      <c r="Q34" s="8"/>
      <c r="S34" s="7" t="s">
        <v>48</v>
      </c>
      <c r="T34" s="6"/>
      <c r="U34" s="6"/>
      <c r="V34" s="6"/>
      <c r="W34" s="6"/>
      <c r="X34" s="6"/>
      <c r="Y34" s="6"/>
      <c r="Z34" s="6"/>
      <c r="AA34" s="8"/>
      <c r="AC34" s="7" t="s">
        <v>35</v>
      </c>
      <c r="AD34" s="6"/>
      <c r="AE34" s="6"/>
      <c r="AF34" s="6"/>
      <c r="AG34" s="6"/>
      <c r="AH34" s="6"/>
      <c r="AI34" s="6"/>
      <c r="AJ34" s="8"/>
      <c r="AL34" s="7" t="s">
        <v>36</v>
      </c>
      <c r="AM34" s="6"/>
      <c r="AN34" s="6"/>
      <c r="AO34" s="6"/>
      <c r="AP34" s="6"/>
      <c r="AQ34" s="6"/>
      <c r="AR34" s="6"/>
      <c r="AS34" s="8"/>
    </row>
    <row r="35" spans="2:46" ht="45" customHeight="1" x14ac:dyDescent="0.25">
      <c r="B35" s="4" t="s">
        <v>39</v>
      </c>
      <c r="C35" s="9" t="s">
        <v>26</v>
      </c>
      <c r="D35" s="10" t="s">
        <v>27</v>
      </c>
      <c r="E35" s="11" t="s">
        <v>28</v>
      </c>
      <c r="F35" s="12" t="s">
        <v>29</v>
      </c>
      <c r="G35" s="10" t="s">
        <v>30</v>
      </c>
      <c r="H35" s="13" t="s">
        <v>31</v>
      </c>
      <c r="K35" s="4" t="str">
        <f>$B35</f>
        <v>Lane 2</v>
      </c>
      <c r="L35" s="9" t="s">
        <v>26</v>
      </c>
      <c r="M35" s="10" t="s">
        <v>27</v>
      </c>
      <c r="N35" s="11" t="s">
        <v>28</v>
      </c>
      <c r="O35" s="12" t="s">
        <v>29</v>
      </c>
      <c r="P35" s="10" t="s">
        <v>30</v>
      </c>
      <c r="Q35" s="13" t="s">
        <v>31</v>
      </c>
      <c r="S35" s="4" t="str">
        <f>$B35</f>
        <v>Lane 2</v>
      </c>
      <c r="T35" s="9" t="s">
        <v>26</v>
      </c>
      <c r="U35" s="10" t="s">
        <v>27</v>
      </c>
      <c r="V35" s="11" t="s">
        <v>28</v>
      </c>
      <c r="W35" s="12" t="s">
        <v>29</v>
      </c>
      <c r="X35" s="10" t="s">
        <v>30</v>
      </c>
      <c r="Y35" s="10" t="s">
        <v>54</v>
      </c>
      <c r="Z35" s="12" t="s">
        <v>52</v>
      </c>
      <c r="AA35" s="13" t="s">
        <v>31</v>
      </c>
      <c r="AC35" s="4" t="str">
        <f>$B35</f>
        <v>Lane 2</v>
      </c>
      <c r="AD35" s="9" t="s">
        <v>26</v>
      </c>
      <c r="AE35" s="10" t="s">
        <v>27</v>
      </c>
      <c r="AF35" s="11" t="s">
        <v>28</v>
      </c>
      <c r="AG35" s="12" t="s">
        <v>49</v>
      </c>
      <c r="AH35" s="10" t="s">
        <v>30</v>
      </c>
      <c r="AI35" s="12" t="s">
        <v>51</v>
      </c>
      <c r="AJ35" s="13" t="s">
        <v>31</v>
      </c>
      <c r="AL35" s="4" t="str">
        <f>$B35</f>
        <v>Lane 2</v>
      </c>
      <c r="AM35" s="9" t="s">
        <v>26</v>
      </c>
      <c r="AN35" s="10" t="s">
        <v>27</v>
      </c>
      <c r="AO35" s="11" t="s">
        <v>28</v>
      </c>
      <c r="AP35" s="12" t="s">
        <v>49</v>
      </c>
      <c r="AQ35" s="10" t="s">
        <v>30</v>
      </c>
      <c r="AR35" s="12" t="s">
        <v>51</v>
      </c>
      <c r="AS35" s="13" t="s">
        <v>31</v>
      </c>
    </row>
    <row r="36" spans="2:46" x14ac:dyDescent="0.25">
      <c r="B36" s="5" t="s">
        <v>0</v>
      </c>
      <c r="C36" s="14">
        <f>'208 Day'!S41</f>
        <v>0</v>
      </c>
      <c r="D36" s="14">
        <f>'208 Day'!T41</f>
        <v>0</v>
      </c>
      <c r="E36" s="15">
        <f>'208 Day'!U41</f>
        <v>54161.143200000006</v>
      </c>
      <c r="F36" s="16">
        <f>'208 Day'!V41</f>
        <v>2603.9011153846154</v>
      </c>
      <c r="G36" s="14">
        <f>'208 Day'!W41</f>
        <v>3791.2800240000006</v>
      </c>
      <c r="H36" s="17">
        <f>'208 Day'!X41</f>
        <v>57952.423224000006</v>
      </c>
      <c r="K36" s="5" t="s">
        <v>0</v>
      </c>
      <c r="L36" s="14"/>
      <c r="M36" s="14">
        <f>D36</f>
        <v>0</v>
      </c>
      <c r="N36" s="15">
        <f>E36*(1+L$3)</f>
        <v>54161.143200000006</v>
      </c>
      <c r="O36" s="16">
        <f t="shared" ref="O36:O56" si="29">N36/$V$3</f>
        <v>2603.9011153846154</v>
      </c>
      <c r="P36" s="14">
        <f t="shared" ref="P36:P56" si="30">N36*0.07</f>
        <v>3791.2800240000006</v>
      </c>
      <c r="Q36" s="17">
        <f t="shared" ref="Q36:Q56" si="31">P36+N36</f>
        <v>57952.423224000006</v>
      </c>
      <c r="R36" s="2"/>
      <c r="S36" s="5" t="s">
        <v>0</v>
      </c>
      <c r="T36" s="14"/>
      <c r="U36" s="14">
        <f>D36</f>
        <v>0</v>
      </c>
      <c r="V36" s="15">
        <f>N36*(1+T$3)</f>
        <v>54161.143200000006</v>
      </c>
      <c r="W36" s="16">
        <f t="shared" ref="W36:W58" si="32">V36/$V$3</f>
        <v>2603.9011153846154</v>
      </c>
      <c r="X36" s="14">
        <f t="shared" ref="X36:X53" si="33">V36*0.07</f>
        <v>3791.2800240000006</v>
      </c>
      <c r="Y36" s="14">
        <f>V36*0.035</f>
        <v>1895.6400120000003</v>
      </c>
      <c r="Z36" s="16">
        <f t="shared" ref="Z36:Z58" si="34">(V36+Y36)/$V$3</f>
        <v>2695.0376544230771</v>
      </c>
      <c r="AA36" s="17">
        <f>Y36+V36</f>
        <v>56056.783212000009</v>
      </c>
      <c r="AB36" s="2"/>
      <c r="AC36" s="5" t="s">
        <v>0</v>
      </c>
      <c r="AD36" s="14"/>
      <c r="AE36" s="14">
        <f>D36</f>
        <v>0</v>
      </c>
      <c r="AF36" s="15">
        <f>V36*(1+AD$3)</f>
        <v>55244.366064000009</v>
      </c>
      <c r="AG36" s="16">
        <f t="shared" ref="AG36:AG60" si="35">AF36/$V$3</f>
        <v>2655.9791376923081</v>
      </c>
      <c r="AH36" s="14">
        <f t="shared" ref="AH36:AH60" si="36">AF36*0.07</f>
        <v>3867.1056244800011</v>
      </c>
      <c r="AI36" s="16">
        <f t="shared" ref="AI36:AI60" si="37">(AF36+AH36)/$V$3</f>
        <v>2841.8976773307695</v>
      </c>
      <c r="AJ36" s="17">
        <f t="shared" ref="AJ36:AJ60" si="38">AH36+AF36</f>
        <v>59111.471688480007</v>
      </c>
      <c r="AK36" s="2"/>
      <c r="AL36" s="5" t="s">
        <v>0</v>
      </c>
      <c r="AM36" s="14"/>
      <c r="AN36" s="14">
        <f>D36</f>
        <v>0</v>
      </c>
      <c r="AO36" s="15">
        <f>AF36*(1+AM$3)</f>
        <v>56625.475215600003</v>
      </c>
      <c r="AP36" s="16">
        <f t="shared" ref="AP36:AP60" si="39">AO36/$V$3</f>
        <v>2722.3786161346156</v>
      </c>
      <c r="AQ36" s="14">
        <f t="shared" ref="AQ36:AQ60" si="40">AO36*0.07</f>
        <v>3963.7832650920004</v>
      </c>
      <c r="AR36" s="16">
        <f t="shared" ref="AR36:AR60" si="41">(AO36+AQ36)/$V$3</f>
        <v>2912.9451192640386</v>
      </c>
      <c r="AS36" s="17">
        <f t="shared" ref="AS36:AS60" si="42">AQ36+AO36</f>
        <v>60589.258480692006</v>
      </c>
      <c r="AT36" s="2"/>
    </row>
    <row r="37" spans="2:46" x14ac:dyDescent="0.25">
      <c r="B37" s="5" t="s">
        <v>1</v>
      </c>
      <c r="C37" s="14">
        <f>'208 Day'!S42</f>
        <v>54161.143200000006</v>
      </c>
      <c r="D37" s="14">
        <f>'208 Day'!T42</f>
        <v>935</v>
      </c>
      <c r="E37" s="15">
        <f>'208 Day'!U42</f>
        <v>55096.143200000006</v>
      </c>
      <c r="F37" s="16">
        <f>'208 Day'!V42</f>
        <v>2648.8530384615387</v>
      </c>
      <c r="G37" s="14">
        <f>'208 Day'!W42</f>
        <v>3856.7300240000009</v>
      </c>
      <c r="H37" s="17">
        <f>'208 Day'!X42</f>
        <v>58952.87322400001</v>
      </c>
      <c r="K37" s="5" t="s">
        <v>1</v>
      </c>
      <c r="L37" s="14">
        <f t="shared" ref="L37:L52" si="43">E36*(1+L$3)</f>
        <v>54161.143200000006</v>
      </c>
      <c r="M37" s="14">
        <f t="shared" ref="M37:M51" si="44">D37</f>
        <v>935</v>
      </c>
      <c r="N37" s="15">
        <f>M37+L37</f>
        <v>55096.143200000006</v>
      </c>
      <c r="O37" s="16">
        <f t="shared" si="29"/>
        <v>2648.8530384615387</v>
      </c>
      <c r="P37" s="14">
        <f t="shared" si="30"/>
        <v>3856.7300240000009</v>
      </c>
      <c r="Q37" s="17">
        <f t="shared" si="31"/>
        <v>58952.87322400001</v>
      </c>
      <c r="R37" s="2"/>
      <c r="S37" s="5" t="s">
        <v>1</v>
      </c>
      <c r="T37" s="14">
        <f t="shared" ref="T37:T53" si="45">N36*(1+T$3)</f>
        <v>54161.143200000006</v>
      </c>
      <c r="U37" s="14">
        <f t="shared" ref="U37:U51" si="46">D37</f>
        <v>935</v>
      </c>
      <c r="V37" s="15">
        <f>U37+T37</f>
        <v>55096.143200000006</v>
      </c>
      <c r="W37" s="16">
        <f t="shared" si="32"/>
        <v>2648.8530384615387</v>
      </c>
      <c r="X37" s="14">
        <f t="shared" si="33"/>
        <v>3856.7300240000009</v>
      </c>
      <c r="Y37" s="14">
        <f t="shared" ref="Y37:Y58" si="47">V37*0.035</f>
        <v>1928.3650120000004</v>
      </c>
      <c r="Z37" s="16">
        <f t="shared" si="34"/>
        <v>2741.5628948076924</v>
      </c>
      <c r="AA37" s="17">
        <f t="shared" ref="AA37:AA58" si="48">Y37+V37</f>
        <v>57024.508212000008</v>
      </c>
      <c r="AB37" s="2"/>
      <c r="AC37" s="5" t="s">
        <v>1</v>
      </c>
      <c r="AD37" s="14">
        <f t="shared" ref="AD37:AD54" si="49">V36*(1+AD$3)</f>
        <v>55244.366064000009</v>
      </c>
      <c r="AE37" s="14">
        <f t="shared" ref="AE37:AE51" si="50">D37</f>
        <v>935</v>
      </c>
      <c r="AF37" s="15">
        <f>AE37+AD37</f>
        <v>56179.366064000009</v>
      </c>
      <c r="AG37" s="16">
        <f t="shared" si="35"/>
        <v>2700.931060769231</v>
      </c>
      <c r="AH37" s="14">
        <f t="shared" si="36"/>
        <v>3932.5556244800009</v>
      </c>
      <c r="AI37" s="16">
        <f t="shared" si="37"/>
        <v>2889.9962350230776</v>
      </c>
      <c r="AJ37" s="17">
        <f t="shared" si="38"/>
        <v>60111.921688480012</v>
      </c>
      <c r="AK37" s="2"/>
      <c r="AL37" s="5" t="s">
        <v>1</v>
      </c>
      <c r="AM37" s="14">
        <f t="shared" ref="AM37:AM60" si="51">AF36*(1+AM$3)</f>
        <v>56625.475215600003</v>
      </c>
      <c r="AN37" s="14">
        <f t="shared" ref="AN37:AN51" si="52">D37</f>
        <v>935</v>
      </c>
      <c r="AO37" s="15">
        <f>AN37+AM37</f>
        <v>57560.475215600003</v>
      </c>
      <c r="AP37" s="16">
        <f t="shared" si="39"/>
        <v>2767.3305392115385</v>
      </c>
      <c r="AQ37" s="14">
        <f t="shared" si="40"/>
        <v>4029.2332650920007</v>
      </c>
      <c r="AR37" s="16">
        <f t="shared" si="41"/>
        <v>2961.0436769563462</v>
      </c>
      <c r="AS37" s="17">
        <f t="shared" si="42"/>
        <v>61589.708480692003</v>
      </c>
      <c r="AT37" s="2"/>
    </row>
    <row r="38" spans="2:46" x14ac:dyDescent="0.25">
      <c r="B38" s="5" t="s">
        <v>2</v>
      </c>
      <c r="C38" s="14">
        <f>'208 Day'!S43</f>
        <v>55114.843200000003</v>
      </c>
      <c r="D38" s="14">
        <f>'208 Day'!T43</f>
        <v>1121</v>
      </c>
      <c r="E38" s="15">
        <f>'208 Day'!U43</f>
        <v>56235.843200000003</v>
      </c>
      <c r="F38" s="16">
        <f>'208 Day'!V43</f>
        <v>2703.6463076923078</v>
      </c>
      <c r="G38" s="14">
        <f>'208 Day'!W43</f>
        <v>3936.5090240000004</v>
      </c>
      <c r="H38" s="17">
        <f>'208 Day'!X43</f>
        <v>60172.352224000002</v>
      </c>
      <c r="K38" s="5" t="s">
        <v>2</v>
      </c>
      <c r="L38" s="14">
        <f t="shared" si="43"/>
        <v>55096.143200000006</v>
      </c>
      <c r="M38" s="14">
        <f t="shared" si="44"/>
        <v>1121</v>
      </c>
      <c r="N38" s="15">
        <f t="shared" ref="N38:N56" si="53">M38+L38</f>
        <v>56217.143200000006</v>
      </c>
      <c r="O38" s="16">
        <f t="shared" si="29"/>
        <v>2702.7472692307692</v>
      </c>
      <c r="P38" s="14">
        <f t="shared" si="30"/>
        <v>3935.2000240000007</v>
      </c>
      <c r="Q38" s="17">
        <f t="shared" si="31"/>
        <v>60152.343224000004</v>
      </c>
      <c r="R38" s="2"/>
      <c r="S38" s="18" t="s">
        <v>2</v>
      </c>
      <c r="T38" s="19">
        <f t="shared" si="45"/>
        <v>55096.143200000006</v>
      </c>
      <c r="U38" s="19">
        <f t="shared" si="46"/>
        <v>1121</v>
      </c>
      <c r="V38" s="20">
        <f t="shared" ref="V38:V53" si="54">U38+T38</f>
        <v>56217.143200000006</v>
      </c>
      <c r="W38" s="21">
        <f t="shared" si="32"/>
        <v>2702.7472692307692</v>
      </c>
      <c r="X38" s="19">
        <f t="shared" si="33"/>
        <v>3935.2000240000007</v>
      </c>
      <c r="Y38" s="19">
        <f t="shared" si="47"/>
        <v>1967.6000120000003</v>
      </c>
      <c r="Z38" s="21">
        <f t="shared" si="34"/>
        <v>2797.3434236538465</v>
      </c>
      <c r="AA38" s="22">
        <f t="shared" si="48"/>
        <v>58184.743212000008</v>
      </c>
      <c r="AB38" s="2"/>
      <c r="AC38" s="5" t="s">
        <v>2</v>
      </c>
      <c r="AD38" s="14">
        <f t="shared" si="49"/>
        <v>56198.066064000006</v>
      </c>
      <c r="AE38" s="14">
        <f t="shared" si="50"/>
        <v>1121</v>
      </c>
      <c r="AF38" s="15">
        <f t="shared" ref="AF38:AF60" si="55">AE38+AD38</f>
        <v>57319.066064000006</v>
      </c>
      <c r="AG38" s="16">
        <f t="shared" si="35"/>
        <v>2755.72433</v>
      </c>
      <c r="AH38" s="14">
        <f t="shared" si="36"/>
        <v>4012.3346244800009</v>
      </c>
      <c r="AI38" s="16">
        <f t="shared" si="37"/>
        <v>2948.6250331000001</v>
      </c>
      <c r="AJ38" s="17">
        <f t="shared" si="38"/>
        <v>61331.400688480004</v>
      </c>
      <c r="AK38" s="2"/>
      <c r="AL38" s="5" t="s">
        <v>2</v>
      </c>
      <c r="AM38" s="14">
        <f t="shared" si="51"/>
        <v>57583.850215600003</v>
      </c>
      <c r="AN38" s="14">
        <f t="shared" si="52"/>
        <v>1121</v>
      </c>
      <c r="AO38" s="15">
        <f t="shared" ref="AO38:AO60" si="56">AN38+AM38</f>
        <v>58704.850215600003</v>
      </c>
      <c r="AP38" s="16">
        <f t="shared" si="39"/>
        <v>2822.3485680576923</v>
      </c>
      <c r="AQ38" s="14">
        <f t="shared" si="40"/>
        <v>4109.3395150920005</v>
      </c>
      <c r="AR38" s="16">
        <f t="shared" si="41"/>
        <v>3019.9129678217305</v>
      </c>
      <c r="AS38" s="17">
        <f t="shared" si="42"/>
        <v>62814.189730692</v>
      </c>
      <c r="AT38" s="2"/>
    </row>
    <row r="39" spans="2:46" hidden="1" x14ac:dyDescent="0.25">
      <c r="B39" s="5" t="s">
        <v>3</v>
      </c>
      <c r="C39" s="14">
        <f>'208 Day'!S44</f>
        <v>56277.337200000002</v>
      </c>
      <c r="D39" s="14">
        <f>'208 Day'!T44</f>
        <v>1215</v>
      </c>
      <c r="E39" s="15">
        <f>'208 Day'!U44</f>
        <v>57492.337200000002</v>
      </c>
      <c r="F39" s="16">
        <f>'208 Day'!V44</f>
        <v>2764.0546730769229</v>
      </c>
      <c r="G39" s="14">
        <f>'208 Day'!W44</f>
        <v>4024.4636040000005</v>
      </c>
      <c r="H39" s="17">
        <f>'208 Day'!X44</f>
        <v>61516.800803999999</v>
      </c>
      <c r="K39" s="5" t="s">
        <v>3</v>
      </c>
      <c r="L39" s="14">
        <f t="shared" si="43"/>
        <v>56235.843200000003</v>
      </c>
      <c r="M39" s="14">
        <f t="shared" si="44"/>
        <v>1215</v>
      </c>
      <c r="N39" s="15">
        <f t="shared" si="53"/>
        <v>57450.843200000003</v>
      </c>
      <c r="O39" s="16">
        <f t="shared" si="29"/>
        <v>2762.0597692307692</v>
      </c>
      <c r="P39" s="14">
        <f t="shared" si="30"/>
        <v>4021.5590240000006</v>
      </c>
      <c r="Q39" s="17">
        <f t="shared" si="31"/>
        <v>61472.402224000005</v>
      </c>
      <c r="R39" s="2"/>
      <c r="S39" s="5" t="s">
        <v>3</v>
      </c>
      <c r="T39" s="14">
        <f t="shared" si="45"/>
        <v>56217.143200000006</v>
      </c>
      <c r="U39" s="14">
        <f t="shared" si="46"/>
        <v>1215</v>
      </c>
      <c r="V39" s="15">
        <f t="shared" si="54"/>
        <v>57432.143200000006</v>
      </c>
      <c r="W39" s="16">
        <f t="shared" si="32"/>
        <v>2761.1607307692311</v>
      </c>
      <c r="X39" s="14">
        <f t="shared" si="33"/>
        <v>4020.2500240000008</v>
      </c>
      <c r="Y39" s="14">
        <f t="shared" si="47"/>
        <v>2010.1250120000004</v>
      </c>
      <c r="Z39" s="16">
        <f t="shared" si="34"/>
        <v>2857.8013563461541</v>
      </c>
      <c r="AA39" s="17">
        <f t="shared" si="48"/>
        <v>59442.26821200001</v>
      </c>
      <c r="AB39" s="2"/>
      <c r="AC39" s="5" t="s">
        <v>3</v>
      </c>
      <c r="AD39" s="14">
        <f t="shared" si="49"/>
        <v>57341.486064000004</v>
      </c>
      <c r="AE39" s="14">
        <f t="shared" si="50"/>
        <v>1215</v>
      </c>
      <c r="AF39" s="15">
        <f t="shared" si="55"/>
        <v>58556.486064000004</v>
      </c>
      <c r="AG39" s="16">
        <f t="shared" si="35"/>
        <v>2815.2156761538463</v>
      </c>
      <c r="AH39" s="14">
        <f t="shared" si="36"/>
        <v>4098.954024480001</v>
      </c>
      <c r="AI39" s="16">
        <f t="shared" si="37"/>
        <v>3012.2807734846156</v>
      </c>
      <c r="AJ39" s="17">
        <f t="shared" si="38"/>
        <v>62655.440088480005</v>
      </c>
      <c r="AK39" s="2"/>
      <c r="AL39" s="5" t="s">
        <v>3</v>
      </c>
      <c r="AM39" s="14">
        <f t="shared" si="51"/>
        <v>58752.042715600001</v>
      </c>
      <c r="AN39" s="14">
        <f t="shared" si="52"/>
        <v>1215</v>
      </c>
      <c r="AO39" s="15">
        <f t="shared" si="56"/>
        <v>59967.042715600001</v>
      </c>
      <c r="AP39" s="16">
        <f t="shared" si="39"/>
        <v>2883.0308997884613</v>
      </c>
      <c r="AQ39" s="14">
        <f t="shared" si="40"/>
        <v>4197.6929900920004</v>
      </c>
      <c r="AR39" s="16">
        <f t="shared" si="41"/>
        <v>3084.8430627736539</v>
      </c>
      <c r="AS39" s="17">
        <f t="shared" si="42"/>
        <v>64164.735705692001</v>
      </c>
      <c r="AT39" s="2"/>
    </row>
    <row r="40" spans="2:46" hidden="1" x14ac:dyDescent="0.25">
      <c r="B40" s="5" t="s">
        <v>4</v>
      </c>
      <c r="C40" s="14">
        <f>'208 Day'!S45</f>
        <v>59198.943599999999</v>
      </c>
      <c r="D40" s="14">
        <f>'208 Day'!T45</f>
        <v>1963</v>
      </c>
      <c r="E40" s="15">
        <f>'208 Day'!U45</f>
        <v>61161.943599999999</v>
      </c>
      <c r="F40" s="16">
        <f>'208 Day'!V45</f>
        <v>2940.4780576923076</v>
      </c>
      <c r="G40" s="14">
        <f>'208 Day'!W45</f>
        <v>4281.3360520000006</v>
      </c>
      <c r="H40" s="17">
        <f>'208 Day'!X45</f>
        <v>65443.279651999997</v>
      </c>
      <c r="K40" s="5" t="s">
        <v>4</v>
      </c>
      <c r="L40" s="14">
        <f t="shared" si="43"/>
        <v>57492.337200000002</v>
      </c>
      <c r="M40" s="14">
        <f t="shared" si="44"/>
        <v>1963</v>
      </c>
      <c r="N40" s="15">
        <f t="shared" si="53"/>
        <v>59455.337200000002</v>
      </c>
      <c r="O40" s="16">
        <f t="shared" si="29"/>
        <v>2858.4296730769229</v>
      </c>
      <c r="P40" s="14">
        <f t="shared" si="30"/>
        <v>4161.8736040000003</v>
      </c>
      <c r="Q40" s="17">
        <f t="shared" si="31"/>
        <v>63617.210804000002</v>
      </c>
      <c r="R40" s="2"/>
      <c r="S40" s="5" t="s">
        <v>4</v>
      </c>
      <c r="T40" s="14">
        <f t="shared" si="45"/>
        <v>57450.843200000003</v>
      </c>
      <c r="U40" s="14">
        <f t="shared" si="46"/>
        <v>1963</v>
      </c>
      <c r="V40" s="15">
        <f t="shared" si="54"/>
        <v>59413.843200000003</v>
      </c>
      <c r="W40" s="16">
        <f t="shared" si="32"/>
        <v>2856.4347692307692</v>
      </c>
      <c r="X40" s="14">
        <f t="shared" si="33"/>
        <v>4158.9690240000009</v>
      </c>
      <c r="Y40" s="14">
        <f t="shared" si="47"/>
        <v>2079.4845120000004</v>
      </c>
      <c r="Z40" s="16">
        <f t="shared" si="34"/>
        <v>2956.4099861538461</v>
      </c>
      <c r="AA40" s="17">
        <f t="shared" si="48"/>
        <v>61493.327712000006</v>
      </c>
      <c r="AB40" s="2"/>
      <c r="AC40" s="5" t="s">
        <v>4</v>
      </c>
      <c r="AD40" s="14">
        <f t="shared" si="49"/>
        <v>58580.786064000007</v>
      </c>
      <c r="AE40" s="14">
        <f t="shared" si="50"/>
        <v>1963</v>
      </c>
      <c r="AF40" s="15">
        <f t="shared" si="55"/>
        <v>60543.786064000007</v>
      </c>
      <c r="AG40" s="16">
        <f t="shared" si="35"/>
        <v>2910.7589453846158</v>
      </c>
      <c r="AH40" s="14">
        <f t="shared" si="36"/>
        <v>4238.0650244800008</v>
      </c>
      <c r="AI40" s="16">
        <f t="shared" si="37"/>
        <v>3114.5120715615385</v>
      </c>
      <c r="AJ40" s="17">
        <f t="shared" si="38"/>
        <v>64781.851088480005</v>
      </c>
      <c r="AK40" s="2"/>
      <c r="AL40" s="5" t="s">
        <v>4</v>
      </c>
      <c r="AM40" s="14">
        <f t="shared" si="51"/>
        <v>60020.398215599998</v>
      </c>
      <c r="AN40" s="14">
        <f t="shared" si="52"/>
        <v>1963</v>
      </c>
      <c r="AO40" s="15">
        <f t="shared" si="56"/>
        <v>61983.398215599998</v>
      </c>
      <c r="AP40" s="16">
        <f t="shared" si="39"/>
        <v>2979.9710680576923</v>
      </c>
      <c r="AQ40" s="14">
        <f t="shared" si="40"/>
        <v>4338.8378750920001</v>
      </c>
      <c r="AR40" s="16">
        <f t="shared" si="41"/>
        <v>3188.5690428217304</v>
      </c>
      <c r="AS40" s="17">
        <f t="shared" si="42"/>
        <v>66322.236090691993</v>
      </c>
      <c r="AT40" s="2"/>
    </row>
    <row r="41" spans="2:46" hidden="1" x14ac:dyDescent="0.25">
      <c r="B41" s="5" t="s">
        <v>5</v>
      </c>
      <c r="C41" s="14">
        <f>'208 Day'!S46</f>
        <v>62909.356800000001</v>
      </c>
      <c r="D41" s="14">
        <f>'208 Day'!T46</f>
        <v>2430</v>
      </c>
      <c r="E41" s="15">
        <f>'208 Day'!U46</f>
        <v>65339.356800000001</v>
      </c>
      <c r="F41" s="16">
        <f>'208 Day'!V46</f>
        <v>3141.3152307692308</v>
      </c>
      <c r="G41" s="14">
        <f>'208 Day'!W46</f>
        <v>4573.7549760000002</v>
      </c>
      <c r="H41" s="17">
        <f>'208 Day'!X46</f>
        <v>69913.111776000005</v>
      </c>
      <c r="K41" s="5" t="s">
        <v>5</v>
      </c>
      <c r="L41" s="14">
        <f t="shared" si="43"/>
        <v>61161.943599999999</v>
      </c>
      <c r="M41" s="14">
        <f t="shared" si="44"/>
        <v>2430</v>
      </c>
      <c r="N41" s="15">
        <f t="shared" si="53"/>
        <v>63591.943599999999</v>
      </c>
      <c r="O41" s="16">
        <f t="shared" si="29"/>
        <v>3057.3049807692305</v>
      </c>
      <c r="P41" s="14">
        <f t="shared" si="30"/>
        <v>4451.436052</v>
      </c>
      <c r="Q41" s="17">
        <f t="shared" si="31"/>
        <v>68043.379652000003</v>
      </c>
      <c r="R41" s="2"/>
      <c r="S41" s="5" t="s">
        <v>5</v>
      </c>
      <c r="T41" s="14">
        <f t="shared" si="45"/>
        <v>59455.337200000002</v>
      </c>
      <c r="U41" s="14">
        <f t="shared" si="46"/>
        <v>2430</v>
      </c>
      <c r="V41" s="15">
        <f t="shared" si="54"/>
        <v>61885.337200000002</v>
      </c>
      <c r="W41" s="16">
        <f t="shared" si="32"/>
        <v>2975.2565961538462</v>
      </c>
      <c r="X41" s="14">
        <f t="shared" si="33"/>
        <v>4331.9736040000007</v>
      </c>
      <c r="Y41" s="14">
        <f t="shared" si="47"/>
        <v>2165.9868020000004</v>
      </c>
      <c r="Z41" s="16">
        <f t="shared" si="34"/>
        <v>3079.3905770192309</v>
      </c>
      <c r="AA41" s="17">
        <f t="shared" si="48"/>
        <v>64051.324002000001</v>
      </c>
      <c r="AB41" s="2"/>
      <c r="AC41" s="5" t="s">
        <v>5</v>
      </c>
      <c r="AD41" s="14">
        <f t="shared" si="49"/>
        <v>60602.120064000002</v>
      </c>
      <c r="AE41" s="14">
        <f t="shared" si="50"/>
        <v>2430</v>
      </c>
      <c r="AF41" s="15">
        <f t="shared" si="55"/>
        <v>63032.120064000002</v>
      </c>
      <c r="AG41" s="16">
        <f t="shared" si="35"/>
        <v>3030.3903876923077</v>
      </c>
      <c r="AH41" s="14">
        <f t="shared" si="36"/>
        <v>4412.2484044800003</v>
      </c>
      <c r="AI41" s="16">
        <f t="shared" si="37"/>
        <v>3242.5177148307698</v>
      </c>
      <c r="AJ41" s="17">
        <f t="shared" si="38"/>
        <v>67444.36846848001</v>
      </c>
      <c r="AK41" s="2"/>
      <c r="AL41" s="5" t="s">
        <v>5</v>
      </c>
      <c r="AM41" s="14">
        <f t="shared" si="51"/>
        <v>62057.380715600004</v>
      </c>
      <c r="AN41" s="14">
        <f t="shared" si="52"/>
        <v>2430</v>
      </c>
      <c r="AO41" s="15">
        <f t="shared" si="56"/>
        <v>64487.380715600004</v>
      </c>
      <c r="AP41" s="16">
        <f t="shared" si="39"/>
        <v>3100.3548420961538</v>
      </c>
      <c r="AQ41" s="14">
        <f t="shared" si="40"/>
        <v>4514.1166500920008</v>
      </c>
      <c r="AR41" s="16">
        <f t="shared" si="41"/>
        <v>3317.3796810428848</v>
      </c>
      <c r="AS41" s="17">
        <f t="shared" si="42"/>
        <v>69001.497365692005</v>
      </c>
      <c r="AT41" s="2"/>
    </row>
    <row r="42" spans="2:46" hidden="1" x14ac:dyDescent="0.25">
      <c r="B42" s="5" t="s">
        <v>6</v>
      </c>
      <c r="C42" s="14">
        <f>'208 Day'!S47</f>
        <v>66796.127999999997</v>
      </c>
      <c r="D42" s="14">
        <f>'208 Day'!T47</f>
        <v>2570</v>
      </c>
      <c r="E42" s="15">
        <f>'208 Day'!U47</f>
        <v>69366.127999999997</v>
      </c>
      <c r="F42" s="16">
        <f>'208 Day'!V47</f>
        <v>3334.91</v>
      </c>
      <c r="G42" s="14">
        <f>'208 Day'!W47</f>
        <v>4855.62896</v>
      </c>
      <c r="H42" s="17">
        <f>'208 Day'!X47</f>
        <v>74221.756959999999</v>
      </c>
      <c r="K42" s="5" t="s">
        <v>6</v>
      </c>
      <c r="L42" s="14">
        <f t="shared" si="43"/>
        <v>65339.356800000001</v>
      </c>
      <c r="M42" s="14">
        <f t="shared" si="44"/>
        <v>2570</v>
      </c>
      <c r="N42" s="15">
        <f t="shared" si="53"/>
        <v>67909.356800000009</v>
      </c>
      <c r="O42" s="16">
        <f t="shared" si="29"/>
        <v>3264.8729230769236</v>
      </c>
      <c r="P42" s="14">
        <f t="shared" si="30"/>
        <v>4753.6549760000007</v>
      </c>
      <c r="Q42" s="17">
        <f t="shared" si="31"/>
        <v>72663.011776000014</v>
      </c>
      <c r="R42" s="2"/>
      <c r="S42" s="5" t="s">
        <v>6</v>
      </c>
      <c r="T42" s="14">
        <f t="shared" si="45"/>
        <v>63591.943599999999</v>
      </c>
      <c r="U42" s="14">
        <f t="shared" si="46"/>
        <v>2570</v>
      </c>
      <c r="V42" s="15">
        <f t="shared" si="54"/>
        <v>66161.943599999999</v>
      </c>
      <c r="W42" s="16">
        <f t="shared" si="32"/>
        <v>3180.8626730769229</v>
      </c>
      <c r="X42" s="14">
        <f t="shared" si="33"/>
        <v>4631.3360520000006</v>
      </c>
      <c r="Y42" s="14">
        <f t="shared" si="47"/>
        <v>2315.6680260000003</v>
      </c>
      <c r="Z42" s="16">
        <f t="shared" si="34"/>
        <v>3292.1928666346153</v>
      </c>
      <c r="AA42" s="17">
        <f t="shared" si="48"/>
        <v>68477.611625999998</v>
      </c>
      <c r="AB42" s="2"/>
      <c r="AC42" s="5" t="s">
        <v>6</v>
      </c>
      <c r="AD42" s="14">
        <f t="shared" si="49"/>
        <v>63123.043944000005</v>
      </c>
      <c r="AE42" s="14">
        <f t="shared" si="50"/>
        <v>2570</v>
      </c>
      <c r="AF42" s="15">
        <f t="shared" si="55"/>
        <v>65693.043944000005</v>
      </c>
      <c r="AG42" s="16">
        <f t="shared" si="35"/>
        <v>3158.3194203846156</v>
      </c>
      <c r="AH42" s="14">
        <f t="shared" si="36"/>
        <v>4598.5130760800012</v>
      </c>
      <c r="AI42" s="16">
        <f t="shared" si="37"/>
        <v>3379.4017798115383</v>
      </c>
      <c r="AJ42" s="17">
        <f t="shared" si="38"/>
        <v>70291.557020079999</v>
      </c>
      <c r="AK42" s="2"/>
      <c r="AL42" s="5" t="s">
        <v>6</v>
      </c>
      <c r="AM42" s="14">
        <f t="shared" si="51"/>
        <v>64607.9230656</v>
      </c>
      <c r="AN42" s="14">
        <f t="shared" si="52"/>
        <v>2570</v>
      </c>
      <c r="AO42" s="15">
        <f t="shared" si="56"/>
        <v>67177.9230656</v>
      </c>
      <c r="AP42" s="16">
        <f t="shared" si="39"/>
        <v>3229.7078396923075</v>
      </c>
      <c r="AQ42" s="14">
        <f t="shared" si="40"/>
        <v>4702.4546145920003</v>
      </c>
      <c r="AR42" s="16">
        <f t="shared" si="41"/>
        <v>3455.7873884707692</v>
      </c>
      <c r="AS42" s="17">
        <f t="shared" si="42"/>
        <v>71880.377680192003</v>
      </c>
      <c r="AT42" s="2"/>
    </row>
    <row r="43" spans="2:46" hidden="1" x14ac:dyDescent="0.25">
      <c r="B43" s="5" t="s">
        <v>7</v>
      </c>
      <c r="C43" s="14">
        <f>'208 Day'!S48</f>
        <v>70054.926000000007</v>
      </c>
      <c r="D43" s="14">
        <f>'208 Day'!T48</f>
        <v>2570</v>
      </c>
      <c r="E43" s="15">
        <f>'208 Day'!U48</f>
        <v>72624.926000000007</v>
      </c>
      <c r="F43" s="16">
        <f>'208 Day'!V48</f>
        <v>3491.5829807692312</v>
      </c>
      <c r="G43" s="14">
        <f>'208 Day'!W48</f>
        <v>5083.7448200000008</v>
      </c>
      <c r="H43" s="17">
        <f>'208 Day'!X48</f>
        <v>77708.670820000014</v>
      </c>
      <c r="K43" s="5" t="s">
        <v>7</v>
      </c>
      <c r="L43" s="14">
        <f t="shared" si="43"/>
        <v>69366.127999999997</v>
      </c>
      <c r="M43" s="14">
        <f t="shared" si="44"/>
        <v>2570</v>
      </c>
      <c r="N43" s="15">
        <f t="shared" si="53"/>
        <v>71936.127999999997</v>
      </c>
      <c r="O43" s="16">
        <f t="shared" si="29"/>
        <v>3458.4676923076922</v>
      </c>
      <c r="P43" s="14">
        <f t="shared" si="30"/>
        <v>5035.5289600000006</v>
      </c>
      <c r="Q43" s="17">
        <f t="shared" si="31"/>
        <v>76971.656959999993</v>
      </c>
      <c r="R43" s="2"/>
      <c r="S43" s="5" t="s">
        <v>7</v>
      </c>
      <c r="T43" s="14">
        <f t="shared" si="45"/>
        <v>67909.356800000009</v>
      </c>
      <c r="U43" s="14">
        <f t="shared" si="46"/>
        <v>2570</v>
      </c>
      <c r="V43" s="15">
        <f t="shared" si="54"/>
        <v>70479.356800000009</v>
      </c>
      <c r="W43" s="16">
        <f t="shared" si="32"/>
        <v>3388.4306153846155</v>
      </c>
      <c r="X43" s="14">
        <f t="shared" si="33"/>
        <v>4933.5549760000013</v>
      </c>
      <c r="Y43" s="14">
        <f t="shared" si="47"/>
        <v>2466.7774880000006</v>
      </c>
      <c r="Z43" s="16">
        <f t="shared" si="34"/>
        <v>3507.0256869230775</v>
      </c>
      <c r="AA43" s="17">
        <f t="shared" si="48"/>
        <v>72946.134288000016</v>
      </c>
      <c r="AB43" s="2"/>
      <c r="AC43" s="5" t="s">
        <v>7</v>
      </c>
      <c r="AD43" s="14">
        <f t="shared" si="49"/>
        <v>67485.182472</v>
      </c>
      <c r="AE43" s="14">
        <f t="shared" si="50"/>
        <v>2570</v>
      </c>
      <c r="AF43" s="15">
        <f t="shared" si="55"/>
        <v>70055.182472</v>
      </c>
      <c r="AG43" s="16">
        <f t="shared" si="35"/>
        <v>3368.0376188461537</v>
      </c>
      <c r="AH43" s="14">
        <f t="shared" si="36"/>
        <v>4903.8627730400003</v>
      </c>
      <c r="AI43" s="16">
        <f t="shared" si="37"/>
        <v>3603.8002521653848</v>
      </c>
      <c r="AJ43" s="17">
        <f t="shared" si="38"/>
        <v>74959.045245040004</v>
      </c>
      <c r="AK43" s="2"/>
      <c r="AL43" s="5" t="s">
        <v>7</v>
      </c>
      <c r="AM43" s="14">
        <f t="shared" si="51"/>
        <v>67335.3700426</v>
      </c>
      <c r="AN43" s="14">
        <f t="shared" si="52"/>
        <v>2570</v>
      </c>
      <c r="AO43" s="15">
        <f t="shared" si="56"/>
        <v>69905.3700426</v>
      </c>
      <c r="AP43" s="16">
        <f t="shared" si="39"/>
        <v>3360.8350982019228</v>
      </c>
      <c r="AQ43" s="14">
        <f t="shared" si="40"/>
        <v>4893.3759029820003</v>
      </c>
      <c r="AR43" s="16">
        <f t="shared" si="41"/>
        <v>3596.0935550760578</v>
      </c>
      <c r="AS43" s="17">
        <f t="shared" si="42"/>
        <v>74798.745945582006</v>
      </c>
      <c r="AT43" s="2"/>
    </row>
    <row r="44" spans="2:46" hidden="1" x14ac:dyDescent="0.25">
      <c r="B44" s="5" t="s">
        <v>8</v>
      </c>
      <c r="C44" s="14">
        <f>'208 Day'!S49</f>
        <v>72833.834400000007</v>
      </c>
      <c r="D44" s="14">
        <f>'208 Day'!T49</f>
        <v>2570</v>
      </c>
      <c r="E44" s="15">
        <f>'208 Day'!U49</f>
        <v>75403.834400000007</v>
      </c>
      <c r="F44" s="16">
        <f>'208 Day'!V49</f>
        <v>3625.1843461538465</v>
      </c>
      <c r="G44" s="14">
        <f>'208 Day'!W49</f>
        <v>5278.2684080000008</v>
      </c>
      <c r="H44" s="17">
        <f>'208 Day'!X49</f>
        <v>80682.102808000011</v>
      </c>
      <c r="K44" s="5" t="s">
        <v>8</v>
      </c>
      <c r="L44" s="14">
        <f t="shared" si="43"/>
        <v>72624.926000000007</v>
      </c>
      <c r="M44" s="14">
        <f t="shared" si="44"/>
        <v>2570</v>
      </c>
      <c r="N44" s="15">
        <f t="shared" si="53"/>
        <v>75194.926000000007</v>
      </c>
      <c r="O44" s="16">
        <f t="shared" si="29"/>
        <v>3615.1406730769231</v>
      </c>
      <c r="P44" s="14">
        <f t="shared" si="30"/>
        <v>5263.6448200000013</v>
      </c>
      <c r="Q44" s="17">
        <f t="shared" si="31"/>
        <v>80458.570820000008</v>
      </c>
      <c r="R44" s="2"/>
      <c r="S44" s="5" t="s">
        <v>8</v>
      </c>
      <c r="T44" s="14">
        <f t="shared" si="45"/>
        <v>71936.127999999997</v>
      </c>
      <c r="U44" s="14">
        <f t="shared" si="46"/>
        <v>2570</v>
      </c>
      <c r="V44" s="15">
        <f t="shared" si="54"/>
        <v>74506.127999999997</v>
      </c>
      <c r="W44" s="16">
        <f t="shared" si="32"/>
        <v>3582.0253846153842</v>
      </c>
      <c r="X44" s="14">
        <f t="shared" si="33"/>
        <v>5215.4289600000002</v>
      </c>
      <c r="Y44" s="14">
        <f t="shared" si="47"/>
        <v>2607.7144800000001</v>
      </c>
      <c r="Z44" s="16">
        <f t="shared" si="34"/>
        <v>3707.3962730769226</v>
      </c>
      <c r="AA44" s="17">
        <f t="shared" si="48"/>
        <v>77113.842479999992</v>
      </c>
      <c r="AB44" s="2"/>
      <c r="AC44" s="5" t="s">
        <v>8</v>
      </c>
      <c r="AD44" s="14">
        <f t="shared" si="49"/>
        <v>71888.943936000011</v>
      </c>
      <c r="AE44" s="14">
        <f t="shared" si="50"/>
        <v>2570</v>
      </c>
      <c r="AF44" s="15">
        <f t="shared" si="55"/>
        <v>74458.943936000011</v>
      </c>
      <c r="AG44" s="16">
        <f t="shared" si="35"/>
        <v>3579.7569200000003</v>
      </c>
      <c r="AH44" s="14">
        <f t="shared" si="36"/>
        <v>5212.126075520001</v>
      </c>
      <c r="AI44" s="16">
        <f t="shared" si="37"/>
        <v>3830.3399044000007</v>
      </c>
      <c r="AJ44" s="17">
        <f t="shared" si="38"/>
        <v>79671.070011520016</v>
      </c>
      <c r="AK44" s="2"/>
      <c r="AL44" s="5" t="s">
        <v>8</v>
      </c>
      <c r="AM44" s="14">
        <f t="shared" si="51"/>
        <v>71806.562033800001</v>
      </c>
      <c r="AN44" s="14">
        <f t="shared" si="52"/>
        <v>2570</v>
      </c>
      <c r="AO44" s="15">
        <f t="shared" si="56"/>
        <v>74376.562033800001</v>
      </c>
      <c r="AP44" s="16">
        <f t="shared" si="39"/>
        <v>3575.796251625</v>
      </c>
      <c r="AQ44" s="14">
        <f t="shared" si="40"/>
        <v>5206.3593423660004</v>
      </c>
      <c r="AR44" s="16">
        <f t="shared" si="41"/>
        <v>3826.1019892387503</v>
      </c>
      <c r="AS44" s="17">
        <f t="shared" si="42"/>
        <v>79582.921376166007</v>
      </c>
      <c r="AT44" s="2"/>
    </row>
    <row r="45" spans="2:46" hidden="1" x14ac:dyDescent="0.25">
      <c r="B45" s="5" t="s">
        <v>9</v>
      </c>
      <c r="C45" s="14">
        <f>'208 Day'!S50</f>
        <v>75023.876400000008</v>
      </c>
      <c r="D45" s="14">
        <f>'208 Day'!T50</f>
        <v>2430</v>
      </c>
      <c r="E45" s="15">
        <f>'208 Day'!U50</f>
        <v>77453.876400000008</v>
      </c>
      <c r="F45" s="16">
        <f>'208 Day'!V50</f>
        <v>3723.7440576923082</v>
      </c>
      <c r="G45" s="14">
        <f>'208 Day'!W50</f>
        <v>5421.7713480000011</v>
      </c>
      <c r="H45" s="17">
        <f>'208 Day'!X50</f>
        <v>82875.647748000003</v>
      </c>
      <c r="K45" s="5" t="s">
        <v>9</v>
      </c>
      <c r="L45" s="14">
        <f t="shared" si="43"/>
        <v>75403.834400000007</v>
      </c>
      <c r="M45" s="14">
        <f t="shared" si="44"/>
        <v>2430</v>
      </c>
      <c r="N45" s="15">
        <f t="shared" si="53"/>
        <v>77833.834400000007</v>
      </c>
      <c r="O45" s="16">
        <f t="shared" si="29"/>
        <v>3742.0112692307694</v>
      </c>
      <c r="P45" s="14">
        <f t="shared" si="30"/>
        <v>5448.3684080000012</v>
      </c>
      <c r="Q45" s="17">
        <f t="shared" si="31"/>
        <v>83282.202808000002</v>
      </c>
      <c r="R45" s="2"/>
      <c r="S45" s="5" t="s">
        <v>9</v>
      </c>
      <c r="T45" s="14">
        <f t="shared" si="45"/>
        <v>75194.926000000007</v>
      </c>
      <c r="U45" s="14">
        <f t="shared" si="46"/>
        <v>2430</v>
      </c>
      <c r="V45" s="15">
        <f t="shared" si="54"/>
        <v>77624.926000000007</v>
      </c>
      <c r="W45" s="16">
        <f t="shared" si="32"/>
        <v>3731.9675961538464</v>
      </c>
      <c r="X45" s="14">
        <f t="shared" si="33"/>
        <v>5433.7448200000008</v>
      </c>
      <c r="Y45" s="14">
        <f t="shared" si="47"/>
        <v>2716.8724100000004</v>
      </c>
      <c r="Z45" s="16">
        <f t="shared" si="34"/>
        <v>3862.5864620192306</v>
      </c>
      <c r="AA45" s="17">
        <f t="shared" si="48"/>
        <v>80341.798410000003</v>
      </c>
      <c r="AB45" s="2"/>
      <c r="AC45" s="5" t="s">
        <v>9</v>
      </c>
      <c r="AD45" s="14">
        <f t="shared" si="49"/>
        <v>75996.25056</v>
      </c>
      <c r="AE45" s="14">
        <f t="shared" si="50"/>
        <v>2430</v>
      </c>
      <c r="AF45" s="15">
        <f t="shared" si="55"/>
        <v>78426.25056</v>
      </c>
      <c r="AG45" s="16">
        <f t="shared" si="35"/>
        <v>3770.4928153846154</v>
      </c>
      <c r="AH45" s="14">
        <f t="shared" si="36"/>
        <v>5489.8375392000007</v>
      </c>
      <c r="AI45" s="16">
        <f t="shared" si="37"/>
        <v>4034.4273124615383</v>
      </c>
      <c r="AJ45" s="17">
        <f t="shared" si="38"/>
        <v>83916.088099200002</v>
      </c>
      <c r="AK45" s="2"/>
      <c r="AL45" s="5" t="s">
        <v>9</v>
      </c>
      <c r="AM45" s="14">
        <f t="shared" si="51"/>
        <v>76320.41753440001</v>
      </c>
      <c r="AN45" s="14">
        <f t="shared" si="52"/>
        <v>2430</v>
      </c>
      <c r="AO45" s="15">
        <f t="shared" si="56"/>
        <v>78750.41753440001</v>
      </c>
      <c r="AP45" s="16">
        <f t="shared" si="39"/>
        <v>3786.0777660769236</v>
      </c>
      <c r="AQ45" s="14">
        <f t="shared" si="40"/>
        <v>5512.5292274080011</v>
      </c>
      <c r="AR45" s="16">
        <f t="shared" si="41"/>
        <v>4051.103209702308</v>
      </c>
      <c r="AS45" s="17">
        <f t="shared" si="42"/>
        <v>84262.946761808009</v>
      </c>
      <c r="AT45" s="2"/>
    </row>
    <row r="46" spans="2:46" hidden="1" x14ac:dyDescent="0.25">
      <c r="B46" s="5" t="s">
        <v>10</v>
      </c>
      <c r="C46" s="14">
        <f>'208 Day'!S51</f>
        <v>77514.328800000003</v>
      </c>
      <c r="D46" s="14">
        <f>'208 Day'!T51</f>
        <v>2243</v>
      </c>
      <c r="E46" s="15">
        <f>'208 Day'!U51</f>
        <v>79757.328800000003</v>
      </c>
      <c r="F46" s="16">
        <f>'208 Day'!V51</f>
        <v>3834.4869615384614</v>
      </c>
      <c r="G46" s="14">
        <f>'208 Day'!W51</f>
        <v>5583.0130160000008</v>
      </c>
      <c r="H46" s="17">
        <f>'208 Day'!X51</f>
        <v>85340.341816</v>
      </c>
      <c r="K46" s="5" t="s">
        <v>10</v>
      </c>
      <c r="L46" s="14">
        <f t="shared" si="43"/>
        <v>77453.876400000008</v>
      </c>
      <c r="M46" s="14">
        <f t="shared" si="44"/>
        <v>2243</v>
      </c>
      <c r="N46" s="15">
        <f t="shared" si="53"/>
        <v>79696.876400000008</v>
      </c>
      <c r="O46" s="16">
        <f t="shared" si="29"/>
        <v>3831.5805961538463</v>
      </c>
      <c r="P46" s="14">
        <f t="shared" si="30"/>
        <v>5578.7813480000013</v>
      </c>
      <c r="Q46" s="17">
        <f t="shared" si="31"/>
        <v>85275.657748000012</v>
      </c>
      <c r="R46" s="2"/>
      <c r="S46" s="5" t="s">
        <v>10</v>
      </c>
      <c r="T46" s="14">
        <f t="shared" si="45"/>
        <v>77833.834400000007</v>
      </c>
      <c r="U46" s="14">
        <f t="shared" si="46"/>
        <v>2243</v>
      </c>
      <c r="V46" s="15">
        <f t="shared" si="54"/>
        <v>80076.834400000007</v>
      </c>
      <c r="W46" s="16">
        <f t="shared" si="32"/>
        <v>3849.8478076923079</v>
      </c>
      <c r="X46" s="14">
        <f t="shared" si="33"/>
        <v>5605.3784080000014</v>
      </c>
      <c r="Y46" s="14">
        <f t="shared" si="47"/>
        <v>2802.6892040000007</v>
      </c>
      <c r="Z46" s="16">
        <f t="shared" si="34"/>
        <v>3984.5924809615385</v>
      </c>
      <c r="AA46" s="17">
        <f t="shared" si="48"/>
        <v>82879.523604000002</v>
      </c>
      <c r="AB46" s="2"/>
      <c r="AC46" s="5" t="s">
        <v>10</v>
      </c>
      <c r="AD46" s="14">
        <f t="shared" si="49"/>
        <v>79177.424520000015</v>
      </c>
      <c r="AE46" s="14">
        <f t="shared" si="50"/>
        <v>2243</v>
      </c>
      <c r="AF46" s="15">
        <f t="shared" si="55"/>
        <v>81420.424520000015</v>
      </c>
      <c r="AG46" s="16">
        <f t="shared" si="35"/>
        <v>3914.4434865384619</v>
      </c>
      <c r="AH46" s="14">
        <f t="shared" si="36"/>
        <v>5699.4297164000018</v>
      </c>
      <c r="AI46" s="16">
        <f t="shared" si="37"/>
        <v>4188.4545305961547</v>
      </c>
      <c r="AJ46" s="17">
        <f t="shared" si="38"/>
        <v>87119.854236400017</v>
      </c>
      <c r="AK46" s="2"/>
      <c r="AL46" s="5" t="s">
        <v>10</v>
      </c>
      <c r="AM46" s="14">
        <f t="shared" si="51"/>
        <v>80386.906823999991</v>
      </c>
      <c r="AN46" s="14">
        <f t="shared" si="52"/>
        <v>2243</v>
      </c>
      <c r="AO46" s="15">
        <f t="shared" si="56"/>
        <v>82629.906823999991</v>
      </c>
      <c r="AP46" s="16">
        <f t="shared" si="39"/>
        <v>3972.5916742307686</v>
      </c>
      <c r="AQ46" s="14">
        <f t="shared" si="40"/>
        <v>5784.0934776799995</v>
      </c>
      <c r="AR46" s="16">
        <f t="shared" si="41"/>
        <v>4250.6730914269228</v>
      </c>
      <c r="AS46" s="17">
        <f t="shared" si="42"/>
        <v>88414.000301679989</v>
      </c>
      <c r="AT46" s="2"/>
    </row>
    <row r="47" spans="2:46" hidden="1" x14ac:dyDescent="0.25">
      <c r="B47" s="5" t="s">
        <v>11</v>
      </c>
      <c r="C47" s="14">
        <f>'208 Day'!S52</f>
        <v>79808.063999999998</v>
      </c>
      <c r="D47" s="14">
        <f>'208 Day'!T52</f>
        <v>1869</v>
      </c>
      <c r="E47" s="15">
        <f>'208 Day'!U52</f>
        <v>81677.063999999998</v>
      </c>
      <c r="F47" s="16">
        <f>'208 Day'!V52</f>
        <v>3926.7819230769228</v>
      </c>
      <c r="G47" s="14">
        <f>'208 Day'!W52</f>
        <v>5717.3944800000008</v>
      </c>
      <c r="H47" s="17">
        <f>'208 Day'!X52</f>
        <v>87394.458480000001</v>
      </c>
      <c r="K47" s="5" t="s">
        <v>11</v>
      </c>
      <c r="L47" s="14">
        <f t="shared" si="43"/>
        <v>79757.328800000003</v>
      </c>
      <c r="M47" s="14">
        <f t="shared" si="44"/>
        <v>1869</v>
      </c>
      <c r="N47" s="15">
        <f t="shared" si="53"/>
        <v>81626.328800000003</v>
      </c>
      <c r="O47" s="16">
        <f t="shared" si="29"/>
        <v>3924.3427307692309</v>
      </c>
      <c r="P47" s="14">
        <f t="shared" si="30"/>
        <v>5713.8430160000007</v>
      </c>
      <c r="Q47" s="17">
        <f t="shared" si="31"/>
        <v>87340.171816000002</v>
      </c>
      <c r="R47" s="2"/>
      <c r="S47" s="5" t="s">
        <v>11</v>
      </c>
      <c r="T47" s="14">
        <f t="shared" si="45"/>
        <v>79696.876400000008</v>
      </c>
      <c r="U47" s="14">
        <f t="shared" si="46"/>
        <v>1869</v>
      </c>
      <c r="V47" s="15">
        <f t="shared" si="54"/>
        <v>81565.876400000008</v>
      </c>
      <c r="W47" s="16">
        <f t="shared" si="32"/>
        <v>3921.4363653846158</v>
      </c>
      <c r="X47" s="14">
        <f t="shared" si="33"/>
        <v>5709.6113480000013</v>
      </c>
      <c r="Y47" s="14">
        <f t="shared" si="47"/>
        <v>2854.8056740000006</v>
      </c>
      <c r="Z47" s="16">
        <f t="shared" si="34"/>
        <v>4058.6866381730774</v>
      </c>
      <c r="AA47" s="17">
        <f t="shared" si="48"/>
        <v>84420.682074000011</v>
      </c>
      <c r="AB47" s="2"/>
      <c r="AC47" s="5" t="s">
        <v>11</v>
      </c>
      <c r="AD47" s="14">
        <f t="shared" si="49"/>
        <v>81678.371088000014</v>
      </c>
      <c r="AE47" s="14">
        <f t="shared" si="50"/>
        <v>1869</v>
      </c>
      <c r="AF47" s="15">
        <f t="shared" si="55"/>
        <v>83547.371088000014</v>
      </c>
      <c r="AG47" s="16">
        <f t="shared" si="35"/>
        <v>4016.7005330769234</v>
      </c>
      <c r="AH47" s="14">
        <f t="shared" si="36"/>
        <v>5848.3159761600018</v>
      </c>
      <c r="AI47" s="16">
        <f t="shared" si="37"/>
        <v>4297.8695703923077</v>
      </c>
      <c r="AJ47" s="17">
        <f t="shared" si="38"/>
        <v>89395.687064160011</v>
      </c>
      <c r="AK47" s="2"/>
      <c r="AL47" s="5" t="s">
        <v>11</v>
      </c>
      <c r="AM47" s="14">
        <f t="shared" si="51"/>
        <v>83455.935133000006</v>
      </c>
      <c r="AN47" s="14">
        <f t="shared" si="52"/>
        <v>1869</v>
      </c>
      <c r="AO47" s="15">
        <f t="shared" si="56"/>
        <v>85324.935133000006</v>
      </c>
      <c r="AP47" s="16">
        <f t="shared" si="39"/>
        <v>4102.1603429326924</v>
      </c>
      <c r="AQ47" s="14">
        <f t="shared" si="40"/>
        <v>5972.745459310001</v>
      </c>
      <c r="AR47" s="16">
        <f t="shared" si="41"/>
        <v>4389.3115669379804</v>
      </c>
      <c r="AS47" s="17">
        <f t="shared" si="42"/>
        <v>91297.680592310004</v>
      </c>
      <c r="AT47" s="2"/>
    </row>
    <row r="48" spans="2:46" hidden="1" x14ac:dyDescent="0.25">
      <c r="B48" s="5" t="s">
        <v>12</v>
      </c>
      <c r="C48" s="14">
        <f>'208 Day'!S53</f>
        <v>81863.200800000006</v>
      </c>
      <c r="D48" s="14">
        <f>'208 Day'!T53</f>
        <v>1589</v>
      </c>
      <c r="E48" s="15">
        <f>'208 Day'!U53</f>
        <v>83452.200800000006</v>
      </c>
      <c r="F48" s="16">
        <f>'208 Day'!V53</f>
        <v>4012.1250384615387</v>
      </c>
      <c r="G48" s="14">
        <f>'208 Day'!W53</f>
        <v>5841.6540560000012</v>
      </c>
      <c r="H48" s="17">
        <f>'208 Day'!X53</f>
        <v>89293.854856000005</v>
      </c>
      <c r="K48" s="5" t="s">
        <v>12</v>
      </c>
      <c r="L48" s="14">
        <f t="shared" si="43"/>
        <v>81677.063999999998</v>
      </c>
      <c r="M48" s="14">
        <f t="shared" si="44"/>
        <v>1589</v>
      </c>
      <c r="N48" s="15">
        <f t="shared" si="53"/>
        <v>83266.063999999998</v>
      </c>
      <c r="O48" s="16">
        <f t="shared" si="29"/>
        <v>4003.1761538461537</v>
      </c>
      <c r="P48" s="14">
        <f t="shared" si="30"/>
        <v>5828.6244800000004</v>
      </c>
      <c r="Q48" s="17">
        <f t="shared" si="31"/>
        <v>89094.688479999997</v>
      </c>
      <c r="R48" s="2"/>
      <c r="S48" s="5" t="s">
        <v>12</v>
      </c>
      <c r="T48" s="14">
        <f t="shared" si="45"/>
        <v>81626.328800000003</v>
      </c>
      <c r="U48" s="14">
        <f t="shared" si="46"/>
        <v>1589</v>
      </c>
      <c r="V48" s="15">
        <f t="shared" si="54"/>
        <v>83215.328800000003</v>
      </c>
      <c r="W48" s="16">
        <f t="shared" si="32"/>
        <v>4000.7369615384614</v>
      </c>
      <c r="X48" s="14">
        <f t="shared" si="33"/>
        <v>5825.0730160000012</v>
      </c>
      <c r="Y48" s="14">
        <f t="shared" si="47"/>
        <v>2912.5365080000006</v>
      </c>
      <c r="Z48" s="16">
        <f t="shared" si="34"/>
        <v>4140.7627551923078</v>
      </c>
      <c r="AA48" s="17">
        <f t="shared" si="48"/>
        <v>86127.865308000008</v>
      </c>
      <c r="AB48" s="2"/>
      <c r="AC48" s="5" t="s">
        <v>12</v>
      </c>
      <c r="AD48" s="14">
        <f t="shared" si="49"/>
        <v>83197.193928000008</v>
      </c>
      <c r="AE48" s="14">
        <f t="shared" si="50"/>
        <v>1589</v>
      </c>
      <c r="AF48" s="15">
        <f t="shared" si="55"/>
        <v>84786.193928000008</v>
      </c>
      <c r="AG48" s="16">
        <f t="shared" si="35"/>
        <v>4076.2593234615388</v>
      </c>
      <c r="AH48" s="14">
        <f t="shared" si="36"/>
        <v>5935.0335749600008</v>
      </c>
      <c r="AI48" s="16">
        <f t="shared" si="37"/>
        <v>4361.5974761038469</v>
      </c>
      <c r="AJ48" s="17">
        <f t="shared" si="38"/>
        <v>90721.227502960013</v>
      </c>
      <c r="AK48" s="2"/>
      <c r="AL48" s="5" t="s">
        <v>12</v>
      </c>
      <c r="AM48" s="14">
        <f t="shared" si="51"/>
        <v>85636.055365200009</v>
      </c>
      <c r="AN48" s="14">
        <f t="shared" si="52"/>
        <v>1589</v>
      </c>
      <c r="AO48" s="15">
        <f t="shared" si="56"/>
        <v>87225.055365200009</v>
      </c>
      <c r="AP48" s="16">
        <f t="shared" si="39"/>
        <v>4193.5122771730776</v>
      </c>
      <c r="AQ48" s="14">
        <f t="shared" si="40"/>
        <v>6105.7538755640016</v>
      </c>
      <c r="AR48" s="16">
        <f t="shared" si="41"/>
        <v>4487.0581365751923</v>
      </c>
      <c r="AS48" s="17">
        <f t="shared" si="42"/>
        <v>93330.809240764007</v>
      </c>
      <c r="AT48" s="2"/>
    </row>
    <row r="49" spans="2:46" hidden="1" x14ac:dyDescent="0.25">
      <c r="B49" s="5" t="s">
        <v>13</v>
      </c>
      <c r="C49" s="14">
        <f>'208 Day'!S54</f>
        <v>84039.1872</v>
      </c>
      <c r="D49" s="14">
        <f>'208 Day'!T54</f>
        <v>1355</v>
      </c>
      <c r="E49" s="15">
        <f>'208 Day'!U54</f>
        <v>85394.1872</v>
      </c>
      <c r="F49" s="16">
        <f>'208 Day'!V54</f>
        <v>4105.4897692307695</v>
      </c>
      <c r="G49" s="14">
        <f>'208 Day'!W54</f>
        <v>5977.5931040000005</v>
      </c>
      <c r="H49" s="17">
        <f>'208 Day'!X54</f>
        <v>91371.780304</v>
      </c>
      <c r="K49" s="5" t="s">
        <v>13</v>
      </c>
      <c r="L49" s="14">
        <f t="shared" si="43"/>
        <v>83452.200800000006</v>
      </c>
      <c r="M49" s="14">
        <f t="shared" si="44"/>
        <v>1355</v>
      </c>
      <c r="N49" s="15">
        <f t="shared" si="53"/>
        <v>84807.200800000006</v>
      </c>
      <c r="O49" s="16">
        <f t="shared" si="29"/>
        <v>4077.2692692307692</v>
      </c>
      <c r="P49" s="14">
        <f t="shared" si="30"/>
        <v>5936.5040560000007</v>
      </c>
      <c r="Q49" s="17">
        <f t="shared" si="31"/>
        <v>90743.704856000011</v>
      </c>
      <c r="R49" s="2"/>
      <c r="S49" s="5" t="s">
        <v>13</v>
      </c>
      <c r="T49" s="14">
        <f t="shared" si="45"/>
        <v>83266.063999999998</v>
      </c>
      <c r="U49" s="14">
        <f t="shared" si="46"/>
        <v>1355</v>
      </c>
      <c r="V49" s="15">
        <f t="shared" si="54"/>
        <v>84621.063999999998</v>
      </c>
      <c r="W49" s="16">
        <f t="shared" si="32"/>
        <v>4068.3203846153842</v>
      </c>
      <c r="X49" s="14">
        <f t="shared" si="33"/>
        <v>5923.4744800000008</v>
      </c>
      <c r="Y49" s="14">
        <f t="shared" si="47"/>
        <v>2961.7372400000004</v>
      </c>
      <c r="Z49" s="16">
        <f t="shared" si="34"/>
        <v>4210.7115980769231</v>
      </c>
      <c r="AA49" s="17">
        <f t="shared" si="48"/>
        <v>87582.801240000001</v>
      </c>
      <c r="AB49" s="2"/>
      <c r="AC49" s="5" t="s">
        <v>13</v>
      </c>
      <c r="AD49" s="14">
        <f t="shared" si="49"/>
        <v>84879.635376000006</v>
      </c>
      <c r="AE49" s="14">
        <f t="shared" si="50"/>
        <v>1355</v>
      </c>
      <c r="AF49" s="15">
        <f t="shared" si="55"/>
        <v>86234.635376000006</v>
      </c>
      <c r="AG49" s="16">
        <f t="shared" si="35"/>
        <v>4145.8959315384618</v>
      </c>
      <c r="AH49" s="14">
        <f t="shared" si="36"/>
        <v>6036.4244763200013</v>
      </c>
      <c r="AI49" s="16">
        <f t="shared" si="37"/>
        <v>4436.1086467461537</v>
      </c>
      <c r="AJ49" s="17">
        <f t="shared" si="38"/>
        <v>92271.059852320002</v>
      </c>
      <c r="AK49" s="2"/>
      <c r="AL49" s="5" t="s">
        <v>13</v>
      </c>
      <c r="AM49" s="14">
        <f t="shared" si="51"/>
        <v>86905.8487762</v>
      </c>
      <c r="AN49" s="14">
        <f t="shared" si="52"/>
        <v>1355</v>
      </c>
      <c r="AO49" s="15">
        <f t="shared" si="56"/>
        <v>88260.8487762</v>
      </c>
      <c r="AP49" s="16">
        <f t="shared" si="39"/>
        <v>4243.3100373173074</v>
      </c>
      <c r="AQ49" s="14">
        <f t="shared" si="40"/>
        <v>6178.2594143340002</v>
      </c>
      <c r="AR49" s="16">
        <f t="shared" si="41"/>
        <v>4540.3417399295186</v>
      </c>
      <c r="AS49" s="17">
        <f t="shared" si="42"/>
        <v>94439.108190533996</v>
      </c>
      <c r="AT49" s="2"/>
    </row>
    <row r="50" spans="2:46" hidden="1" x14ac:dyDescent="0.25">
      <c r="B50" s="5" t="s">
        <v>14</v>
      </c>
      <c r="C50" s="14">
        <f>'208 Day'!S55</f>
        <v>86141.407200000001</v>
      </c>
      <c r="D50" s="14">
        <f>'208 Day'!T55</f>
        <v>0</v>
      </c>
      <c r="E50" s="15">
        <f>'208 Day'!U55</f>
        <v>86141.407200000001</v>
      </c>
      <c r="F50" s="16">
        <f>'208 Day'!V55</f>
        <v>4141.4138076923073</v>
      </c>
      <c r="G50" s="14">
        <f>'208 Day'!W55</f>
        <v>6029.8985040000007</v>
      </c>
      <c r="H50" s="17">
        <f>'208 Day'!X55</f>
        <v>92171.305703999999</v>
      </c>
      <c r="K50" s="5" t="s">
        <v>14</v>
      </c>
      <c r="L50" s="14">
        <f t="shared" si="43"/>
        <v>85394.1872</v>
      </c>
      <c r="M50" s="14">
        <f t="shared" si="44"/>
        <v>0</v>
      </c>
      <c r="N50" s="15">
        <f t="shared" si="53"/>
        <v>85394.1872</v>
      </c>
      <c r="O50" s="16">
        <f t="shared" si="29"/>
        <v>4105.4897692307695</v>
      </c>
      <c r="P50" s="14">
        <f t="shared" si="30"/>
        <v>5977.5931040000005</v>
      </c>
      <c r="Q50" s="17">
        <f t="shared" si="31"/>
        <v>91371.780304</v>
      </c>
      <c r="R50" s="2"/>
      <c r="S50" s="5" t="s">
        <v>14</v>
      </c>
      <c r="T50" s="14">
        <f t="shared" si="45"/>
        <v>84807.200800000006</v>
      </c>
      <c r="U50" s="14">
        <f t="shared" si="46"/>
        <v>0</v>
      </c>
      <c r="V50" s="15">
        <f t="shared" si="54"/>
        <v>84807.200800000006</v>
      </c>
      <c r="W50" s="16">
        <f t="shared" si="32"/>
        <v>4077.2692692307692</v>
      </c>
      <c r="X50" s="14">
        <f t="shared" si="33"/>
        <v>5936.5040560000007</v>
      </c>
      <c r="Y50" s="14">
        <f t="shared" si="47"/>
        <v>2968.2520280000003</v>
      </c>
      <c r="Z50" s="16">
        <f t="shared" si="34"/>
        <v>4219.9736936538466</v>
      </c>
      <c r="AA50" s="17">
        <f t="shared" si="48"/>
        <v>87775.452828000009</v>
      </c>
      <c r="AB50" s="2"/>
      <c r="AC50" s="5" t="s">
        <v>14</v>
      </c>
      <c r="AD50" s="14">
        <f t="shared" si="49"/>
        <v>86313.485279999994</v>
      </c>
      <c r="AE50" s="14">
        <f t="shared" si="50"/>
        <v>0</v>
      </c>
      <c r="AF50" s="15">
        <f t="shared" si="55"/>
        <v>86313.485279999994</v>
      </c>
      <c r="AG50" s="16">
        <f t="shared" si="35"/>
        <v>4149.6867923076916</v>
      </c>
      <c r="AH50" s="14">
        <f t="shared" si="36"/>
        <v>6041.9439695999999</v>
      </c>
      <c r="AI50" s="16">
        <f t="shared" si="37"/>
        <v>4440.1648677692301</v>
      </c>
      <c r="AJ50" s="17">
        <f t="shared" si="38"/>
        <v>92355.429249599998</v>
      </c>
      <c r="AK50" s="2"/>
      <c r="AL50" s="5" t="s">
        <v>14</v>
      </c>
      <c r="AM50" s="14">
        <f t="shared" si="51"/>
        <v>88390.501260399993</v>
      </c>
      <c r="AN50" s="14">
        <f t="shared" si="52"/>
        <v>0</v>
      </c>
      <c r="AO50" s="15">
        <f t="shared" si="56"/>
        <v>88390.501260399993</v>
      </c>
      <c r="AP50" s="16">
        <f t="shared" si="39"/>
        <v>4249.5433298269227</v>
      </c>
      <c r="AQ50" s="14">
        <f t="shared" si="40"/>
        <v>6187.3350882280001</v>
      </c>
      <c r="AR50" s="16">
        <f t="shared" si="41"/>
        <v>4547.0113629148073</v>
      </c>
      <c r="AS50" s="17">
        <f t="shared" si="42"/>
        <v>94577.836348628</v>
      </c>
      <c r="AT50" s="2"/>
    </row>
    <row r="51" spans="2:46" hidden="1" x14ac:dyDescent="0.25">
      <c r="B51" s="5" t="s">
        <v>15</v>
      </c>
      <c r="C51" s="14">
        <f>'208 Day'!S56</f>
        <v>86984.722800000003</v>
      </c>
      <c r="D51" s="14">
        <f>'208 Day'!T56</f>
        <v>0</v>
      </c>
      <c r="E51" s="15">
        <f>'208 Day'!U56</f>
        <v>86984.722800000003</v>
      </c>
      <c r="F51" s="16">
        <f>'208 Day'!V56</f>
        <v>4181.9578269230769</v>
      </c>
      <c r="G51" s="14">
        <f>'208 Day'!W56</f>
        <v>6088.9305960000011</v>
      </c>
      <c r="H51" s="17">
        <f>'208 Day'!X56</f>
        <v>93073.653396000009</v>
      </c>
      <c r="K51" s="5" t="s">
        <v>15</v>
      </c>
      <c r="L51" s="14">
        <f t="shared" si="43"/>
        <v>86141.407200000001</v>
      </c>
      <c r="M51" s="14">
        <f t="shared" si="44"/>
        <v>0</v>
      </c>
      <c r="N51" s="15">
        <f t="shared" si="53"/>
        <v>86141.407200000001</v>
      </c>
      <c r="O51" s="16">
        <f t="shared" si="29"/>
        <v>4141.4138076923073</v>
      </c>
      <c r="P51" s="14">
        <f t="shared" si="30"/>
        <v>6029.8985040000007</v>
      </c>
      <c r="Q51" s="17">
        <f t="shared" si="31"/>
        <v>92171.305703999999</v>
      </c>
      <c r="R51" s="2"/>
      <c r="S51" s="5" t="s">
        <v>15</v>
      </c>
      <c r="T51" s="14">
        <f t="shared" si="45"/>
        <v>85394.1872</v>
      </c>
      <c r="U51" s="14">
        <f t="shared" si="46"/>
        <v>0</v>
      </c>
      <c r="V51" s="15">
        <f t="shared" si="54"/>
        <v>85394.1872</v>
      </c>
      <c r="W51" s="16">
        <f t="shared" si="32"/>
        <v>4105.4897692307695</v>
      </c>
      <c r="X51" s="14">
        <f t="shared" si="33"/>
        <v>5977.5931040000005</v>
      </c>
      <c r="Y51" s="14">
        <f t="shared" si="47"/>
        <v>2988.7965520000002</v>
      </c>
      <c r="Z51" s="16">
        <f t="shared" si="34"/>
        <v>4249.1819111538462</v>
      </c>
      <c r="AA51" s="17">
        <f t="shared" si="48"/>
        <v>88382.983752</v>
      </c>
      <c r="AB51" s="2"/>
      <c r="AC51" s="5" t="s">
        <v>15</v>
      </c>
      <c r="AD51" s="14">
        <f t="shared" si="49"/>
        <v>86503.344816000012</v>
      </c>
      <c r="AE51" s="14">
        <f t="shared" si="50"/>
        <v>0</v>
      </c>
      <c r="AF51" s="15">
        <f t="shared" si="55"/>
        <v>86503.344816000012</v>
      </c>
      <c r="AG51" s="16">
        <f t="shared" si="35"/>
        <v>4158.8146546153848</v>
      </c>
      <c r="AH51" s="14">
        <f t="shared" si="36"/>
        <v>6055.2341371200018</v>
      </c>
      <c r="AI51" s="16">
        <f t="shared" si="37"/>
        <v>4449.9316804384616</v>
      </c>
      <c r="AJ51" s="17">
        <f t="shared" si="38"/>
        <v>92558.578953120013</v>
      </c>
      <c r="AK51" s="2"/>
      <c r="AL51" s="5" t="s">
        <v>15</v>
      </c>
      <c r="AM51" s="14">
        <f t="shared" si="51"/>
        <v>88471.32241199998</v>
      </c>
      <c r="AN51" s="14">
        <f t="shared" si="52"/>
        <v>0</v>
      </c>
      <c r="AO51" s="15">
        <f t="shared" si="56"/>
        <v>88471.32241199998</v>
      </c>
      <c r="AP51" s="16">
        <f t="shared" si="39"/>
        <v>4253.4289621153839</v>
      </c>
      <c r="AQ51" s="14">
        <f t="shared" si="40"/>
        <v>6192.992568839999</v>
      </c>
      <c r="AR51" s="16">
        <f t="shared" si="41"/>
        <v>4551.1689894634601</v>
      </c>
      <c r="AS51" s="17">
        <f t="shared" si="42"/>
        <v>94664.314980839976</v>
      </c>
      <c r="AT51" s="2"/>
    </row>
    <row r="52" spans="2:46" hidden="1" x14ac:dyDescent="0.25">
      <c r="B52" s="5" t="s">
        <v>19</v>
      </c>
      <c r="C52" s="14">
        <f>'208 Day'!S57</f>
        <v>86984.722800000003</v>
      </c>
      <c r="D52" s="14">
        <f>'208 Day'!T57</f>
        <v>1262</v>
      </c>
      <c r="E52" s="15">
        <f>'208 Day'!U57</f>
        <v>88246.722800000003</v>
      </c>
      <c r="F52" s="16">
        <f>'208 Day'!V57</f>
        <v>4242.6309038461541</v>
      </c>
      <c r="G52" s="14">
        <f>'208 Day'!W57</f>
        <v>6177.2705960000012</v>
      </c>
      <c r="H52" s="17">
        <f>'208 Day'!X57</f>
        <v>94423.993396000005</v>
      </c>
      <c r="K52" s="5" t="s">
        <v>16</v>
      </c>
      <c r="L52" s="14">
        <f t="shared" si="43"/>
        <v>86984.722800000003</v>
      </c>
      <c r="M52" s="14">
        <f>D51</f>
        <v>0</v>
      </c>
      <c r="N52" s="15">
        <f t="shared" si="53"/>
        <v>86984.722800000003</v>
      </c>
      <c r="O52" s="16">
        <f t="shared" si="29"/>
        <v>4181.9578269230769</v>
      </c>
      <c r="P52" s="14">
        <f t="shared" si="30"/>
        <v>6088.9305960000011</v>
      </c>
      <c r="Q52" s="17">
        <f t="shared" si="31"/>
        <v>93073.653396000009</v>
      </c>
      <c r="R52" s="2"/>
      <c r="S52" s="5" t="s">
        <v>16</v>
      </c>
      <c r="T52" s="14">
        <f t="shared" si="45"/>
        <v>86141.407200000001</v>
      </c>
      <c r="U52" s="14">
        <f>D51</f>
        <v>0</v>
      </c>
      <c r="V52" s="15">
        <f t="shared" si="54"/>
        <v>86141.407200000001</v>
      </c>
      <c r="W52" s="16">
        <f t="shared" si="32"/>
        <v>4141.4138076923073</v>
      </c>
      <c r="X52" s="14">
        <f t="shared" si="33"/>
        <v>6029.8985040000007</v>
      </c>
      <c r="Y52" s="14">
        <f t="shared" si="47"/>
        <v>3014.9492520000003</v>
      </c>
      <c r="Z52" s="16">
        <f t="shared" si="34"/>
        <v>4286.363290961539</v>
      </c>
      <c r="AA52" s="17">
        <f t="shared" si="48"/>
        <v>89156.356452000007</v>
      </c>
      <c r="AB52" s="2"/>
      <c r="AC52" s="5" t="s">
        <v>16</v>
      </c>
      <c r="AD52" s="14">
        <f t="shared" si="49"/>
        <v>87102.070944000006</v>
      </c>
      <c r="AE52" s="14">
        <f>AE51</f>
        <v>0</v>
      </c>
      <c r="AF52" s="15">
        <f t="shared" si="55"/>
        <v>87102.070944000006</v>
      </c>
      <c r="AG52" s="16">
        <f t="shared" si="35"/>
        <v>4187.5995646153851</v>
      </c>
      <c r="AH52" s="14">
        <f t="shared" si="36"/>
        <v>6097.1449660800008</v>
      </c>
      <c r="AI52" s="16">
        <f t="shared" si="37"/>
        <v>4480.7315341384619</v>
      </c>
      <c r="AJ52" s="17">
        <f t="shared" si="38"/>
        <v>93199.215910080005</v>
      </c>
      <c r="AK52" s="2"/>
      <c r="AL52" s="5" t="s">
        <v>16</v>
      </c>
      <c r="AM52" s="14">
        <f t="shared" si="51"/>
        <v>88665.928436400005</v>
      </c>
      <c r="AN52" s="14">
        <f>AN51</f>
        <v>0</v>
      </c>
      <c r="AO52" s="15">
        <f t="shared" si="56"/>
        <v>88665.928436400005</v>
      </c>
      <c r="AP52" s="16">
        <f t="shared" si="39"/>
        <v>4262.7850209807693</v>
      </c>
      <c r="AQ52" s="14">
        <f t="shared" si="40"/>
        <v>6206.6149905480006</v>
      </c>
      <c r="AR52" s="16">
        <f t="shared" si="41"/>
        <v>4561.1799724494231</v>
      </c>
      <c r="AS52" s="17">
        <f t="shared" si="42"/>
        <v>94872.543426948003</v>
      </c>
      <c r="AT52" s="2"/>
    </row>
    <row r="53" spans="2:46" hidden="1" x14ac:dyDescent="0.25">
      <c r="B53" s="5" t="s">
        <v>20</v>
      </c>
      <c r="C53" s="14">
        <f>'208 Day'!S58</f>
        <v>88271.962799999994</v>
      </c>
      <c r="D53" s="14">
        <f>'208 Day'!T58</f>
        <v>0</v>
      </c>
      <c r="E53" s="15">
        <f>'208 Day'!U58</f>
        <v>88271.962799999994</v>
      </c>
      <c r="F53" s="16">
        <f>'208 Day'!V58</f>
        <v>4243.8443653846152</v>
      </c>
      <c r="G53" s="14">
        <f>'208 Day'!W58</f>
        <v>6179.0373959999997</v>
      </c>
      <c r="H53" s="17">
        <f>'208 Day'!X58</f>
        <v>94451.000195999994</v>
      </c>
      <c r="K53" s="5" t="s">
        <v>19</v>
      </c>
      <c r="L53" s="14">
        <f>E51*(1+L$3)</f>
        <v>86984.722800000003</v>
      </c>
      <c r="M53" s="14">
        <f t="shared" ref="M53:M54" si="57">D52</f>
        <v>1262</v>
      </c>
      <c r="N53" s="15">
        <f t="shared" si="53"/>
        <v>88246.722800000003</v>
      </c>
      <c r="O53" s="16">
        <f t="shared" si="29"/>
        <v>4242.6309038461541</v>
      </c>
      <c r="P53" s="14">
        <f t="shared" si="30"/>
        <v>6177.2705960000012</v>
      </c>
      <c r="Q53" s="17">
        <f t="shared" si="31"/>
        <v>94423.993396000005</v>
      </c>
      <c r="R53" s="2"/>
      <c r="S53" s="5" t="s">
        <v>17</v>
      </c>
      <c r="T53" s="14">
        <f t="shared" si="45"/>
        <v>86984.722800000003</v>
      </c>
      <c r="U53" s="14">
        <f>D51</f>
        <v>0</v>
      </c>
      <c r="V53" s="15">
        <f t="shared" si="54"/>
        <v>86984.722800000003</v>
      </c>
      <c r="W53" s="16">
        <f t="shared" si="32"/>
        <v>4181.9578269230769</v>
      </c>
      <c r="X53" s="14">
        <f t="shared" si="33"/>
        <v>6088.9305960000011</v>
      </c>
      <c r="Y53" s="14">
        <f t="shared" si="47"/>
        <v>3044.4652980000005</v>
      </c>
      <c r="Z53" s="16">
        <f t="shared" si="34"/>
        <v>4328.3263508653845</v>
      </c>
      <c r="AA53" s="17">
        <f t="shared" si="48"/>
        <v>90029.188097999999</v>
      </c>
      <c r="AB53" s="2"/>
      <c r="AC53" s="5" t="s">
        <v>17</v>
      </c>
      <c r="AD53" s="14">
        <f t="shared" si="49"/>
        <v>87864.235344000001</v>
      </c>
      <c r="AE53" s="14">
        <f>AE52</f>
        <v>0</v>
      </c>
      <c r="AF53" s="15">
        <f t="shared" si="55"/>
        <v>87864.235344000001</v>
      </c>
      <c r="AG53" s="16">
        <f t="shared" si="35"/>
        <v>4224.2420838461539</v>
      </c>
      <c r="AH53" s="14">
        <f t="shared" si="36"/>
        <v>6150.4964740800006</v>
      </c>
      <c r="AI53" s="16">
        <f t="shared" si="37"/>
        <v>4519.939029715385</v>
      </c>
      <c r="AJ53" s="17">
        <f t="shared" si="38"/>
        <v>94014.731818080007</v>
      </c>
      <c r="AK53" s="2"/>
      <c r="AL53" s="5" t="s">
        <v>17</v>
      </c>
      <c r="AM53" s="14">
        <f t="shared" si="51"/>
        <v>89279.622717599996</v>
      </c>
      <c r="AN53" s="14">
        <f>AN52</f>
        <v>0</v>
      </c>
      <c r="AO53" s="15">
        <f t="shared" si="56"/>
        <v>89279.622717599996</v>
      </c>
      <c r="AP53" s="16">
        <f t="shared" si="39"/>
        <v>4292.2895537307686</v>
      </c>
      <c r="AQ53" s="14">
        <f t="shared" si="40"/>
        <v>6249.5735902320002</v>
      </c>
      <c r="AR53" s="16">
        <f t="shared" si="41"/>
        <v>4592.7498224919227</v>
      </c>
      <c r="AS53" s="17">
        <f t="shared" si="42"/>
        <v>95529.196307831997</v>
      </c>
      <c r="AT53" s="2"/>
    </row>
    <row r="54" spans="2:46" hidden="1" x14ac:dyDescent="0.25">
      <c r="B54" s="18" t="s">
        <v>24</v>
      </c>
      <c r="C54" s="19">
        <f>'208 Day'!S59</f>
        <v>88271.962799999994</v>
      </c>
      <c r="D54" s="19">
        <f>'208 Day'!T59</f>
        <v>1262</v>
      </c>
      <c r="E54" s="20">
        <f>'208 Day'!U59</f>
        <v>89533.962799999994</v>
      </c>
      <c r="F54" s="21">
        <f>'208 Day'!V59</f>
        <v>4304.5174423076915</v>
      </c>
      <c r="G54" s="19">
        <f>'208 Day'!W59</f>
        <v>6267.3773959999999</v>
      </c>
      <c r="H54" s="22">
        <f>'208 Day'!X59</f>
        <v>95801.34019599999</v>
      </c>
      <c r="K54" s="5" t="s">
        <v>20</v>
      </c>
      <c r="L54" s="14">
        <f>E52*(1+L$3)</f>
        <v>88246.722800000003</v>
      </c>
      <c r="M54" s="14">
        <f t="shared" si="57"/>
        <v>0</v>
      </c>
      <c r="N54" s="15">
        <f t="shared" si="53"/>
        <v>88246.722800000003</v>
      </c>
      <c r="O54" s="16">
        <f t="shared" si="29"/>
        <v>4242.6309038461541</v>
      </c>
      <c r="P54" s="14">
        <f t="shared" si="30"/>
        <v>6177.2705960000012</v>
      </c>
      <c r="Q54" s="17">
        <f t="shared" si="31"/>
        <v>94423.993396000005</v>
      </c>
      <c r="R54" s="2"/>
      <c r="S54" s="5" t="s">
        <v>19</v>
      </c>
      <c r="T54" s="14">
        <f>N52*(1+T$3)</f>
        <v>86984.722800000003</v>
      </c>
      <c r="U54" s="14">
        <f>D52</f>
        <v>1262</v>
      </c>
      <c r="V54" s="15">
        <f>U54+T54</f>
        <v>88246.722800000003</v>
      </c>
      <c r="W54" s="16">
        <f t="shared" si="32"/>
        <v>4242.6309038461541</v>
      </c>
      <c r="X54" s="14">
        <f>V54*0.07</f>
        <v>6177.2705960000012</v>
      </c>
      <c r="Y54" s="14">
        <f t="shared" si="47"/>
        <v>3088.6352980000006</v>
      </c>
      <c r="Z54" s="16">
        <f t="shared" si="34"/>
        <v>4391.1229854807689</v>
      </c>
      <c r="AA54" s="17">
        <f t="shared" si="48"/>
        <v>91335.358097999997</v>
      </c>
      <c r="AB54" s="2"/>
      <c r="AC54" s="5" t="s">
        <v>18</v>
      </c>
      <c r="AD54" s="14">
        <f t="shared" si="49"/>
        <v>88724.417256000001</v>
      </c>
      <c r="AE54" s="14">
        <f>AE53</f>
        <v>0</v>
      </c>
      <c r="AF54" s="15">
        <f t="shared" si="55"/>
        <v>88724.417256000001</v>
      </c>
      <c r="AG54" s="16">
        <f t="shared" si="35"/>
        <v>4265.596983461538</v>
      </c>
      <c r="AH54" s="14">
        <f t="shared" si="36"/>
        <v>6210.7092079200011</v>
      </c>
      <c r="AI54" s="16">
        <f t="shared" si="37"/>
        <v>4564.1887723038453</v>
      </c>
      <c r="AJ54" s="17">
        <f t="shared" si="38"/>
        <v>94935.126463919994</v>
      </c>
      <c r="AK54" s="2"/>
      <c r="AL54" s="5" t="s">
        <v>18</v>
      </c>
      <c r="AM54" s="14">
        <f t="shared" si="51"/>
        <v>90060.841227599987</v>
      </c>
      <c r="AN54" s="14">
        <f>AN53</f>
        <v>0</v>
      </c>
      <c r="AO54" s="15">
        <f t="shared" si="56"/>
        <v>90060.841227599987</v>
      </c>
      <c r="AP54" s="16">
        <f t="shared" si="39"/>
        <v>4329.8481359423067</v>
      </c>
      <c r="AQ54" s="14">
        <f t="shared" si="40"/>
        <v>6304.2588859319994</v>
      </c>
      <c r="AR54" s="16">
        <f t="shared" si="41"/>
        <v>4632.9375054582679</v>
      </c>
      <c r="AS54" s="17">
        <f t="shared" si="42"/>
        <v>96365.100113531982</v>
      </c>
      <c r="AT54" s="2"/>
    </row>
    <row r="55" spans="2:46" hidden="1" x14ac:dyDescent="0.25">
      <c r="B55" s="1"/>
      <c r="K55" s="5" t="s">
        <v>21</v>
      </c>
      <c r="L55" s="14">
        <f>E53*(1+L$3)</f>
        <v>88271.962799999994</v>
      </c>
      <c r="M55" s="14">
        <f>D53</f>
        <v>0</v>
      </c>
      <c r="N55" s="15">
        <f t="shared" si="53"/>
        <v>88271.962799999994</v>
      </c>
      <c r="O55" s="16">
        <f t="shared" si="29"/>
        <v>4243.8443653846152</v>
      </c>
      <c r="P55" s="14">
        <f t="shared" si="30"/>
        <v>6179.0373959999997</v>
      </c>
      <c r="Q55" s="17">
        <f t="shared" si="31"/>
        <v>94451.000195999994</v>
      </c>
      <c r="R55" s="2"/>
      <c r="S55" s="5" t="s">
        <v>20</v>
      </c>
      <c r="T55" s="14">
        <f>N53*(1+T$3)</f>
        <v>88246.722800000003</v>
      </c>
      <c r="U55" s="14">
        <f>D53</f>
        <v>0</v>
      </c>
      <c r="V55" s="15">
        <f>U55+T55</f>
        <v>88246.722800000003</v>
      </c>
      <c r="W55" s="16">
        <f t="shared" si="32"/>
        <v>4242.6309038461541</v>
      </c>
      <c r="X55" s="14">
        <f>V55*0.07</f>
        <v>6177.2705960000012</v>
      </c>
      <c r="Y55" s="14">
        <f t="shared" si="47"/>
        <v>3088.6352980000006</v>
      </c>
      <c r="Z55" s="16">
        <f t="shared" si="34"/>
        <v>4391.1229854807689</v>
      </c>
      <c r="AA55" s="17">
        <f t="shared" si="48"/>
        <v>91335.358097999997</v>
      </c>
      <c r="AB55" s="2"/>
      <c r="AC55" s="5" t="s">
        <v>19</v>
      </c>
      <c r="AD55" s="14">
        <f>V53*(1+AD$3)</f>
        <v>88724.417256000001</v>
      </c>
      <c r="AE55" s="14">
        <f>D52</f>
        <v>1262</v>
      </c>
      <c r="AF55" s="15">
        <f t="shared" si="55"/>
        <v>89986.417256000001</v>
      </c>
      <c r="AG55" s="16">
        <f t="shared" si="35"/>
        <v>4326.2700603846151</v>
      </c>
      <c r="AH55" s="14">
        <f t="shared" si="36"/>
        <v>6299.0492079200003</v>
      </c>
      <c r="AI55" s="16">
        <f t="shared" si="37"/>
        <v>4629.1089646115388</v>
      </c>
      <c r="AJ55" s="17">
        <f t="shared" si="38"/>
        <v>96285.466463920005</v>
      </c>
      <c r="AK55" s="2"/>
      <c r="AL55" s="5" t="s">
        <v>19</v>
      </c>
      <c r="AM55" s="14">
        <f t="shared" si="51"/>
        <v>90942.527687399997</v>
      </c>
      <c r="AN55" s="14">
        <f>D52</f>
        <v>1262</v>
      </c>
      <c r="AO55" s="15">
        <f t="shared" si="56"/>
        <v>92204.527687399997</v>
      </c>
      <c r="AP55" s="16">
        <f t="shared" si="39"/>
        <v>4432.9099849711538</v>
      </c>
      <c r="AQ55" s="14">
        <f t="shared" si="40"/>
        <v>6454.3169381180005</v>
      </c>
      <c r="AR55" s="16">
        <f t="shared" si="41"/>
        <v>4743.2136839191344</v>
      </c>
      <c r="AS55" s="17">
        <f t="shared" si="42"/>
        <v>98658.844625518002</v>
      </c>
      <c r="AT55" s="2"/>
    </row>
    <row r="56" spans="2:46" hidden="1" x14ac:dyDescent="0.25">
      <c r="B56" s="1"/>
      <c r="K56" s="18" t="s">
        <v>24</v>
      </c>
      <c r="L56" s="19">
        <f>E53*(1+L$3)</f>
        <v>88271.962799999994</v>
      </c>
      <c r="M56" s="19">
        <f>D54</f>
        <v>1262</v>
      </c>
      <c r="N56" s="20">
        <f t="shared" si="53"/>
        <v>89533.962799999994</v>
      </c>
      <c r="O56" s="21">
        <f t="shared" si="29"/>
        <v>4304.5174423076915</v>
      </c>
      <c r="P56" s="19">
        <f t="shared" si="30"/>
        <v>6267.3773959999999</v>
      </c>
      <c r="Q56" s="22">
        <f t="shared" si="31"/>
        <v>95801.34019599999</v>
      </c>
      <c r="R56" s="2"/>
      <c r="S56" s="5" t="s">
        <v>21</v>
      </c>
      <c r="T56" s="14">
        <f>N54*(1+T$3)</f>
        <v>88246.722800000003</v>
      </c>
      <c r="U56" s="14">
        <f>D53</f>
        <v>0</v>
      </c>
      <c r="V56" s="15">
        <f>U56+T56</f>
        <v>88246.722800000003</v>
      </c>
      <c r="W56" s="16">
        <f t="shared" si="32"/>
        <v>4242.6309038461541</v>
      </c>
      <c r="X56" s="14">
        <f>V56*0.07</f>
        <v>6177.2705960000012</v>
      </c>
      <c r="Y56" s="14">
        <f t="shared" si="47"/>
        <v>3088.6352980000006</v>
      </c>
      <c r="Z56" s="16">
        <f t="shared" si="34"/>
        <v>4391.1229854807689</v>
      </c>
      <c r="AA56" s="17">
        <f t="shared" si="48"/>
        <v>91335.358097999997</v>
      </c>
      <c r="AB56" s="2"/>
      <c r="AC56" s="5" t="s">
        <v>20</v>
      </c>
      <c r="AD56" s="14">
        <f>V54*(1+AD$3)</f>
        <v>90011.657256000006</v>
      </c>
      <c r="AE56" s="14">
        <f>D53</f>
        <v>0</v>
      </c>
      <c r="AF56" s="15">
        <f t="shared" si="55"/>
        <v>90011.657256000006</v>
      </c>
      <c r="AG56" s="16">
        <f t="shared" si="35"/>
        <v>4327.4835219230772</v>
      </c>
      <c r="AH56" s="14">
        <f t="shared" si="36"/>
        <v>6300.8160079200006</v>
      </c>
      <c r="AI56" s="16">
        <f t="shared" si="37"/>
        <v>4630.4073684576924</v>
      </c>
      <c r="AJ56" s="17">
        <f t="shared" si="38"/>
        <v>96312.473263920008</v>
      </c>
      <c r="AK56" s="2"/>
      <c r="AL56" s="5" t="s">
        <v>20</v>
      </c>
      <c r="AM56" s="14">
        <f t="shared" si="51"/>
        <v>92236.077687399986</v>
      </c>
      <c r="AN56" s="14">
        <f>D53</f>
        <v>0</v>
      </c>
      <c r="AO56" s="15">
        <f t="shared" si="56"/>
        <v>92236.077687399986</v>
      </c>
      <c r="AP56" s="16">
        <f t="shared" si="39"/>
        <v>4434.42681189423</v>
      </c>
      <c r="AQ56" s="14">
        <f t="shared" si="40"/>
        <v>6456.5254381179993</v>
      </c>
      <c r="AR56" s="16">
        <f t="shared" si="41"/>
        <v>4744.8366887268257</v>
      </c>
      <c r="AS56" s="17">
        <f t="shared" si="42"/>
        <v>98692.603125517984</v>
      </c>
      <c r="AT56" s="2"/>
    </row>
    <row r="57" spans="2:46" hidden="1" x14ac:dyDescent="0.25">
      <c r="B57" s="1"/>
      <c r="L57" s="2"/>
      <c r="M57" s="2"/>
      <c r="N57" s="2"/>
      <c r="O57" s="2"/>
      <c r="P57" s="2"/>
      <c r="Q57" s="2"/>
      <c r="R57" s="2"/>
      <c r="S57" s="5" t="s">
        <v>22</v>
      </c>
      <c r="T57" s="14">
        <f>N55*(1+T$3)</f>
        <v>88271.962799999994</v>
      </c>
      <c r="U57" s="14">
        <f>D53</f>
        <v>0</v>
      </c>
      <c r="V57" s="15">
        <f>U57+T57</f>
        <v>88271.962799999994</v>
      </c>
      <c r="W57" s="16">
        <f t="shared" si="32"/>
        <v>4243.8443653846152</v>
      </c>
      <c r="X57" s="14">
        <f>V57*0.07</f>
        <v>6179.0373959999997</v>
      </c>
      <c r="Y57" s="14">
        <f t="shared" si="47"/>
        <v>3089.5186979999999</v>
      </c>
      <c r="Z57" s="16">
        <f t="shared" si="34"/>
        <v>4392.3789181730763</v>
      </c>
      <c r="AA57" s="17">
        <f t="shared" si="48"/>
        <v>91361.481497999994</v>
      </c>
      <c r="AB57" s="2"/>
      <c r="AC57" s="5" t="s">
        <v>21</v>
      </c>
      <c r="AD57" s="14">
        <f>V55*(1+AD$3)</f>
        <v>90011.657256000006</v>
      </c>
      <c r="AE57" s="14">
        <f>AE56</f>
        <v>0</v>
      </c>
      <c r="AF57" s="15">
        <f t="shared" si="55"/>
        <v>90011.657256000006</v>
      </c>
      <c r="AG57" s="16">
        <f t="shared" si="35"/>
        <v>4327.4835219230772</v>
      </c>
      <c r="AH57" s="14">
        <f t="shared" si="36"/>
        <v>6300.8160079200006</v>
      </c>
      <c r="AI57" s="16">
        <f t="shared" si="37"/>
        <v>4630.4073684576924</v>
      </c>
      <c r="AJ57" s="17">
        <f t="shared" si="38"/>
        <v>96312.473263920008</v>
      </c>
      <c r="AK57" s="2"/>
      <c r="AL57" s="5" t="s">
        <v>21</v>
      </c>
      <c r="AM57" s="26">
        <f t="shared" si="51"/>
        <v>92261.948687399999</v>
      </c>
      <c r="AN57" s="14">
        <f>AN56</f>
        <v>0</v>
      </c>
      <c r="AO57" s="15">
        <f t="shared" si="56"/>
        <v>92261.948687399999</v>
      </c>
      <c r="AP57" s="16">
        <f t="shared" si="39"/>
        <v>4435.6706099711537</v>
      </c>
      <c r="AQ57" s="14">
        <f t="shared" si="40"/>
        <v>6458.3364081180007</v>
      </c>
      <c r="AR57" s="16">
        <f t="shared" si="41"/>
        <v>4746.1675526691342</v>
      </c>
      <c r="AS57" s="17">
        <f t="shared" si="42"/>
        <v>98720.285095518004</v>
      </c>
      <c r="AT57" s="2"/>
    </row>
    <row r="58" spans="2:46" hidden="1" x14ac:dyDescent="0.25">
      <c r="L58" s="2"/>
      <c r="M58" s="2"/>
      <c r="N58" s="2"/>
      <c r="O58" s="2"/>
      <c r="P58" s="2"/>
      <c r="Q58" s="2"/>
      <c r="R58" s="2"/>
      <c r="S58" s="18" t="s">
        <v>24</v>
      </c>
      <c r="T58" s="19">
        <f>N55*(1+T$3)</f>
        <v>88271.962799999994</v>
      </c>
      <c r="U58" s="19">
        <f>D54</f>
        <v>1262</v>
      </c>
      <c r="V58" s="20">
        <f>U58+T58</f>
        <v>89533.962799999994</v>
      </c>
      <c r="W58" s="21">
        <f t="shared" si="32"/>
        <v>4304.5174423076915</v>
      </c>
      <c r="X58" s="19">
        <f>V58*0.07</f>
        <v>6267.3773959999999</v>
      </c>
      <c r="Y58" s="19">
        <f t="shared" si="47"/>
        <v>3133.6886979999999</v>
      </c>
      <c r="Z58" s="21">
        <f t="shared" si="34"/>
        <v>4455.1755527884607</v>
      </c>
      <c r="AA58" s="22">
        <f t="shared" si="48"/>
        <v>92667.651497999992</v>
      </c>
      <c r="AB58" s="2"/>
      <c r="AC58" s="5" t="s">
        <v>22</v>
      </c>
      <c r="AD58" s="14">
        <f>V56*(1+AD$3)</f>
        <v>90011.657256000006</v>
      </c>
      <c r="AE58" s="14">
        <f>AE57</f>
        <v>0</v>
      </c>
      <c r="AF58" s="15">
        <f t="shared" si="55"/>
        <v>90011.657256000006</v>
      </c>
      <c r="AG58" s="16">
        <f t="shared" si="35"/>
        <v>4327.4835219230772</v>
      </c>
      <c r="AH58" s="14">
        <f t="shared" si="36"/>
        <v>6300.8160079200006</v>
      </c>
      <c r="AI58" s="16">
        <f t="shared" si="37"/>
        <v>4630.4073684576924</v>
      </c>
      <c r="AJ58" s="17">
        <f t="shared" si="38"/>
        <v>96312.473263920008</v>
      </c>
      <c r="AK58" s="2"/>
      <c r="AL58" s="5" t="s">
        <v>22</v>
      </c>
      <c r="AM58" s="26">
        <f t="shared" si="51"/>
        <v>92261.948687399999</v>
      </c>
      <c r="AN58" s="14">
        <f>AN57</f>
        <v>0</v>
      </c>
      <c r="AO58" s="15">
        <f t="shared" si="56"/>
        <v>92261.948687399999</v>
      </c>
      <c r="AP58" s="16">
        <f t="shared" si="39"/>
        <v>4435.6706099711537</v>
      </c>
      <c r="AQ58" s="14">
        <f t="shared" si="40"/>
        <v>6458.3364081180007</v>
      </c>
      <c r="AR58" s="16">
        <f t="shared" si="41"/>
        <v>4746.1675526691342</v>
      </c>
      <c r="AS58" s="17">
        <f t="shared" si="42"/>
        <v>98720.285095518004</v>
      </c>
      <c r="AT58" s="2"/>
    </row>
    <row r="59" spans="2:46" x14ac:dyDescent="0.25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5" t="s">
        <v>23</v>
      </c>
      <c r="AD59" s="14">
        <f>V57*(1+AD$3)</f>
        <v>90037.402055999992</v>
      </c>
      <c r="AE59" s="14">
        <f>AE58</f>
        <v>0</v>
      </c>
      <c r="AF59" s="15">
        <f t="shared" si="55"/>
        <v>90037.402055999992</v>
      </c>
      <c r="AG59" s="16">
        <f t="shared" si="35"/>
        <v>4328.7212526923067</v>
      </c>
      <c r="AH59" s="14">
        <f t="shared" si="36"/>
        <v>6302.61814392</v>
      </c>
      <c r="AI59" s="16">
        <f t="shared" si="37"/>
        <v>4631.7317403807683</v>
      </c>
      <c r="AJ59" s="17">
        <f t="shared" si="38"/>
        <v>96340.020199919993</v>
      </c>
      <c r="AK59" s="2"/>
      <c r="AL59" s="5" t="s">
        <v>23</v>
      </c>
      <c r="AM59" s="26">
        <f t="shared" si="51"/>
        <v>92261.948687399999</v>
      </c>
      <c r="AN59" s="14">
        <f>AN58</f>
        <v>0</v>
      </c>
      <c r="AO59" s="15">
        <f t="shared" si="56"/>
        <v>92261.948687399999</v>
      </c>
      <c r="AP59" s="16">
        <f t="shared" si="39"/>
        <v>4435.6706099711537</v>
      </c>
      <c r="AQ59" s="14">
        <f t="shared" si="40"/>
        <v>6458.3364081180007</v>
      </c>
      <c r="AR59" s="16">
        <f t="shared" si="41"/>
        <v>4746.1675526691342</v>
      </c>
      <c r="AS59" s="17">
        <f t="shared" si="42"/>
        <v>98720.285095518004</v>
      </c>
      <c r="AT59" s="2"/>
    </row>
    <row r="60" spans="2:46" x14ac:dyDescent="0.25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8" t="s">
        <v>24</v>
      </c>
      <c r="AD60" s="19">
        <f>V57*(1+AD$3)</f>
        <v>90037.402055999992</v>
      </c>
      <c r="AE60" s="19">
        <f>D54</f>
        <v>1262</v>
      </c>
      <c r="AF60" s="20">
        <f t="shared" si="55"/>
        <v>91299.402055999992</v>
      </c>
      <c r="AG60" s="21">
        <f t="shared" si="35"/>
        <v>4389.3943296153839</v>
      </c>
      <c r="AH60" s="19">
        <f t="shared" si="36"/>
        <v>6390.9581439200001</v>
      </c>
      <c r="AI60" s="21">
        <f t="shared" si="37"/>
        <v>4696.6519326884609</v>
      </c>
      <c r="AJ60" s="22">
        <f t="shared" si="38"/>
        <v>97690.360199919989</v>
      </c>
      <c r="AK60" s="2"/>
      <c r="AL60" s="18" t="s">
        <v>24</v>
      </c>
      <c r="AM60" s="37">
        <f t="shared" si="51"/>
        <v>92288.337107399988</v>
      </c>
      <c r="AN60" s="19">
        <f>D54</f>
        <v>1262</v>
      </c>
      <c r="AO60" s="20">
        <f t="shared" si="56"/>
        <v>93550.337107399988</v>
      </c>
      <c r="AP60" s="21">
        <f t="shared" si="39"/>
        <v>4497.6123609326914</v>
      </c>
      <c r="AQ60" s="19">
        <f t="shared" si="40"/>
        <v>6548.5235975179994</v>
      </c>
      <c r="AR60" s="21">
        <f t="shared" si="41"/>
        <v>4812.4452261979795</v>
      </c>
      <c r="AS60" s="22">
        <f t="shared" si="42"/>
        <v>100098.86070491798</v>
      </c>
      <c r="AT60" s="2"/>
    </row>
    <row r="61" spans="2:46" ht="15.75" thickBot="1" x14ac:dyDescent="0.3">
      <c r="S61" s="2" t="s">
        <v>55</v>
      </c>
      <c r="AL61" s="34"/>
      <c r="AM61" s="35"/>
      <c r="AN61" s="35"/>
      <c r="AO61" s="35"/>
      <c r="AS61" s="35"/>
    </row>
    <row r="62" spans="2:46" s="27" customFormat="1" x14ac:dyDescent="0.25">
      <c r="J62" s="28"/>
    </row>
    <row r="63" spans="2:46" x14ac:dyDescent="0.25">
      <c r="B63" s="7" t="s">
        <v>32</v>
      </c>
      <c r="C63" s="6"/>
      <c r="D63" s="6"/>
      <c r="E63" s="6"/>
      <c r="F63" s="6"/>
      <c r="G63" s="6"/>
      <c r="H63" s="8"/>
      <c r="K63" s="7" t="s">
        <v>34</v>
      </c>
      <c r="L63" s="6"/>
      <c r="M63" s="6"/>
      <c r="N63" s="6"/>
      <c r="O63" s="6"/>
      <c r="P63" s="6"/>
      <c r="Q63" s="8"/>
      <c r="S63" s="7" t="s">
        <v>48</v>
      </c>
      <c r="T63" s="6"/>
      <c r="U63" s="6"/>
      <c r="V63" s="6"/>
      <c r="W63" s="6"/>
      <c r="X63" s="6"/>
      <c r="Y63" s="6"/>
      <c r="Z63" s="6"/>
      <c r="AA63" s="8"/>
      <c r="AC63" s="7" t="s">
        <v>35</v>
      </c>
      <c r="AD63" s="6"/>
      <c r="AE63" s="6"/>
      <c r="AF63" s="6"/>
      <c r="AG63" s="6"/>
      <c r="AH63" s="6"/>
      <c r="AI63" s="6"/>
      <c r="AJ63" s="8"/>
      <c r="AL63" s="7" t="s">
        <v>36</v>
      </c>
      <c r="AM63" s="6"/>
      <c r="AN63" s="6"/>
      <c r="AO63" s="6"/>
      <c r="AP63" s="6"/>
      <c r="AQ63" s="6"/>
      <c r="AR63" s="6"/>
      <c r="AS63" s="8"/>
    </row>
    <row r="64" spans="2:46" ht="45" customHeight="1" x14ac:dyDescent="0.25">
      <c r="B64" s="4" t="s">
        <v>40</v>
      </c>
      <c r="C64" s="9" t="s">
        <v>26</v>
      </c>
      <c r="D64" s="10" t="s">
        <v>27</v>
      </c>
      <c r="E64" s="11" t="s">
        <v>28</v>
      </c>
      <c r="F64" s="12" t="s">
        <v>29</v>
      </c>
      <c r="G64" s="10" t="s">
        <v>30</v>
      </c>
      <c r="H64" s="13" t="s">
        <v>31</v>
      </c>
      <c r="K64" s="4" t="str">
        <f>$B64</f>
        <v>Lane 3</v>
      </c>
      <c r="L64" s="9" t="s">
        <v>26</v>
      </c>
      <c r="M64" s="10" t="s">
        <v>27</v>
      </c>
      <c r="N64" s="11" t="s">
        <v>28</v>
      </c>
      <c r="O64" s="12" t="s">
        <v>29</v>
      </c>
      <c r="P64" s="10" t="s">
        <v>30</v>
      </c>
      <c r="Q64" s="13" t="s">
        <v>31</v>
      </c>
      <c r="S64" s="4" t="str">
        <f>$B64</f>
        <v>Lane 3</v>
      </c>
      <c r="T64" s="9" t="s">
        <v>26</v>
      </c>
      <c r="U64" s="10" t="s">
        <v>27</v>
      </c>
      <c r="V64" s="11" t="s">
        <v>28</v>
      </c>
      <c r="W64" s="12" t="s">
        <v>29</v>
      </c>
      <c r="X64" s="10" t="s">
        <v>30</v>
      </c>
      <c r="Y64" s="10" t="s">
        <v>54</v>
      </c>
      <c r="Z64" s="12" t="s">
        <v>52</v>
      </c>
      <c r="AA64" s="13" t="s">
        <v>31</v>
      </c>
      <c r="AC64" s="4" t="str">
        <f>$B64</f>
        <v>Lane 3</v>
      </c>
      <c r="AD64" s="9" t="s">
        <v>26</v>
      </c>
      <c r="AE64" s="10" t="s">
        <v>27</v>
      </c>
      <c r="AF64" s="11" t="s">
        <v>28</v>
      </c>
      <c r="AG64" s="12" t="s">
        <v>49</v>
      </c>
      <c r="AH64" s="10" t="s">
        <v>30</v>
      </c>
      <c r="AI64" s="12" t="s">
        <v>51</v>
      </c>
      <c r="AJ64" s="13" t="s">
        <v>31</v>
      </c>
      <c r="AL64" s="4" t="str">
        <f>$B64</f>
        <v>Lane 3</v>
      </c>
      <c r="AM64" s="9" t="s">
        <v>26</v>
      </c>
      <c r="AN64" s="10" t="s">
        <v>27</v>
      </c>
      <c r="AO64" s="11" t="s">
        <v>28</v>
      </c>
      <c r="AP64" s="12" t="s">
        <v>49</v>
      </c>
      <c r="AQ64" s="10" t="s">
        <v>30</v>
      </c>
      <c r="AR64" s="12" t="s">
        <v>51</v>
      </c>
      <c r="AS64" s="13" t="s">
        <v>31</v>
      </c>
    </row>
    <row r="65" spans="2:46" x14ac:dyDescent="0.25">
      <c r="B65" s="5" t="s">
        <v>0</v>
      </c>
      <c r="C65" s="14">
        <f>'208 Day'!S75</f>
        <v>0</v>
      </c>
      <c r="D65" s="14">
        <f>'208 Day'!T75</f>
        <v>0</v>
      </c>
      <c r="E65" s="15">
        <f>'208 Day'!U75</f>
        <v>55915.257599999997</v>
      </c>
      <c r="F65" s="16">
        <f>'208 Day'!V75</f>
        <v>2688.233538461538</v>
      </c>
      <c r="G65" s="14">
        <f>'208 Day'!W75</f>
        <v>3914.0680320000001</v>
      </c>
      <c r="H65" s="17">
        <f>'208 Day'!X75</f>
        <v>59829.325632</v>
      </c>
      <c r="K65" s="5" t="s">
        <v>0</v>
      </c>
      <c r="L65" s="14"/>
      <c r="M65" s="14">
        <f>D65</f>
        <v>0</v>
      </c>
      <c r="N65" s="15">
        <f>E65*(1+L$3)</f>
        <v>55915.257599999997</v>
      </c>
      <c r="O65" s="16">
        <f t="shared" ref="O65:O85" si="58">N65/$V$3</f>
        <v>2688.233538461538</v>
      </c>
      <c r="P65" s="14">
        <f t="shared" ref="P65:P85" si="59">N65*0.07</f>
        <v>3914.0680320000001</v>
      </c>
      <c r="Q65" s="17">
        <f t="shared" ref="Q65:Q85" si="60">P65+N65</f>
        <v>59829.325632</v>
      </c>
      <c r="R65" s="2"/>
      <c r="S65" s="5" t="s">
        <v>0</v>
      </c>
      <c r="T65" s="14"/>
      <c r="U65" s="14">
        <f>D65</f>
        <v>0</v>
      </c>
      <c r="V65" s="15">
        <f>N65*(1+T$3)</f>
        <v>55915.257599999997</v>
      </c>
      <c r="W65" s="16">
        <f t="shared" ref="W65:W87" si="61">V65/$V$3</f>
        <v>2688.233538461538</v>
      </c>
      <c r="X65" s="14">
        <f t="shared" ref="X65:X82" si="62">V65*0.07</f>
        <v>3914.0680320000001</v>
      </c>
      <c r="Y65" s="14">
        <f>V65*0.035</f>
        <v>1957.0340160000001</v>
      </c>
      <c r="Z65" s="16">
        <f t="shared" ref="Z65:Z87" si="63">(V65+Y65)/$V$3</f>
        <v>2782.321712307692</v>
      </c>
      <c r="AA65" s="17">
        <f>Y65+V65</f>
        <v>57872.291615999995</v>
      </c>
      <c r="AB65" s="2"/>
      <c r="AC65" s="5" t="s">
        <v>0</v>
      </c>
      <c r="AD65" s="14"/>
      <c r="AE65" s="14">
        <f>D65</f>
        <v>0</v>
      </c>
      <c r="AF65" s="15">
        <f>V65*(1+AD$3)</f>
        <v>57033.562751999998</v>
      </c>
      <c r="AG65" s="16">
        <f t="shared" ref="AG65:AG89" si="64">AF65/$V$3</f>
        <v>2741.9982092307691</v>
      </c>
      <c r="AH65" s="14">
        <f t="shared" ref="AH65:AH89" si="65">AF65*0.07</f>
        <v>3992.3493926400001</v>
      </c>
      <c r="AI65" s="16">
        <f t="shared" ref="AI65:AI89" si="66">(AF65+AH65)/$V$3</f>
        <v>2933.9380838769225</v>
      </c>
      <c r="AJ65" s="17">
        <f t="shared" ref="AJ65:AJ89" si="67">AH65+AF65</f>
        <v>61025.912144639995</v>
      </c>
      <c r="AK65" s="2"/>
      <c r="AL65" s="5" t="s">
        <v>0</v>
      </c>
      <c r="AM65" s="14"/>
      <c r="AN65" s="14">
        <f>D65</f>
        <v>0</v>
      </c>
      <c r="AO65" s="15">
        <f>AF65*(1+AM$3)</f>
        <v>58459.401820799991</v>
      </c>
      <c r="AP65" s="16">
        <f t="shared" ref="AP65:AP89" si="68">AO65/$V$3</f>
        <v>2810.5481644615379</v>
      </c>
      <c r="AQ65" s="14">
        <f t="shared" ref="AQ65:AQ89" si="69">AO65*0.07</f>
        <v>4092.1581274559999</v>
      </c>
      <c r="AR65" s="16">
        <f t="shared" ref="AR65:AR89" si="70">(AO65+AQ65)/$V$3</f>
        <v>3007.2865359738457</v>
      </c>
      <c r="AS65" s="17">
        <f t="shared" ref="AS65:AS89" si="71">AQ65+AO65</f>
        <v>62551.559948255992</v>
      </c>
      <c r="AT65" s="2"/>
    </row>
    <row r="66" spans="2:46" x14ac:dyDescent="0.25">
      <c r="B66" s="5" t="s">
        <v>1</v>
      </c>
      <c r="C66" s="14">
        <f>'208 Day'!S76</f>
        <v>55915.257599999997</v>
      </c>
      <c r="D66" s="14">
        <f>'208 Day'!T76</f>
        <v>935</v>
      </c>
      <c r="E66" s="15">
        <f>'208 Day'!U76</f>
        <v>56850.257599999997</v>
      </c>
      <c r="F66" s="16">
        <f>'208 Day'!V76</f>
        <v>2733.1854615384614</v>
      </c>
      <c r="G66" s="14">
        <f>'208 Day'!W76</f>
        <v>3979.5180320000004</v>
      </c>
      <c r="H66" s="17">
        <f>'208 Day'!X76</f>
        <v>60829.775631999997</v>
      </c>
      <c r="K66" s="5" t="s">
        <v>1</v>
      </c>
      <c r="L66" s="14">
        <f t="shared" ref="L66:L81" si="72">E65*(1+L$3)</f>
        <v>55915.257599999997</v>
      </c>
      <c r="M66" s="14">
        <f t="shared" ref="M66:M80" si="73">D66</f>
        <v>935</v>
      </c>
      <c r="N66" s="15">
        <f>M66+L66</f>
        <v>56850.257599999997</v>
      </c>
      <c r="O66" s="16">
        <f t="shared" si="58"/>
        <v>2733.1854615384614</v>
      </c>
      <c r="P66" s="14">
        <f t="shared" si="59"/>
        <v>3979.5180320000004</v>
      </c>
      <c r="Q66" s="17">
        <f t="shared" si="60"/>
        <v>60829.775631999997</v>
      </c>
      <c r="R66" s="2"/>
      <c r="S66" s="5" t="s">
        <v>1</v>
      </c>
      <c r="T66" s="14">
        <f t="shared" ref="T66:T82" si="74">N65*(1+T$3)</f>
        <v>55915.257599999997</v>
      </c>
      <c r="U66" s="14">
        <f t="shared" ref="U66:U80" si="75">D66</f>
        <v>935</v>
      </c>
      <c r="V66" s="15">
        <f>U66+T66</f>
        <v>56850.257599999997</v>
      </c>
      <c r="W66" s="16">
        <f t="shared" si="61"/>
        <v>2733.1854615384614</v>
      </c>
      <c r="X66" s="14">
        <f t="shared" si="62"/>
        <v>3979.5180320000004</v>
      </c>
      <c r="Y66" s="14">
        <f t="shared" ref="Y66:Y87" si="76">V66*0.035</f>
        <v>1989.7590160000002</v>
      </c>
      <c r="Z66" s="16">
        <f t="shared" si="63"/>
        <v>2828.8469526923077</v>
      </c>
      <c r="AA66" s="17">
        <f t="shared" ref="AA66:AA87" si="77">Y66+V66</f>
        <v>58840.016616000001</v>
      </c>
      <c r="AB66" s="2"/>
      <c r="AC66" s="5" t="s">
        <v>1</v>
      </c>
      <c r="AD66" s="14">
        <f t="shared" ref="AD66:AD83" si="78">V65*(1+AD$3)</f>
        <v>57033.562751999998</v>
      </c>
      <c r="AE66" s="14">
        <f t="shared" ref="AE66:AE80" si="79">D66</f>
        <v>935</v>
      </c>
      <c r="AF66" s="15">
        <f>AE66+AD66</f>
        <v>57968.562751999998</v>
      </c>
      <c r="AG66" s="16">
        <f t="shared" si="64"/>
        <v>2786.950132307692</v>
      </c>
      <c r="AH66" s="14">
        <f t="shared" si="65"/>
        <v>4057.7993926400004</v>
      </c>
      <c r="AI66" s="16">
        <f t="shared" si="66"/>
        <v>2982.0366415692306</v>
      </c>
      <c r="AJ66" s="17">
        <f t="shared" si="67"/>
        <v>62026.362144639999</v>
      </c>
      <c r="AK66" s="2"/>
      <c r="AL66" s="5" t="s">
        <v>1</v>
      </c>
      <c r="AM66" s="14">
        <f t="shared" ref="AM66:AM89" si="80">AF65*(1+AM$3)</f>
        <v>58459.401820799991</v>
      </c>
      <c r="AN66" s="14">
        <f t="shared" ref="AN66:AN80" si="81">D66</f>
        <v>935</v>
      </c>
      <c r="AO66" s="15">
        <f>AN66+AM66</f>
        <v>59394.401820799991</v>
      </c>
      <c r="AP66" s="16">
        <f t="shared" si="68"/>
        <v>2855.5000875384608</v>
      </c>
      <c r="AQ66" s="14">
        <f t="shared" si="69"/>
        <v>4157.6081274560001</v>
      </c>
      <c r="AR66" s="16">
        <f t="shared" si="70"/>
        <v>3055.3850936661534</v>
      </c>
      <c r="AS66" s="17">
        <f t="shared" si="71"/>
        <v>63552.009948255989</v>
      </c>
      <c r="AT66" s="2"/>
    </row>
    <row r="67" spans="2:46" x14ac:dyDescent="0.25">
      <c r="B67" s="5" t="s">
        <v>2</v>
      </c>
      <c r="C67" s="14">
        <f>'208 Day'!S77</f>
        <v>56868.957600000002</v>
      </c>
      <c r="D67" s="14">
        <f>'208 Day'!T77</f>
        <v>1121</v>
      </c>
      <c r="E67" s="15">
        <f>'208 Day'!U77</f>
        <v>57989.957600000002</v>
      </c>
      <c r="F67" s="16">
        <f>'208 Day'!V77</f>
        <v>2787.9787307692309</v>
      </c>
      <c r="G67" s="14">
        <f>'208 Day'!W77</f>
        <v>4059.2970320000004</v>
      </c>
      <c r="H67" s="17">
        <f>'208 Day'!X77</f>
        <v>62049.254632000004</v>
      </c>
      <c r="K67" s="5" t="s">
        <v>2</v>
      </c>
      <c r="L67" s="14">
        <f t="shared" si="72"/>
        <v>56850.257599999997</v>
      </c>
      <c r="M67" s="14">
        <f t="shared" si="73"/>
        <v>1121</v>
      </c>
      <c r="N67" s="15">
        <f t="shared" ref="N67:N85" si="82">M67+L67</f>
        <v>57971.257599999997</v>
      </c>
      <c r="O67" s="16">
        <f t="shared" si="58"/>
        <v>2787.0796923076919</v>
      </c>
      <c r="P67" s="14">
        <f t="shared" si="59"/>
        <v>4057.9880320000002</v>
      </c>
      <c r="Q67" s="17">
        <f t="shared" si="60"/>
        <v>62029.245631999998</v>
      </c>
      <c r="R67" s="2"/>
      <c r="S67" s="18" t="s">
        <v>2</v>
      </c>
      <c r="T67" s="19">
        <f t="shared" si="74"/>
        <v>56850.257599999997</v>
      </c>
      <c r="U67" s="19">
        <f t="shared" si="75"/>
        <v>1121</v>
      </c>
      <c r="V67" s="20">
        <f t="shared" ref="V67:V82" si="83">U67+T67</f>
        <v>57971.257599999997</v>
      </c>
      <c r="W67" s="21">
        <f t="shared" si="61"/>
        <v>2787.0796923076919</v>
      </c>
      <c r="X67" s="19">
        <f t="shared" si="62"/>
        <v>4057.9880320000002</v>
      </c>
      <c r="Y67" s="19">
        <f t="shared" si="76"/>
        <v>2028.9940160000001</v>
      </c>
      <c r="Z67" s="21">
        <f t="shared" si="63"/>
        <v>2884.6274815384613</v>
      </c>
      <c r="AA67" s="22">
        <f t="shared" si="77"/>
        <v>60000.251615999994</v>
      </c>
      <c r="AB67" s="2"/>
      <c r="AC67" s="5" t="s">
        <v>2</v>
      </c>
      <c r="AD67" s="14">
        <f t="shared" si="78"/>
        <v>57987.262751999995</v>
      </c>
      <c r="AE67" s="14">
        <f t="shared" si="79"/>
        <v>1121</v>
      </c>
      <c r="AF67" s="15">
        <f t="shared" ref="AF67:AF89" si="84">AE67+AD67</f>
        <v>59108.262751999995</v>
      </c>
      <c r="AG67" s="16">
        <f t="shared" si="64"/>
        <v>2841.7434015384611</v>
      </c>
      <c r="AH67" s="14">
        <f t="shared" si="65"/>
        <v>4137.5783926399999</v>
      </c>
      <c r="AI67" s="16">
        <f t="shared" si="66"/>
        <v>3040.6654396461536</v>
      </c>
      <c r="AJ67" s="17">
        <f t="shared" si="67"/>
        <v>63245.841144639999</v>
      </c>
      <c r="AK67" s="2"/>
      <c r="AL67" s="5" t="s">
        <v>2</v>
      </c>
      <c r="AM67" s="14">
        <f t="shared" si="80"/>
        <v>59417.776820799991</v>
      </c>
      <c r="AN67" s="14">
        <f t="shared" si="81"/>
        <v>1121</v>
      </c>
      <c r="AO67" s="15">
        <f t="shared" ref="AO67:AO89" si="85">AN67+AM67</f>
        <v>60538.776820799991</v>
      </c>
      <c r="AP67" s="16">
        <f t="shared" si="68"/>
        <v>2910.518116384615</v>
      </c>
      <c r="AQ67" s="14">
        <f t="shared" si="69"/>
        <v>4237.714377456</v>
      </c>
      <c r="AR67" s="16">
        <f t="shared" si="70"/>
        <v>3114.2543845315381</v>
      </c>
      <c r="AS67" s="17">
        <f t="shared" si="71"/>
        <v>64776.491198255993</v>
      </c>
      <c r="AT67" s="2"/>
    </row>
    <row r="68" spans="2:46" hidden="1" x14ac:dyDescent="0.25">
      <c r="B68" s="5" t="s">
        <v>3</v>
      </c>
      <c r="C68" s="14">
        <f>'208 Day'!S78</f>
        <v>58031.4516</v>
      </c>
      <c r="D68" s="14">
        <f>'208 Day'!T78</f>
        <v>1215</v>
      </c>
      <c r="E68" s="15">
        <f>'208 Day'!U78</f>
        <v>59246.4516</v>
      </c>
      <c r="F68" s="16">
        <f>'208 Day'!V78</f>
        <v>2848.387096153846</v>
      </c>
      <c r="G68" s="14">
        <f>'208 Day'!W78</f>
        <v>4147.251612</v>
      </c>
      <c r="H68" s="17">
        <f>'208 Day'!X78</f>
        <v>63393.703212</v>
      </c>
      <c r="K68" s="5" t="s">
        <v>3</v>
      </c>
      <c r="L68" s="14">
        <f t="shared" si="72"/>
        <v>57989.957600000002</v>
      </c>
      <c r="M68" s="14">
        <f t="shared" si="73"/>
        <v>1215</v>
      </c>
      <c r="N68" s="15">
        <f t="shared" si="82"/>
        <v>59204.957600000002</v>
      </c>
      <c r="O68" s="16">
        <f t="shared" si="58"/>
        <v>2846.3921923076923</v>
      </c>
      <c r="P68" s="14">
        <f t="shared" si="59"/>
        <v>4144.3470320000006</v>
      </c>
      <c r="Q68" s="17">
        <f t="shared" si="60"/>
        <v>63349.304631999999</v>
      </c>
      <c r="R68" s="2"/>
      <c r="S68" s="5" t="s">
        <v>3</v>
      </c>
      <c r="T68" s="14">
        <f t="shared" si="74"/>
        <v>57971.257599999997</v>
      </c>
      <c r="U68" s="14">
        <f t="shared" si="75"/>
        <v>1215</v>
      </c>
      <c r="V68" s="15">
        <f t="shared" si="83"/>
        <v>59186.257599999997</v>
      </c>
      <c r="W68" s="16">
        <f t="shared" si="61"/>
        <v>2845.4931538461537</v>
      </c>
      <c r="X68" s="14">
        <f t="shared" si="62"/>
        <v>4143.0380320000004</v>
      </c>
      <c r="Y68" s="14">
        <f t="shared" si="76"/>
        <v>2071.5190160000002</v>
      </c>
      <c r="Z68" s="16">
        <f t="shared" si="63"/>
        <v>2945.0854142307689</v>
      </c>
      <c r="AA68" s="17">
        <f t="shared" si="77"/>
        <v>61257.776615999996</v>
      </c>
      <c r="AB68" s="2"/>
      <c r="AC68" s="5" t="s">
        <v>3</v>
      </c>
      <c r="AD68" s="14">
        <f t="shared" si="78"/>
        <v>59130.682752000001</v>
      </c>
      <c r="AE68" s="14">
        <f t="shared" si="79"/>
        <v>1215</v>
      </c>
      <c r="AF68" s="15">
        <f t="shared" si="84"/>
        <v>60345.682752000001</v>
      </c>
      <c r="AG68" s="16">
        <f t="shared" si="64"/>
        <v>2901.2347476923078</v>
      </c>
      <c r="AH68" s="14">
        <f t="shared" si="65"/>
        <v>4224.1977926400004</v>
      </c>
      <c r="AI68" s="16">
        <f t="shared" si="66"/>
        <v>3104.321180030769</v>
      </c>
      <c r="AJ68" s="17">
        <f t="shared" si="67"/>
        <v>64569.88054464</v>
      </c>
      <c r="AK68" s="2"/>
      <c r="AL68" s="5" t="s">
        <v>3</v>
      </c>
      <c r="AM68" s="14">
        <f t="shared" si="80"/>
        <v>60585.969320799988</v>
      </c>
      <c r="AN68" s="14">
        <f t="shared" si="81"/>
        <v>1215</v>
      </c>
      <c r="AO68" s="15">
        <f t="shared" si="85"/>
        <v>61800.969320799988</v>
      </c>
      <c r="AP68" s="16">
        <f t="shared" si="68"/>
        <v>2971.200448115384</v>
      </c>
      <c r="AQ68" s="14">
        <f t="shared" si="69"/>
        <v>4326.0678524559999</v>
      </c>
      <c r="AR68" s="16">
        <f t="shared" si="70"/>
        <v>3179.184479483461</v>
      </c>
      <c r="AS68" s="17">
        <f t="shared" si="71"/>
        <v>66127.037173255987</v>
      </c>
      <c r="AT68" s="2"/>
    </row>
    <row r="69" spans="2:46" hidden="1" x14ac:dyDescent="0.25">
      <c r="B69" s="5" t="s">
        <v>4</v>
      </c>
      <c r="C69" s="14">
        <f>'208 Day'!S79</f>
        <v>60953.058000000005</v>
      </c>
      <c r="D69" s="14">
        <f>'208 Day'!T79</f>
        <v>1963</v>
      </c>
      <c r="E69" s="15">
        <f>'208 Day'!U79</f>
        <v>62916.058000000005</v>
      </c>
      <c r="F69" s="16">
        <f>'208 Day'!V79</f>
        <v>3024.8104807692307</v>
      </c>
      <c r="G69" s="14">
        <f>'208 Day'!W79</f>
        <v>4404.124060000001</v>
      </c>
      <c r="H69" s="17">
        <f>'208 Day'!X79</f>
        <v>67320.182060000006</v>
      </c>
      <c r="K69" s="5" t="s">
        <v>4</v>
      </c>
      <c r="L69" s="14">
        <f t="shared" si="72"/>
        <v>59246.4516</v>
      </c>
      <c r="M69" s="14">
        <f t="shared" si="73"/>
        <v>1963</v>
      </c>
      <c r="N69" s="15">
        <f t="shared" si="82"/>
        <v>61209.4516</v>
      </c>
      <c r="O69" s="16">
        <f t="shared" si="58"/>
        <v>2942.762096153846</v>
      </c>
      <c r="P69" s="14">
        <f t="shared" si="59"/>
        <v>4284.6616120000008</v>
      </c>
      <c r="Q69" s="17">
        <f t="shared" si="60"/>
        <v>65494.113212000004</v>
      </c>
      <c r="R69" s="2"/>
      <c r="S69" s="5" t="s">
        <v>4</v>
      </c>
      <c r="T69" s="14">
        <f t="shared" si="74"/>
        <v>59204.957600000002</v>
      </c>
      <c r="U69" s="14">
        <f t="shared" si="75"/>
        <v>1963</v>
      </c>
      <c r="V69" s="15">
        <f t="shared" si="83"/>
        <v>61167.957600000002</v>
      </c>
      <c r="W69" s="16">
        <f t="shared" si="61"/>
        <v>2940.7671923076923</v>
      </c>
      <c r="X69" s="14">
        <f t="shared" si="62"/>
        <v>4281.7570320000004</v>
      </c>
      <c r="Y69" s="14">
        <f t="shared" si="76"/>
        <v>2140.8785160000002</v>
      </c>
      <c r="Z69" s="16">
        <f t="shared" si="63"/>
        <v>3043.6940440384615</v>
      </c>
      <c r="AA69" s="17">
        <f t="shared" si="77"/>
        <v>63308.836115999999</v>
      </c>
      <c r="AB69" s="2"/>
      <c r="AC69" s="5" t="s">
        <v>4</v>
      </c>
      <c r="AD69" s="14">
        <f t="shared" si="78"/>
        <v>60369.982751999996</v>
      </c>
      <c r="AE69" s="14">
        <f t="shared" si="79"/>
        <v>1963</v>
      </c>
      <c r="AF69" s="15">
        <f t="shared" si="84"/>
        <v>62332.982751999996</v>
      </c>
      <c r="AG69" s="16">
        <f t="shared" si="64"/>
        <v>2996.7780169230768</v>
      </c>
      <c r="AH69" s="14">
        <f t="shared" si="65"/>
        <v>4363.3087926400003</v>
      </c>
      <c r="AI69" s="16">
        <f t="shared" si="66"/>
        <v>3206.5524781076924</v>
      </c>
      <c r="AJ69" s="17">
        <f t="shared" si="67"/>
        <v>66696.29154464</v>
      </c>
      <c r="AK69" s="2"/>
      <c r="AL69" s="5" t="s">
        <v>4</v>
      </c>
      <c r="AM69" s="14">
        <f t="shared" si="80"/>
        <v>61854.324820799993</v>
      </c>
      <c r="AN69" s="14">
        <f t="shared" si="81"/>
        <v>1963</v>
      </c>
      <c r="AO69" s="15">
        <f t="shared" si="85"/>
        <v>63817.324820799993</v>
      </c>
      <c r="AP69" s="16">
        <f t="shared" si="68"/>
        <v>3068.140616384615</v>
      </c>
      <c r="AQ69" s="14">
        <f t="shared" si="69"/>
        <v>4467.2127374559996</v>
      </c>
      <c r="AR69" s="16">
        <f t="shared" si="70"/>
        <v>3282.910459531538</v>
      </c>
      <c r="AS69" s="17">
        <f t="shared" si="71"/>
        <v>68284.537558255994</v>
      </c>
      <c r="AT69" s="2"/>
    </row>
    <row r="70" spans="2:46" hidden="1" x14ac:dyDescent="0.25">
      <c r="B70" s="5" t="s">
        <v>5</v>
      </c>
      <c r="C70" s="14">
        <f>'208 Day'!S80</f>
        <v>64662.430800000002</v>
      </c>
      <c r="D70" s="14">
        <f>'208 Day'!T80</f>
        <v>2430</v>
      </c>
      <c r="E70" s="15">
        <f>'208 Day'!U80</f>
        <v>67092.430800000002</v>
      </c>
      <c r="F70" s="16">
        <f>'208 Day'!V80</f>
        <v>3225.5976346153848</v>
      </c>
      <c r="G70" s="14">
        <f>'208 Day'!W80</f>
        <v>4696.4701560000003</v>
      </c>
      <c r="H70" s="17">
        <f>'208 Day'!X80</f>
        <v>71788.900955999998</v>
      </c>
      <c r="K70" s="5" t="s">
        <v>5</v>
      </c>
      <c r="L70" s="14">
        <f t="shared" si="72"/>
        <v>62916.058000000005</v>
      </c>
      <c r="M70" s="14">
        <f t="shared" si="73"/>
        <v>2430</v>
      </c>
      <c r="N70" s="15">
        <f t="shared" si="82"/>
        <v>65346.058000000005</v>
      </c>
      <c r="O70" s="16">
        <f t="shared" si="58"/>
        <v>3141.637403846154</v>
      </c>
      <c r="P70" s="14">
        <f t="shared" si="59"/>
        <v>4574.2240600000005</v>
      </c>
      <c r="Q70" s="17">
        <f t="shared" si="60"/>
        <v>69920.282059999998</v>
      </c>
      <c r="R70" s="2"/>
      <c r="S70" s="5" t="s">
        <v>5</v>
      </c>
      <c r="T70" s="14">
        <f t="shared" si="74"/>
        <v>61209.4516</v>
      </c>
      <c r="U70" s="14">
        <f t="shared" si="75"/>
        <v>2430</v>
      </c>
      <c r="V70" s="15">
        <f t="shared" si="83"/>
        <v>63639.4516</v>
      </c>
      <c r="W70" s="16">
        <f t="shared" si="61"/>
        <v>3059.5890192307693</v>
      </c>
      <c r="X70" s="14">
        <f t="shared" si="62"/>
        <v>4454.7616120000002</v>
      </c>
      <c r="Y70" s="14">
        <f t="shared" si="76"/>
        <v>2227.3808060000001</v>
      </c>
      <c r="Z70" s="16">
        <f t="shared" si="63"/>
        <v>3166.6746349038463</v>
      </c>
      <c r="AA70" s="17">
        <f t="shared" si="77"/>
        <v>65866.832406000001</v>
      </c>
      <c r="AB70" s="2"/>
      <c r="AC70" s="5" t="s">
        <v>5</v>
      </c>
      <c r="AD70" s="14">
        <f t="shared" si="78"/>
        <v>62391.316752000006</v>
      </c>
      <c r="AE70" s="14">
        <f t="shared" si="79"/>
        <v>2430</v>
      </c>
      <c r="AF70" s="15">
        <f t="shared" si="84"/>
        <v>64821.316752000006</v>
      </c>
      <c r="AG70" s="16">
        <f t="shared" si="64"/>
        <v>3116.4094592307692</v>
      </c>
      <c r="AH70" s="14">
        <f t="shared" si="65"/>
        <v>4537.4921726400007</v>
      </c>
      <c r="AI70" s="16">
        <f t="shared" si="66"/>
        <v>3334.5581213769233</v>
      </c>
      <c r="AJ70" s="17">
        <f t="shared" si="67"/>
        <v>69358.808924640005</v>
      </c>
      <c r="AK70" s="2"/>
      <c r="AL70" s="5" t="s">
        <v>5</v>
      </c>
      <c r="AM70" s="14">
        <f t="shared" si="80"/>
        <v>63891.307320799991</v>
      </c>
      <c r="AN70" s="14">
        <f t="shared" si="81"/>
        <v>2430</v>
      </c>
      <c r="AO70" s="15">
        <f t="shared" si="85"/>
        <v>66321.307320799999</v>
      </c>
      <c r="AP70" s="16">
        <f t="shared" si="68"/>
        <v>3188.524390423077</v>
      </c>
      <c r="AQ70" s="14">
        <f t="shared" si="69"/>
        <v>4642.4915124560002</v>
      </c>
      <c r="AR70" s="16">
        <f t="shared" si="70"/>
        <v>3411.7210977526925</v>
      </c>
      <c r="AS70" s="17">
        <f t="shared" si="71"/>
        <v>70963.798833256005</v>
      </c>
      <c r="AT70" s="2"/>
    </row>
    <row r="71" spans="2:46" hidden="1" x14ac:dyDescent="0.25">
      <c r="B71" s="5" t="s">
        <v>6</v>
      </c>
      <c r="C71" s="14">
        <f>'208 Day'!S81</f>
        <v>68548.161600000007</v>
      </c>
      <c r="D71" s="14">
        <f>'208 Day'!T81</f>
        <v>2570</v>
      </c>
      <c r="E71" s="15">
        <f>'208 Day'!U81</f>
        <v>71118.161600000007</v>
      </c>
      <c r="F71" s="16">
        <f>'208 Day'!V81</f>
        <v>3419.1423846153848</v>
      </c>
      <c r="G71" s="14">
        <f>'208 Day'!W81</f>
        <v>4978.2713120000008</v>
      </c>
      <c r="H71" s="17">
        <f>'208 Day'!X81</f>
        <v>76096.432912000004</v>
      </c>
      <c r="K71" s="5" t="s">
        <v>6</v>
      </c>
      <c r="L71" s="14">
        <f t="shared" si="72"/>
        <v>67092.430800000002</v>
      </c>
      <c r="M71" s="14">
        <f t="shared" si="73"/>
        <v>2570</v>
      </c>
      <c r="N71" s="15">
        <f t="shared" si="82"/>
        <v>69662.430800000002</v>
      </c>
      <c r="O71" s="16">
        <f t="shared" si="58"/>
        <v>3349.1553269230767</v>
      </c>
      <c r="P71" s="14">
        <f t="shared" si="59"/>
        <v>4876.3701560000009</v>
      </c>
      <c r="Q71" s="17">
        <f t="shared" si="60"/>
        <v>74538.800956000006</v>
      </c>
      <c r="R71" s="2"/>
      <c r="S71" s="5" t="s">
        <v>6</v>
      </c>
      <c r="T71" s="14">
        <f t="shared" si="74"/>
        <v>65346.058000000005</v>
      </c>
      <c r="U71" s="14">
        <f t="shared" si="75"/>
        <v>2570</v>
      </c>
      <c r="V71" s="15">
        <f t="shared" si="83"/>
        <v>67916.058000000005</v>
      </c>
      <c r="W71" s="16">
        <f t="shared" si="61"/>
        <v>3265.1950961538464</v>
      </c>
      <c r="X71" s="14">
        <f t="shared" si="62"/>
        <v>4754.124060000001</v>
      </c>
      <c r="Y71" s="14">
        <f t="shared" si="76"/>
        <v>2377.0620300000005</v>
      </c>
      <c r="Z71" s="16">
        <f t="shared" si="63"/>
        <v>3379.476924519231</v>
      </c>
      <c r="AA71" s="17">
        <f t="shared" si="77"/>
        <v>70293.120030000005</v>
      </c>
      <c r="AB71" s="2"/>
      <c r="AC71" s="5" t="s">
        <v>6</v>
      </c>
      <c r="AD71" s="14">
        <f t="shared" si="78"/>
        <v>64912.240632000001</v>
      </c>
      <c r="AE71" s="14">
        <f t="shared" si="79"/>
        <v>2570</v>
      </c>
      <c r="AF71" s="15">
        <f t="shared" si="84"/>
        <v>67482.240632000001</v>
      </c>
      <c r="AG71" s="16">
        <f t="shared" si="64"/>
        <v>3244.3384919230771</v>
      </c>
      <c r="AH71" s="14">
        <f t="shared" si="65"/>
        <v>4723.7568442400006</v>
      </c>
      <c r="AI71" s="16">
        <f t="shared" si="66"/>
        <v>3471.4421863576927</v>
      </c>
      <c r="AJ71" s="17">
        <f t="shared" si="67"/>
        <v>72205.997476240009</v>
      </c>
      <c r="AK71" s="2"/>
      <c r="AL71" s="5" t="s">
        <v>6</v>
      </c>
      <c r="AM71" s="14">
        <f t="shared" si="80"/>
        <v>66441.849670800002</v>
      </c>
      <c r="AN71" s="14">
        <f t="shared" si="81"/>
        <v>2570</v>
      </c>
      <c r="AO71" s="15">
        <f t="shared" si="85"/>
        <v>69011.849670800002</v>
      </c>
      <c r="AP71" s="16">
        <f t="shared" si="68"/>
        <v>3317.8773880192307</v>
      </c>
      <c r="AQ71" s="14">
        <f t="shared" si="69"/>
        <v>4830.8294769560007</v>
      </c>
      <c r="AR71" s="16">
        <f t="shared" si="70"/>
        <v>3550.1288051805768</v>
      </c>
      <c r="AS71" s="17">
        <f t="shared" si="71"/>
        <v>73842.679147756004</v>
      </c>
      <c r="AT71" s="2"/>
    </row>
    <row r="72" spans="2:46" hidden="1" x14ac:dyDescent="0.25">
      <c r="B72" s="5" t="s">
        <v>7</v>
      </c>
      <c r="C72" s="14">
        <f>'208 Day'!S82</f>
        <v>71810.080800000011</v>
      </c>
      <c r="D72" s="14">
        <f>'208 Day'!T82</f>
        <v>2570</v>
      </c>
      <c r="E72" s="15">
        <f>'208 Day'!U82</f>
        <v>74380.080800000011</v>
      </c>
      <c r="F72" s="16">
        <f>'208 Day'!V82</f>
        <v>3575.9654230769233</v>
      </c>
      <c r="G72" s="14">
        <f>'208 Day'!W82</f>
        <v>5206.6056560000015</v>
      </c>
      <c r="H72" s="17">
        <f>'208 Day'!X82</f>
        <v>79586.68645600001</v>
      </c>
      <c r="K72" s="5" t="s">
        <v>7</v>
      </c>
      <c r="L72" s="14">
        <f t="shared" si="72"/>
        <v>71118.161600000007</v>
      </c>
      <c r="M72" s="14">
        <f t="shared" si="73"/>
        <v>2570</v>
      </c>
      <c r="N72" s="15">
        <f t="shared" si="82"/>
        <v>73688.161600000007</v>
      </c>
      <c r="O72" s="16">
        <f t="shared" si="58"/>
        <v>3542.7000769230772</v>
      </c>
      <c r="P72" s="14">
        <f t="shared" si="59"/>
        <v>5158.1713120000013</v>
      </c>
      <c r="Q72" s="17">
        <f t="shared" si="60"/>
        <v>78846.332912000013</v>
      </c>
      <c r="R72" s="2"/>
      <c r="S72" s="5" t="s">
        <v>7</v>
      </c>
      <c r="T72" s="14">
        <f t="shared" si="74"/>
        <v>69662.430800000002</v>
      </c>
      <c r="U72" s="14">
        <f t="shared" si="75"/>
        <v>2570</v>
      </c>
      <c r="V72" s="15">
        <f t="shared" si="83"/>
        <v>72232.430800000002</v>
      </c>
      <c r="W72" s="16">
        <f t="shared" si="61"/>
        <v>3472.7130192307691</v>
      </c>
      <c r="X72" s="14">
        <f t="shared" si="62"/>
        <v>5056.2701560000005</v>
      </c>
      <c r="Y72" s="14">
        <f t="shared" si="76"/>
        <v>2528.1350780000002</v>
      </c>
      <c r="Z72" s="16">
        <f t="shared" si="63"/>
        <v>3594.2579749038464</v>
      </c>
      <c r="AA72" s="17">
        <f t="shared" si="77"/>
        <v>74760.565878000009</v>
      </c>
      <c r="AB72" s="2"/>
      <c r="AC72" s="5" t="s">
        <v>7</v>
      </c>
      <c r="AD72" s="14">
        <f t="shared" si="78"/>
        <v>69274.379160000011</v>
      </c>
      <c r="AE72" s="14">
        <f t="shared" si="79"/>
        <v>2570</v>
      </c>
      <c r="AF72" s="15">
        <f t="shared" si="84"/>
        <v>71844.379160000011</v>
      </c>
      <c r="AG72" s="16">
        <f t="shared" si="64"/>
        <v>3454.0566903846156</v>
      </c>
      <c r="AH72" s="14">
        <f t="shared" si="65"/>
        <v>5029.1065412000016</v>
      </c>
      <c r="AI72" s="16">
        <f t="shared" si="66"/>
        <v>3695.8406587115392</v>
      </c>
      <c r="AJ72" s="17">
        <f t="shared" si="67"/>
        <v>76873.485701200014</v>
      </c>
      <c r="AK72" s="2"/>
      <c r="AL72" s="5" t="s">
        <v>7</v>
      </c>
      <c r="AM72" s="14">
        <f t="shared" si="80"/>
        <v>69169.296647800002</v>
      </c>
      <c r="AN72" s="14">
        <f t="shared" si="81"/>
        <v>2570</v>
      </c>
      <c r="AO72" s="15">
        <f t="shared" si="85"/>
        <v>71739.296647800002</v>
      </c>
      <c r="AP72" s="16">
        <f t="shared" si="68"/>
        <v>3449.004646528846</v>
      </c>
      <c r="AQ72" s="14">
        <f t="shared" si="69"/>
        <v>5021.7507653460007</v>
      </c>
      <c r="AR72" s="16">
        <f t="shared" si="70"/>
        <v>3690.4349717858654</v>
      </c>
      <c r="AS72" s="17">
        <f t="shared" si="71"/>
        <v>76761.047413146007</v>
      </c>
      <c r="AT72" s="2"/>
    </row>
    <row r="73" spans="2:46" hidden="1" x14ac:dyDescent="0.25">
      <c r="B73" s="5" t="s">
        <v>8</v>
      </c>
      <c r="C73" s="14">
        <f>'208 Day'!S83</f>
        <v>74586.9084</v>
      </c>
      <c r="D73" s="14">
        <f>'208 Day'!T83</f>
        <v>2570</v>
      </c>
      <c r="E73" s="15">
        <f>'208 Day'!U83</f>
        <v>77156.9084</v>
      </c>
      <c r="F73" s="16">
        <f>'208 Day'!V83</f>
        <v>3709.46675</v>
      </c>
      <c r="G73" s="14">
        <f>'208 Day'!W83</f>
        <v>5400.983588000001</v>
      </c>
      <c r="H73" s="17">
        <f>'208 Day'!X83</f>
        <v>82557.891988000003</v>
      </c>
      <c r="K73" s="5" t="s">
        <v>8</v>
      </c>
      <c r="L73" s="14">
        <f t="shared" si="72"/>
        <v>74380.080800000011</v>
      </c>
      <c r="M73" s="14">
        <f t="shared" si="73"/>
        <v>2570</v>
      </c>
      <c r="N73" s="15">
        <f t="shared" si="82"/>
        <v>76950.080800000011</v>
      </c>
      <c r="O73" s="16">
        <f t="shared" si="58"/>
        <v>3699.5231153846157</v>
      </c>
      <c r="P73" s="14">
        <f t="shared" si="59"/>
        <v>5386.5056560000012</v>
      </c>
      <c r="Q73" s="17">
        <f t="shared" si="60"/>
        <v>82336.586456000019</v>
      </c>
      <c r="R73" s="2"/>
      <c r="S73" s="5" t="s">
        <v>8</v>
      </c>
      <c r="T73" s="14">
        <f t="shared" si="74"/>
        <v>73688.161600000007</v>
      </c>
      <c r="U73" s="14">
        <f t="shared" si="75"/>
        <v>2570</v>
      </c>
      <c r="V73" s="15">
        <f t="shared" si="83"/>
        <v>76258.161600000007</v>
      </c>
      <c r="W73" s="16">
        <f t="shared" si="61"/>
        <v>3666.2577692307696</v>
      </c>
      <c r="X73" s="14">
        <f t="shared" si="62"/>
        <v>5338.0713120000009</v>
      </c>
      <c r="Y73" s="14">
        <f t="shared" si="76"/>
        <v>2669.0356560000005</v>
      </c>
      <c r="Z73" s="16">
        <f t="shared" si="63"/>
        <v>3794.5767911538469</v>
      </c>
      <c r="AA73" s="17">
        <f t="shared" si="77"/>
        <v>78927.197256000014</v>
      </c>
      <c r="AB73" s="2"/>
      <c r="AC73" s="5" t="s">
        <v>8</v>
      </c>
      <c r="AD73" s="14">
        <f t="shared" si="78"/>
        <v>73677.079416000008</v>
      </c>
      <c r="AE73" s="14">
        <f t="shared" si="79"/>
        <v>2570</v>
      </c>
      <c r="AF73" s="15">
        <f t="shared" si="84"/>
        <v>76247.079416000008</v>
      </c>
      <c r="AG73" s="16">
        <f t="shared" si="64"/>
        <v>3665.7249719230772</v>
      </c>
      <c r="AH73" s="14">
        <f t="shared" si="65"/>
        <v>5337.2955591200007</v>
      </c>
      <c r="AI73" s="16">
        <f t="shared" si="66"/>
        <v>3922.3257199576924</v>
      </c>
      <c r="AJ73" s="17">
        <f t="shared" si="67"/>
        <v>81584.374975120008</v>
      </c>
      <c r="AK73" s="2"/>
      <c r="AL73" s="5" t="s">
        <v>8</v>
      </c>
      <c r="AM73" s="14">
        <f t="shared" si="80"/>
        <v>73640.488639000003</v>
      </c>
      <c r="AN73" s="14">
        <f t="shared" si="81"/>
        <v>2570</v>
      </c>
      <c r="AO73" s="15">
        <f t="shared" si="85"/>
        <v>76210.488639000003</v>
      </c>
      <c r="AP73" s="16">
        <f t="shared" si="68"/>
        <v>3663.9657999519231</v>
      </c>
      <c r="AQ73" s="14">
        <f t="shared" si="69"/>
        <v>5334.7342047300008</v>
      </c>
      <c r="AR73" s="16">
        <f t="shared" si="70"/>
        <v>3920.4434059485579</v>
      </c>
      <c r="AS73" s="17">
        <f t="shared" si="71"/>
        <v>81545.222843730007</v>
      </c>
      <c r="AT73" s="2"/>
    </row>
    <row r="74" spans="2:46" hidden="1" x14ac:dyDescent="0.25">
      <c r="B74" s="5" t="s">
        <v>9</v>
      </c>
      <c r="C74" s="14">
        <f>'208 Day'!S84</f>
        <v>76779.031199999998</v>
      </c>
      <c r="D74" s="14">
        <f>'208 Day'!T84</f>
        <v>2430</v>
      </c>
      <c r="E74" s="15">
        <f>'208 Day'!U84</f>
        <v>79209.031199999998</v>
      </c>
      <c r="F74" s="16">
        <f>'208 Day'!V84</f>
        <v>3808.1264999999999</v>
      </c>
      <c r="G74" s="14">
        <f>'208 Day'!W84</f>
        <v>5544.6321840000001</v>
      </c>
      <c r="H74" s="17">
        <f>'208 Day'!X84</f>
        <v>84753.663383999999</v>
      </c>
      <c r="K74" s="5" t="s">
        <v>9</v>
      </c>
      <c r="L74" s="14">
        <f t="shared" si="72"/>
        <v>77156.9084</v>
      </c>
      <c r="M74" s="14">
        <f t="shared" si="73"/>
        <v>2430</v>
      </c>
      <c r="N74" s="15">
        <f t="shared" si="82"/>
        <v>79586.9084</v>
      </c>
      <c r="O74" s="16">
        <f t="shared" si="58"/>
        <v>3826.2936730769229</v>
      </c>
      <c r="P74" s="14">
        <f t="shared" si="59"/>
        <v>5571.0835880000004</v>
      </c>
      <c r="Q74" s="17">
        <f t="shared" si="60"/>
        <v>85157.991987999994</v>
      </c>
      <c r="R74" s="2"/>
      <c r="S74" s="5" t="s">
        <v>9</v>
      </c>
      <c r="T74" s="14">
        <f t="shared" si="74"/>
        <v>76950.080800000011</v>
      </c>
      <c r="U74" s="14">
        <f t="shared" si="75"/>
        <v>2430</v>
      </c>
      <c r="V74" s="15">
        <f t="shared" si="83"/>
        <v>79380.080800000011</v>
      </c>
      <c r="W74" s="16">
        <f t="shared" si="61"/>
        <v>3816.350038461539</v>
      </c>
      <c r="X74" s="14">
        <f t="shared" si="62"/>
        <v>5556.6056560000015</v>
      </c>
      <c r="Y74" s="14">
        <f t="shared" si="76"/>
        <v>2778.3028280000008</v>
      </c>
      <c r="Z74" s="16">
        <f t="shared" si="63"/>
        <v>3949.9222898076928</v>
      </c>
      <c r="AA74" s="17">
        <f t="shared" si="77"/>
        <v>82158.383628000011</v>
      </c>
      <c r="AB74" s="2"/>
      <c r="AC74" s="5" t="s">
        <v>9</v>
      </c>
      <c r="AD74" s="14">
        <f t="shared" si="78"/>
        <v>77783.324832000013</v>
      </c>
      <c r="AE74" s="14">
        <f t="shared" si="79"/>
        <v>2430</v>
      </c>
      <c r="AF74" s="15">
        <f t="shared" si="84"/>
        <v>80213.324832000013</v>
      </c>
      <c r="AG74" s="16">
        <f t="shared" si="64"/>
        <v>3856.4098476923082</v>
      </c>
      <c r="AH74" s="14">
        <f t="shared" si="65"/>
        <v>5614.9327382400015</v>
      </c>
      <c r="AI74" s="16">
        <f t="shared" si="66"/>
        <v>4126.3585370307701</v>
      </c>
      <c r="AJ74" s="17">
        <f t="shared" si="67"/>
        <v>85828.257570240021</v>
      </c>
      <c r="AK74" s="2"/>
      <c r="AL74" s="5" t="s">
        <v>9</v>
      </c>
      <c r="AM74" s="14">
        <f t="shared" si="80"/>
        <v>78153.256401399995</v>
      </c>
      <c r="AN74" s="14">
        <f t="shared" si="81"/>
        <v>2430</v>
      </c>
      <c r="AO74" s="15">
        <f t="shared" si="85"/>
        <v>80583.256401399995</v>
      </c>
      <c r="AP74" s="16">
        <f t="shared" si="68"/>
        <v>3874.1950192980767</v>
      </c>
      <c r="AQ74" s="14">
        <f t="shared" si="69"/>
        <v>5640.827948098</v>
      </c>
      <c r="AR74" s="16">
        <f t="shared" si="70"/>
        <v>4145.388670648942</v>
      </c>
      <c r="AS74" s="17">
        <f t="shared" si="71"/>
        <v>86224.084349497993</v>
      </c>
      <c r="AT74" s="2"/>
    </row>
    <row r="75" spans="2:46" hidden="1" x14ac:dyDescent="0.25">
      <c r="B75" s="5" t="s">
        <v>10</v>
      </c>
      <c r="C75" s="14">
        <f>'208 Day'!S85</f>
        <v>79268.443200000009</v>
      </c>
      <c r="D75" s="14">
        <f>'208 Day'!T85</f>
        <v>2243</v>
      </c>
      <c r="E75" s="15">
        <f>'208 Day'!U85</f>
        <v>81511.443200000009</v>
      </c>
      <c r="F75" s="16">
        <f>'208 Day'!V85</f>
        <v>3918.8193846153849</v>
      </c>
      <c r="G75" s="14">
        <f>'208 Day'!W85</f>
        <v>5705.8010240000012</v>
      </c>
      <c r="H75" s="17">
        <f>'208 Day'!X85</f>
        <v>87217.244224000009</v>
      </c>
      <c r="K75" s="5" t="s">
        <v>10</v>
      </c>
      <c r="L75" s="14">
        <f t="shared" si="72"/>
        <v>79209.031199999998</v>
      </c>
      <c r="M75" s="14">
        <f t="shared" si="73"/>
        <v>2243</v>
      </c>
      <c r="N75" s="15">
        <f t="shared" si="82"/>
        <v>81452.031199999998</v>
      </c>
      <c r="O75" s="16">
        <f t="shared" si="58"/>
        <v>3915.9630384615384</v>
      </c>
      <c r="P75" s="14">
        <f t="shared" si="59"/>
        <v>5701.6421840000003</v>
      </c>
      <c r="Q75" s="17">
        <f t="shared" si="60"/>
        <v>87153.673383999994</v>
      </c>
      <c r="R75" s="2"/>
      <c r="S75" s="5" t="s">
        <v>10</v>
      </c>
      <c r="T75" s="14">
        <f t="shared" si="74"/>
        <v>79586.9084</v>
      </c>
      <c r="U75" s="14">
        <f t="shared" si="75"/>
        <v>2243</v>
      </c>
      <c r="V75" s="15">
        <f t="shared" si="83"/>
        <v>81829.9084</v>
      </c>
      <c r="W75" s="16">
        <f t="shared" si="61"/>
        <v>3934.1302115384615</v>
      </c>
      <c r="X75" s="14">
        <f t="shared" si="62"/>
        <v>5728.0935880000006</v>
      </c>
      <c r="Y75" s="14">
        <f t="shared" si="76"/>
        <v>2864.0467940000003</v>
      </c>
      <c r="Z75" s="16">
        <f t="shared" si="63"/>
        <v>4071.8247689423074</v>
      </c>
      <c r="AA75" s="17">
        <f t="shared" si="77"/>
        <v>84693.955193999995</v>
      </c>
      <c r="AB75" s="2"/>
      <c r="AC75" s="5" t="s">
        <v>10</v>
      </c>
      <c r="AD75" s="14">
        <f t="shared" si="78"/>
        <v>80967.682416000011</v>
      </c>
      <c r="AE75" s="14">
        <f t="shared" si="79"/>
        <v>2243</v>
      </c>
      <c r="AF75" s="15">
        <f t="shared" si="84"/>
        <v>83210.682416000011</v>
      </c>
      <c r="AG75" s="16">
        <f t="shared" si="64"/>
        <v>4000.513577692308</v>
      </c>
      <c r="AH75" s="14">
        <f t="shared" si="65"/>
        <v>5824.7477691200011</v>
      </c>
      <c r="AI75" s="16">
        <f t="shared" si="66"/>
        <v>4280.5495281307694</v>
      </c>
      <c r="AJ75" s="17">
        <f t="shared" si="67"/>
        <v>89035.430185120014</v>
      </c>
      <c r="AK75" s="2"/>
      <c r="AL75" s="5" t="s">
        <v>10</v>
      </c>
      <c r="AM75" s="14">
        <f t="shared" si="80"/>
        <v>82218.6579528</v>
      </c>
      <c r="AN75" s="14">
        <f t="shared" si="81"/>
        <v>2243</v>
      </c>
      <c r="AO75" s="15">
        <f t="shared" si="85"/>
        <v>84461.6579528</v>
      </c>
      <c r="AP75" s="16">
        <f t="shared" si="68"/>
        <v>4060.6566323461539</v>
      </c>
      <c r="AQ75" s="14">
        <f t="shared" si="69"/>
        <v>5912.3160566960005</v>
      </c>
      <c r="AR75" s="16">
        <f t="shared" si="70"/>
        <v>4344.9025966103845</v>
      </c>
      <c r="AS75" s="17">
        <f t="shared" si="71"/>
        <v>90373.974009496</v>
      </c>
      <c r="AT75" s="2"/>
    </row>
    <row r="76" spans="2:46" hidden="1" x14ac:dyDescent="0.25">
      <c r="B76" s="5" t="s">
        <v>11</v>
      </c>
      <c r="C76" s="14">
        <f>'208 Day'!S86</f>
        <v>81564.259200000015</v>
      </c>
      <c r="D76" s="14">
        <f>'208 Day'!T86</f>
        <v>1869</v>
      </c>
      <c r="E76" s="15">
        <f>'208 Day'!U86</f>
        <v>83433.259200000015</v>
      </c>
      <c r="F76" s="16">
        <f>'208 Day'!V86</f>
        <v>4011.2143846153854</v>
      </c>
      <c r="G76" s="14">
        <f>'208 Day'!W86</f>
        <v>5840.3281440000019</v>
      </c>
      <c r="H76" s="17">
        <f>'208 Day'!X86</f>
        <v>89273.587344000014</v>
      </c>
      <c r="K76" s="5" t="s">
        <v>11</v>
      </c>
      <c r="L76" s="14">
        <f t="shared" si="72"/>
        <v>81511.443200000009</v>
      </c>
      <c r="M76" s="14">
        <f t="shared" si="73"/>
        <v>1869</v>
      </c>
      <c r="N76" s="15">
        <f t="shared" si="82"/>
        <v>83380.443200000009</v>
      </c>
      <c r="O76" s="16">
        <f t="shared" si="58"/>
        <v>4008.675153846154</v>
      </c>
      <c r="P76" s="14">
        <f t="shared" si="59"/>
        <v>5836.6310240000012</v>
      </c>
      <c r="Q76" s="17">
        <f t="shared" si="60"/>
        <v>89217.074224000011</v>
      </c>
      <c r="R76" s="2"/>
      <c r="S76" s="5" t="s">
        <v>11</v>
      </c>
      <c r="T76" s="14">
        <f t="shared" si="74"/>
        <v>81452.031199999998</v>
      </c>
      <c r="U76" s="14">
        <f t="shared" si="75"/>
        <v>1869</v>
      </c>
      <c r="V76" s="15">
        <f t="shared" si="83"/>
        <v>83321.031199999998</v>
      </c>
      <c r="W76" s="16">
        <f t="shared" si="61"/>
        <v>4005.8188076923075</v>
      </c>
      <c r="X76" s="14">
        <f t="shared" si="62"/>
        <v>5832.4721840000002</v>
      </c>
      <c r="Y76" s="14">
        <f t="shared" si="76"/>
        <v>2916.2360920000001</v>
      </c>
      <c r="Z76" s="16">
        <f t="shared" si="63"/>
        <v>4146.0224659615387</v>
      </c>
      <c r="AA76" s="17">
        <f t="shared" si="77"/>
        <v>86237.267292000004</v>
      </c>
      <c r="AB76" s="2"/>
      <c r="AC76" s="5" t="s">
        <v>11</v>
      </c>
      <c r="AD76" s="14">
        <f t="shared" si="78"/>
        <v>83466.506567999997</v>
      </c>
      <c r="AE76" s="14">
        <f t="shared" si="79"/>
        <v>1869</v>
      </c>
      <c r="AF76" s="15">
        <f t="shared" si="84"/>
        <v>85335.506567999997</v>
      </c>
      <c r="AG76" s="16">
        <f t="shared" si="64"/>
        <v>4102.6685849999994</v>
      </c>
      <c r="AH76" s="14">
        <f t="shared" si="65"/>
        <v>5973.4854597600006</v>
      </c>
      <c r="AI76" s="16">
        <f t="shared" si="66"/>
        <v>4389.8553859499998</v>
      </c>
      <c r="AJ76" s="17">
        <f t="shared" si="67"/>
        <v>91308.992027760003</v>
      </c>
      <c r="AK76" s="2"/>
      <c r="AL76" s="5" t="s">
        <v>11</v>
      </c>
      <c r="AM76" s="14">
        <f t="shared" si="80"/>
        <v>85290.949476399997</v>
      </c>
      <c r="AN76" s="14">
        <f t="shared" si="81"/>
        <v>1869</v>
      </c>
      <c r="AO76" s="15">
        <f t="shared" si="85"/>
        <v>87159.949476399997</v>
      </c>
      <c r="AP76" s="16">
        <f t="shared" si="68"/>
        <v>4190.3821863653848</v>
      </c>
      <c r="AQ76" s="14">
        <f t="shared" si="69"/>
        <v>6101.1964633480002</v>
      </c>
      <c r="AR76" s="16">
        <f t="shared" si="70"/>
        <v>4483.7089394109607</v>
      </c>
      <c r="AS76" s="17">
        <f t="shared" si="71"/>
        <v>93261.145939747992</v>
      </c>
      <c r="AT76" s="2"/>
    </row>
    <row r="77" spans="2:46" hidden="1" x14ac:dyDescent="0.25">
      <c r="B77" s="5" t="s">
        <v>12</v>
      </c>
      <c r="C77" s="14">
        <f>'208 Day'!S87</f>
        <v>83617.315199999997</v>
      </c>
      <c r="D77" s="14">
        <f>'208 Day'!T87</f>
        <v>1589</v>
      </c>
      <c r="E77" s="15">
        <f>'208 Day'!U87</f>
        <v>85206.315199999997</v>
      </c>
      <c r="F77" s="16">
        <f>'208 Day'!V87</f>
        <v>4096.4574615384608</v>
      </c>
      <c r="G77" s="14">
        <f>'208 Day'!W87</f>
        <v>5964.4420640000008</v>
      </c>
      <c r="H77" s="17">
        <f>'208 Day'!X87</f>
        <v>91170.757264</v>
      </c>
      <c r="K77" s="5" t="s">
        <v>12</v>
      </c>
      <c r="L77" s="14">
        <f t="shared" si="72"/>
        <v>83433.259200000015</v>
      </c>
      <c r="M77" s="14">
        <f t="shared" si="73"/>
        <v>1589</v>
      </c>
      <c r="N77" s="15">
        <f t="shared" si="82"/>
        <v>85022.259200000015</v>
      </c>
      <c r="O77" s="16">
        <f t="shared" si="58"/>
        <v>4087.6086153846159</v>
      </c>
      <c r="P77" s="14">
        <f t="shared" si="59"/>
        <v>5951.5581440000014</v>
      </c>
      <c r="Q77" s="17">
        <f t="shared" si="60"/>
        <v>90973.81734400001</v>
      </c>
      <c r="R77" s="2"/>
      <c r="S77" s="5" t="s">
        <v>12</v>
      </c>
      <c r="T77" s="14">
        <f t="shared" si="74"/>
        <v>83380.443200000009</v>
      </c>
      <c r="U77" s="14">
        <f t="shared" si="75"/>
        <v>1589</v>
      </c>
      <c r="V77" s="15">
        <f t="shared" si="83"/>
        <v>84969.443200000009</v>
      </c>
      <c r="W77" s="16">
        <f t="shared" si="61"/>
        <v>4085.0693846153849</v>
      </c>
      <c r="X77" s="14">
        <f t="shared" si="62"/>
        <v>5947.8610240000016</v>
      </c>
      <c r="Y77" s="14">
        <f t="shared" si="76"/>
        <v>2973.9305120000008</v>
      </c>
      <c r="Z77" s="16">
        <f t="shared" si="63"/>
        <v>4228.0468130769241</v>
      </c>
      <c r="AA77" s="17">
        <f t="shared" si="77"/>
        <v>87943.373712000015</v>
      </c>
      <c r="AB77" s="2"/>
      <c r="AC77" s="5" t="s">
        <v>12</v>
      </c>
      <c r="AD77" s="14">
        <f t="shared" si="78"/>
        <v>84987.451824000003</v>
      </c>
      <c r="AE77" s="14">
        <f t="shared" si="79"/>
        <v>1589</v>
      </c>
      <c r="AF77" s="15">
        <f t="shared" si="84"/>
        <v>86576.451824000003</v>
      </c>
      <c r="AG77" s="16">
        <f t="shared" si="64"/>
        <v>4162.3294146153848</v>
      </c>
      <c r="AH77" s="14">
        <f t="shared" si="65"/>
        <v>6060.351627680001</v>
      </c>
      <c r="AI77" s="16">
        <f t="shared" si="66"/>
        <v>4453.6924736384617</v>
      </c>
      <c r="AJ77" s="17">
        <f t="shared" si="67"/>
        <v>92636.803451680011</v>
      </c>
      <c r="AK77" s="2"/>
      <c r="AL77" s="5" t="s">
        <v>12</v>
      </c>
      <c r="AM77" s="14">
        <f t="shared" si="80"/>
        <v>87468.894232199993</v>
      </c>
      <c r="AN77" s="14">
        <f t="shared" si="81"/>
        <v>1589</v>
      </c>
      <c r="AO77" s="15">
        <f t="shared" si="85"/>
        <v>89057.894232199993</v>
      </c>
      <c r="AP77" s="16">
        <f t="shared" si="68"/>
        <v>4281.6295303942306</v>
      </c>
      <c r="AQ77" s="14">
        <f t="shared" si="69"/>
        <v>6234.0525962540005</v>
      </c>
      <c r="AR77" s="16">
        <f t="shared" si="70"/>
        <v>4581.3435975218263</v>
      </c>
      <c r="AS77" s="17">
        <f t="shared" si="71"/>
        <v>95291.946828453991</v>
      </c>
      <c r="AT77" s="2"/>
    </row>
    <row r="78" spans="2:46" hidden="1" x14ac:dyDescent="0.25">
      <c r="B78" s="5" t="s">
        <v>13</v>
      </c>
      <c r="C78" s="14">
        <f>'208 Day'!S88</f>
        <v>85794.342000000004</v>
      </c>
      <c r="D78" s="14">
        <f>'208 Day'!T88</f>
        <v>1355</v>
      </c>
      <c r="E78" s="15">
        <f>'208 Day'!U88</f>
        <v>87149.342000000004</v>
      </c>
      <c r="F78" s="16">
        <f>'208 Day'!V88</f>
        <v>4189.8722115384617</v>
      </c>
      <c r="G78" s="14">
        <f>'208 Day'!W88</f>
        <v>6100.4539400000012</v>
      </c>
      <c r="H78" s="17">
        <f>'208 Day'!X88</f>
        <v>93249.795940000011</v>
      </c>
      <c r="K78" s="5" t="s">
        <v>13</v>
      </c>
      <c r="L78" s="14">
        <f t="shared" si="72"/>
        <v>85206.315199999997</v>
      </c>
      <c r="M78" s="14">
        <f t="shared" si="73"/>
        <v>1355</v>
      </c>
      <c r="N78" s="15">
        <f t="shared" si="82"/>
        <v>86561.315199999997</v>
      </c>
      <c r="O78" s="16">
        <f t="shared" si="58"/>
        <v>4161.6016923076922</v>
      </c>
      <c r="P78" s="14">
        <f t="shared" si="59"/>
        <v>6059.2920640000002</v>
      </c>
      <c r="Q78" s="17">
        <f t="shared" si="60"/>
        <v>92620.607263999991</v>
      </c>
      <c r="R78" s="2"/>
      <c r="S78" s="5" t="s">
        <v>13</v>
      </c>
      <c r="T78" s="14">
        <f t="shared" si="74"/>
        <v>85022.259200000015</v>
      </c>
      <c r="U78" s="14">
        <f t="shared" si="75"/>
        <v>1355</v>
      </c>
      <c r="V78" s="15">
        <f t="shared" si="83"/>
        <v>86377.259200000015</v>
      </c>
      <c r="W78" s="16">
        <f t="shared" si="61"/>
        <v>4152.7528461538468</v>
      </c>
      <c r="X78" s="14">
        <f t="shared" si="62"/>
        <v>6046.4081440000018</v>
      </c>
      <c r="Y78" s="14">
        <f t="shared" si="76"/>
        <v>3023.2040720000009</v>
      </c>
      <c r="Z78" s="16">
        <f t="shared" si="63"/>
        <v>4298.0991957692313</v>
      </c>
      <c r="AA78" s="17">
        <f t="shared" si="77"/>
        <v>89400.463272000023</v>
      </c>
      <c r="AB78" s="2"/>
      <c r="AC78" s="5" t="s">
        <v>13</v>
      </c>
      <c r="AD78" s="14">
        <f t="shared" si="78"/>
        <v>86668.832064000017</v>
      </c>
      <c r="AE78" s="14">
        <f t="shared" si="79"/>
        <v>1355</v>
      </c>
      <c r="AF78" s="15">
        <f t="shared" si="84"/>
        <v>88023.832064000017</v>
      </c>
      <c r="AG78" s="16">
        <f t="shared" si="64"/>
        <v>4231.9150030769233</v>
      </c>
      <c r="AH78" s="14">
        <f t="shared" si="65"/>
        <v>6161.6682444800017</v>
      </c>
      <c r="AI78" s="16">
        <f t="shared" si="66"/>
        <v>4528.1490532923081</v>
      </c>
      <c r="AJ78" s="17">
        <f t="shared" si="67"/>
        <v>94185.500308480012</v>
      </c>
      <c r="AK78" s="2"/>
      <c r="AL78" s="5" t="s">
        <v>13</v>
      </c>
      <c r="AM78" s="14">
        <f t="shared" si="80"/>
        <v>88740.863119599991</v>
      </c>
      <c r="AN78" s="14">
        <f t="shared" si="81"/>
        <v>1355</v>
      </c>
      <c r="AO78" s="15">
        <f t="shared" si="85"/>
        <v>90095.863119599991</v>
      </c>
      <c r="AP78" s="16">
        <f t="shared" si="68"/>
        <v>4331.5318807499998</v>
      </c>
      <c r="AQ78" s="14">
        <f t="shared" si="69"/>
        <v>6306.7104183720003</v>
      </c>
      <c r="AR78" s="16">
        <f t="shared" si="70"/>
        <v>4634.7391124024998</v>
      </c>
      <c r="AS78" s="17">
        <f t="shared" si="71"/>
        <v>96402.573537971999</v>
      </c>
      <c r="AT78" s="2"/>
    </row>
    <row r="79" spans="2:46" hidden="1" x14ac:dyDescent="0.25">
      <c r="B79" s="5" t="s">
        <v>14</v>
      </c>
      <c r="C79" s="14">
        <f>'208 Day'!S89</f>
        <v>87895.521600000007</v>
      </c>
      <c r="D79" s="14">
        <f>'208 Day'!T89</f>
        <v>0</v>
      </c>
      <c r="E79" s="15">
        <f>'208 Day'!U89</f>
        <v>87895.521600000007</v>
      </c>
      <c r="F79" s="16">
        <f>'208 Day'!V89</f>
        <v>4225.7462307692313</v>
      </c>
      <c r="G79" s="14">
        <f>'208 Day'!W89</f>
        <v>6152.6865120000011</v>
      </c>
      <c r="H79" s="17">
        <f>'208 Day'!X89</f>
        <v>94048.208112000008</v>
      </c>
      <c r="K79" s="5" t="s">
        <v>14</v>
      </c>
      <c r="L79" s="14">
        <f t="shared" si="72"/>
        <v>87149.342000000004</v>
      </c>
      <c r="M79" s="14">
        <f t="shared" si="73"/>
        <v>0</v>
      </c>
      <c r="N79" s="15">
        <f t="shared" si="82"/>
        <v>87149.342000000004</v>
      </c>
      <c r="O79" s="16">
        <f t="shared" si="58"/>
        <v>4189.8722115384617</v>
      </c>
      <c r="P79" s="14">
        <f t="shared" si="59"/>
        <v>6100.4539400000012</v>
      </c>
      <c r="Q79" s="17">
        <f t="shared" si="60"/>
        <v>93249.795940000011</v>
      </c>
      <c r="R79" s="2"/>
      <c r="S79" s="5" t="s">
        <v>14</v>
      </c>
      <c r="T79" s="14">
        <f t="shared" si="74"/>
        <v>86561.315199999997</v>
      </c>
      <c r="U79" s="14">
        <f t="shared" si="75"/>
        <v>0</v>
      </c>
      <c r="V79" s="15">
        <f t="shared" si="83"/>
        <v>86561.315199999997</v>
      </c>
      <c r="W79" s="16">
        <f t="shared" si="61"/>
        <v>4161.6016923076922</v>
      </c>
      <c r="X79" s="14">
        <f t="shared" si="62"/>
        <v>6059.2920640000002</v>
      </c>
      <c r="Y79" s="14">
        <f t="shared" si="76"/>
        <v>3029.6460320000001</v>
      </c>
      <c r="Z79" s="16">
        <f t="shared" si="63"/>
        <v>4307.2577515384619</v>
      </c>
      <c r="AA79" s="17">
        <f t="shared" si="77"/>
        <v>89590.961232000001</v>
      </c>
      <c r="AB79" s="2"/>
      <c r="AC79" s="5" t="s">
        <v>14</v>
      </c>
      <c r="AD79" s="14">
        <f t="shared" si="78"/>
        <v>88104.804384000017</v>
      </c>
      <c r="AE79" s="14">
        <f t="shared" si="79"/>
        <v>0</v>
      </c>
      <c r="AF79" s="15">
        <f t="shared" si="84"/>
        <v>88104.804384000017</v>
      </c>
      <c r="AG79" s="16">
        <f t="shared" si="64"/>
        <v>4235.807903076924</v>
      </c>
      <c r="AH79" s="14">
        <f t="shared" si="65"/>
        <v>6167.3363068800018</v>
      </c>
      <c r="AI79" s="16">
        <f t="shared" si="66"/>
        <v>4532.314456292308</v>
      </c>
      <c r="AJ79" s="17">
        <f t="shared" si="67"/>
        <v>94272.140690880013</v>
      </c>
      <c r="AK79" s="2"/>
      <c r="AL79" s="5" t="s">
        <v>14</v>
      </c>
      <c r="AM79" s="14">
        <f t="shared" si="80"/>
        <v>90224.42786560001</v>
      </c>
      <c r="AN79" s="14">
        <f t="shared" si="81"/>
        <v>0</v>
      </c>
      <c r="AO79" s="15">
        <f t="shared" si="85"/>
        <v>90224.42786560001</v>
      </c>
      <c r="AP79" s="16">
        <f t="shared" si="68"/>
        <v>4337.7128781538468</v>
      </c>
      <c r="AQ79" s="14">
        <f t="shared" si="69"/>
        <v>6315.7099505920014</v>
      </c>
      <c r="AR79" s="16">
        <f t="shared" si="70"/>
        <v>4641.3527796246162</v>
      </c>
      <c r="AS79" s="17">
        <f t="shared" si="71"/>
        <v>96540.137816192015</v>
      </c>
      <c r="AT79" s="2"/>
    </row>
    <row r="80" spans="2:46" hidden="1" x14ac:dyDescent="0.25">
      <c r="B80" s="5" t="s">
        <v>15</v>
      </c>
      <c r="C80" s="14">
        <f>'208 Day'!S90</f>
        <v>88789.816800000001</v>
      </c>
      <c r="D80" s="14">
        <f>'208 Day'!T90</f>
        <v>0</v>
      </c>
      <c r="E80" s="15">
        <f>'208 Day'!U90</f>
        <v>88789.816800000001</v>
      </c>
      <c r="F80" s="16">
        <f>'208 Day'!V90</f>
        <v>4268.7411923076925</v>
      </c>
      <c r="G80" s="14">
        <f>'208 Day'!W90</f>
        <v>6215.2871760000007</v>
      </c>
      <c r="H80" s="17">
        <f>'208 Day'!X90</f>
        <v>95005.103975999999</v>
      </c>
      <c r="K80" s="5" t="s">
        <v>15</v>
      </c>
      <c r="L80" s="14">
        <f t="shared" si="72"/>
        <v>87895.521600000007</v>
      </c>
      <c r="M80" s="14">
        <f t="shared" si="73"/>
        <v>0</v>
      </c>
      <c r="N80" s="15">
        <f t="shared" si="82"/>
        <v>87895.521600000007</v>
      </c>
      <c r="O80" s="16">
        <f t="shared" si="58"/>
        <v>4225.7462307692313</v>
      </c>
      <c r="P80" s="14">
        <f t="shared" si="59"/>
        <v>6152.6865120000011</v>
      </c>
      <c r="Q80" s="17">
        <f t="shared" si="60"/>
        <v>94048.208112000008</v>
      </c>
      <c r="R80" s="2"/>
      <c r="S80" s="5" t="s">
        <v>15</v>
      </c>
      <c r="T80" s="14">
        <f t="shared" si="74"/>
        <v>87149.342000000004</v>
      </c>
      <c r="U80" s="14">
        <f t="shared" si="75"/>
        <v>0</v>
      </c>
      <c r="V80" s="15">
        <f t="shared" si="83"/>
        <v>87149.342000000004</v>
      </c>
      <c r="W80" s="16">
        <f t="shared" si="61"/>
        <v>4189.8722115384617</v>
      </c>
      <c r="X80" s="14">
        <f t="shared" si="62"/>
        <v>6100.4539400000012</v>
      </c>
      <c r="Y80" s="14">
        <f t="shared" si="76"/>
        <v>3050.2269700000006</v>
      </c>
      <c r="Z80" s="16">
        <f t="shared" si="63"/>
        <v>4336.5177389423079</v>
      </c>
      <c r="AA80" s="17">
        <f t="shared" si="77"/>
        <v>90199.568970000008</v>
      </c>
      <c r="AB80" s="2"/>
      <c r="AC80" s="5" t="s">
        <v>15</v>
      </c>
      <c r="AD80" s="14">
        <f t="shared" si="78"/>
        <v>88292.541503999993</v>
      </c>
      <c r="AE80" s="14">
        <f t="shared" si="79"/>
        <v>0</v>
      </c>
      <c r="AF80" s="15">
        <f t="shared" si="84"/>
        <v>88292.541503999993</v>
      </c>
      <c r="AG80" s="16">
        <f t="shared" si="64"/>
        <v>4244.8337261538454</v>
      </c>
      <c r="AH80" s="14">
        <f t="shared" si="65"/>
        <v>6180.4779052800004</v>
      </c>
      <c r="AI80" s="16">
        <f t="shared" si="66"/>
        <v>4541.9720869846151</v>
      </c>
      <c r="AJ80" s="17">
        <f t="shared" si="67"/>
        <v>94473.019409279994</v>
      </c>
      <c r="AK80" s="2"/>
      <c r="AL80" s="5" t="s">
        <v>15</v>
      </c>
      <c r="AM80" s="14">
        <f t="shared" si="80"/>
        <v>90307.424493600003</v>
      </c>
      <c r="AN80" s="14">
        <f t="shared" si="81"/>
        <v>0</v>
      </c>
      <c r="AO80" s="15">
        <f t="shared" si="85"/>
        <v>90307.424493600003</v>
      </c>
      <c r="AP80" s="16">
        <f t="shared" si="68"/>
        <v>4341.7031006538464</v>
      </c>
      <c r="AQ80" s="14">
        <f t="shared" si="69"/>
        <v>6321.5197145520006</v>
      </c>
      <c r="AR80" s="16">
        <f t="shared" si="70"/>
        <v>4645.6223176996155</v>
      </c>
      <c r="AS80" s="17">
        <f t="shared" si="71"/>
        <v>96628.94420815201</v>
      </c>
      <c r="AT80" s="2"/>
    </row>
    <row r="81" spans="2:46" hidden="1" x14ac:dyDescent="0.25">
      <c r="B81" s="5" t="s">
        <v>19</v>
      </c>
      <c r="C81" s="14">
        <f>'208 Day'!S91</f>
        <v>88789.816800000001</v>
      </c>
      <c r="D81" s="14">
        <f>'208 Day'!T91</f>
        <v>1262</v>
      </c>
      <c r="E81" s="15">
        <f>'208 Day'!U91</f>
        <v>90051.816800000001</v>
      </c>
      <c r="F81" s="16">
        <f>'208 Day'!V91</f>
        <v>4329.4142692307687</v>
      </c>
      <c r="G81" s="14">
        <f>'208 Day'!W91</f>
        <v>6303.6271760000009</v>
      </c>
      <c r="H81" s="17">
        <f>'208 Day'!X91</f>
        <v>96355.443975999995</v>
      </c>
      <c r="K81" s="5" t="s">
        <v>16</v>
      </c>
      <c r="L81" s="14">
        <f t="shared" si="72"/>
        <v>88789.816800000001</v>
      </c>
      <c r="M81" s="14">
        <f>D80</f>
        <v>0</v>
      </c>
      <c r="N81" s="15">
        <f t="shared" si="82"/>
        <v>88789.816800000001</v>
      </c>
      <c r="O81" s="16">
        <f t="shared" si="58"/>
        <v>4268.7411923076925</v>
      </c>
      <c r="P81" s="14">
        <f t="shared" si="59"/>
        <v>6215.2871760000007</v>
      </c>
      <c r="Q81" s="17">
        <f t="shared" si="60"/>
        <v>95005.103975999999</v>
      </c>
      <c r="R81" s="2"/>
      <c r="S81" s="5" t="s">
        <v>16</v>
      </c>
      <c r="T81" s="14">
        <f t="shared" si="74"/>
        <v>87895.521600000007</v>
      </c>
      <c r="U81" s="14">
        <f>D80</f>
        <v>0</v>
      </c>
      <c r="V81" s="15">
        <f t="shared" si="83"/>
        <v>87895.521600000007</v>
      </c>
      <c r="W81" s="16">
        <f t="shared" si="61"/>
        <v>4225.7462307692313</v>
      </c>
      <c r="X81" s="14">
        <f t="shared" si="62"/>
        <v>6152.6865120000011</v>
      </c>
      <c r="Y81" s="14">
        <f t="shared" si="76"/>
        <v>3076.3432560000006</v>
      </c>
      <c r="Z81" s="16">
        <f t="shared" si="63"/>
        <v>4373.6473488461543</v>
      </c>
      <c r="AA81" s="17">
        <f t="shared" si="77"/>
        <v>90971.864856000015</v>
      </c>
      <c r="AB81" s="2"/>
      <c r="AC81" s="5" t="s">
        <v>16</v>
      </c>
      <c r="AD81" s="14">
        <f t="shared" si="78"/>
        <v>88892.328840000002</v>
      </c>
      <c r="AE81" s="14">
        <f>AE80</f>
        <v>0</v>
      </c>
      <c r="AF81" s="15">
        <f t="shared" si="84"/>
        <v>88892.328840000002</v>
      </c>
      <c r="AG81" s="16">
        <f t="shared" si="64"/>
        <v>4273.6696557692303</v>
      </c>
      <c r="AH81" s="14">
        <f t="shared" si="65"/>
        <v>6222.463018800001</v>
      </c>
      <c r="AI81" s="16">
        <f t="shared" si="66"/>
        <v>4572.8265316730767</v>
      </c>
      <c r="AJ81" s="17">
        <f t="shared" si="67"/>
        <v>95114.791858800003</v>
      </c>
      <c r="AK81" s="2"/>
      <c r="AL81" s="5" t="s">
        <v>16</v>
      </c>
      <c r="AM81" s="14">
        <f t="shared" si="80"/>
        <v>90499.855041599993</v>
      </c>
      <c r="AN81" s="14">
        <f>AN80</f>
        <v>0</v>
      </c>
      <c r="AO81" s="15">
        <f t="shared" si="85"/>
        <v>90499.855041599993</v>
      </c>
      <c r="AP81" s="16">
        <f t="shared" si="68"/>
        <v>4350.9545693076916</v>
      </c>
      <c r="AQ81" s="14">
        <f t="shared" si="69"/>
        <v>6334.9898529120001</v>
      </c>
      <c r="AR81" s="16">
        <f t="shared" si="70"/>
        <v>4655.5213891592302</v>
      </c>
      <c r="AS81" s="17">
        <f t="shared" si="71"/>
        <v>96834.844894511989</v>
      </c>
      <c r="AT81" s="2"/>
    </row>
    <row r="82" spans="2:46" hidden="1" x14ac:dyDescent="0.25">
      <c r="B82" s="5" t="s">
        <v>20</v>
      </c>
      <c r="C82" s="14">
        <f>'208 Day'!S92</f>
        <v>90077.056799999991</v>
      </c>
      <c r="D82" s="14">
        <f>'208 Day'!T92</f>
        <v>0</v>
      </c>
      <c r="E82" s="15">
        <f>'208 Day'!U92</f>
        <v>90077.056799999991</v>
      </c>
      <c r="F82" s="16">
        <f>'208 Day'!V92</f>
        <v>4330.6277307692299</v>
      </c>
      <c r="G82" s="14">
        <f>'208 Day'!W92</f>
        <v>6305.3939760000003</v>
      </c>
      <c r="H82" s="17">
        <f>'208 Day'!X92</f>
        <v>96382.450775999998</v>
      </c>
      <c r="K82" s="5" t="s">
        <v>19</v>
      </c>
      <c r="L82" s="14">
        <f>E80*(1+L$3)</f>
        <v>88789.816800000001</v>
      </c>
      <c r="M82" s="14">
        <f t="shared" ref="M82:M83" si="86">D81</f>
        <v>1262</v>
      </c>
      <c r="N82" s="15">
        <f t="shared" si="82"/>
        <v>90051.816800000001</v>
      </c>
      <c r="O82" s="16">
        <f t="shared" si="58"/>
        <v>4329.4142692307687</v>
      </c>
      <c r="P82" s="14">
        <f t="shared" si="59"/>
        <v>6303.6271760000009</v>
      </c>
      <c r="Q82" s="17">
        <f t="shared" si="60"/>
        <v>96355.443975999995</v>
      </c>
      <c r="R82" s="2"/>
      <c r="S82" s="5" t="s">
        <v>17</v>
      </c>
      <c r="T82" s="14">
        <f t="shared" si="74"/>
        <v>88789.816800000001</v>
      </c>
      <c r="U82" s="14">
        <f>D80</f>
        <v>0</v>
      </c>
      <c r="V82" s="15">
        <f t="shared" si="83"/>
        <v>88789.816800000001</v>
      </c>
      <c r="W82" s="16">
        <f t="shared" si="61"/>
        <v>4268.7411923076925</v>
      </c>
      <c r="X82" s="14">
        <f t="shared" si="62"/>
        <v>6215.2871760000007</v>
      </c>
      <c r="Y82" s="14">
        <f t="shared" si="76"/>
        <v>3107.6435880000004</v>
      </c>
      <c r="Z82" s="16">
        <f t="shared" si="63"/>
        <v>4418.1471340384614</v>
      </c>
      <c r="AA82" s="17">
        <f t="shared" si="77"/>
        <v>91897.460388000007</v>
      </c>
      <c r="AB82" s="2"/>
      <c r="AC82" s="5" t="s">
        <v>17</v>
      </c>
      <c r="AD82" s="14">
        <f t="shared" si="78"/>
        <v>89653.432032000012</v>
      </c>
      <c r="AE82" s="14">
        <f>AE81</f>
        <v>0</v>
      </c>
      <c r="AF82" s="15">
        <f t="shared" si="84"/>
        <v>89653.432032000012</v>
      </c>
      <c r="AG82" s="16">
        <f t="shared" si="64"/>
        <v>4310.2611553846154</v>
      </c>
      <c r="AH82" s="14">
        <f t="shared" si="65"/>
        <v>6275.740242240001</v>
      </c>
      <c r="AI82" s="16">
        <f t="shared" si="66"/>
        <v>4611.9794362615394</v>
      </c>
      <c r="AJ82" s="17">
        <f t="shared" si="67"/>
        <v>95929.172274240016</v>
      </c>
      <c r="AK82" s="2"/>
      <c r="AL82" s="5" t="s">
        <v>17</v>
      </c>
      <c r="AM82" s="14">
        <f t="shared" si="80"/>
        <v>91114.637061000001</v>
      </c>
      <c r="AN82" s="14">
        <f>AN81</f>
        <v>0</v>
      </c>
      <c r="AO82" s="15">
        <f t="shared" si="85"/>
        <v>91114.637061000001</v>
      </c>
      <c r="AP82" s="16">
        <f t="shared" si="68"/>
        <v>4380.5113971634619</v>
      </c>
      <c r="AQ82" s="14">
        <f t="shared" si="69"/>
        <v>6378.0245942700003</v>
      </c>
      <c r="AR82" s="16">
        <f t="shared" si="70"/>
        <v>4687.147194964904</v>
      </c>
      <c r="AS82" s="17">
        <f t="shared" si="71"/>
        <v>97492.66165527</v>
      </c>
      <c r="AT82" s="2"/>
    </row>
    <row r="83" spans="2:46" hidden="1" x14ac:dyDescent="0.25">
      <c r="B83" s="18" t="s">
        <v>24</v>
      </c>
      <c r="C83" s="19">
        <f>'208 Day'!S93</f>
        <v>90077.056799999991</v>
      </c>
      <c r="D83" s="19">
        <f>'208 Day'!T93</f>
        <v>1262</v>
      </c>
      <c r="E83" s="20">
        <f>'208 Day'!U93</f>
        <v>91339.056799999991</v>
      </c>
      <c r="F83" s="21">
        <f>'208 Day'!V93</f>
        <v>4391.300807692307</v>
      </c>
      <c r="G83" s="19">
        <f>'208 Day'!W93</f>
        <v>6393.7339760000004</v>
      </c>
      <c r="H83" s="22">
        <f>'208 Day'!X93</f>
        <v>97732.790775999994</v>
      </c>
      <c r="K83" s="5" t="s">
        <v>20</v>
      </c>
      <c r="L83" s="14">
        <f>E81*(1+L$3)</f>
        <v>90051.816800000001</v>
      </c>
      <c r="M83" s="14">
        <f t="shared" si="86"/>
        <v>0</v>
      </c>
      <c r="N83" s="15">
        <f t="shared" si="82"/>
        <v>90051.816800000001</v>
      </c>
      <c r="O83" s="16">
        <f t="shared" si="58"/>
        <v>4329.4142692307687</v>
      </c>
      <c r="P83" s="14">
        <f t="shared" si="59"/>
        <v>6303.6271760000009</v>
      </c>
      <c r="Q83" s="17">
        <f t="shared" si="60"/>
        <v>96355.443975999995</v>
      </c>
      <c r="R83" s="2"/>
      <c r="S83" s="5" t="s">
        <v>19</v>
      </c>
      <c r="T83" s="14">
        <f>N81*(1+T$3)</f>
        <v>88789.816800000001</v>
      </c>
      <c r="U83" s="14">
        <f>D81</f>
        <v>1262</v>
      </c>
      <c r="V83" s="15">
        <f>U83+T83</f>
        <v>90051.816800000001</v>
      </c>
      <c r="W83" s="16">
        <f t="shared" si="61"/>
        <v>4329.4142692307687</v>
      </c>
      <c r="X83" s="14">
        <f>V83*0.07</f>
        <v>6303.6271760000009</v>
      </c>
      <c r="Y83" s="14">
        <f t="shared" si="76"/>
        <v>3151.8135880000004</v>
      </c>
      <c r="Z83" s="16">
        <f t="shared" si="63"/>
        <v>4480.9437686538458</v>
      </c>
      <c r="AA83" s="17">
        <f t="shared" si="77"/>
        <v>93203.630388000005</v>
      </c>
      <c r="AB83" s="2"/>
      <c r="AC83" s="5" t="s">
        <v>18</v>
      </c>
      <c r="AD83" s="14">
        <f t="shared" si="78"/>
        <v>90565.613136</v>
      </c>
      <c r="AE83" s="14">
        <f>AE82</f>
        <v>0</v>
      </c>
      <c r="AF83" s="15">
        <f t="shared" si="84"/>
        <v>90565.613136</v>
      </c>
      <c r="AG83" s="16">
        <f t="shared" si="64"/>
        <v>4354.1160161538464</v>
      </c>
      <c r="AH83" s="14">
        <f t="shared" si="65"/>
        <v>6339.5929195200006</v>
      </c>
      <c r="AI83" s="16">
        <f t="shared" si="66"/>
        <v>4658.904137284615</v>
      </c>
      <c r="AJ83" s="17">
        <f t="shared" si="67"/>
        <v>96905.206055520001</v>
      </c>
      <c r="AK83" s="2"/>
      <c r="AL83" s="5" t="s">
        <v>18</v>
      </c>
      <c r="AM83" s="14">
        <f t="shared" si="80"/>
        <v>91894.767832800004</v>
      </c>
      <c r="AN83" s="14">
        <f>AN82</f>
        <v>0</v>
      </c>
      <c r="AO83" s="15">
        <f t="shared" si="85"/>
        <v>91894.767832800004</v>
      </c>
      <c r="AP83" s="16">
        <f t="shared" si="68"/>
        <v>4418.0176842692308</v>
      </c>
      <c r="AQ83" s="14">
        <f t="shared" si="69"/>
        <v>6432.6337482960007</v>
      </c>
      <c r="AR83" s="16">
        <f t="shared" si="70"/>
        <v>4727.2789221680769</v>
      </c>
      <c r="AS83" s="17">
        <f t="shared" si="71"/>
        <v>98327.401581095997</v>
      </c>
      <c r="AT83" s="2"/>
    </row>
    <row r="84" spans="2:46" hidden="1" x14ac:dyDescent="0.25">
      <c r="B84" s="1"/>
      <c r="K84" s="5" t="s">
        <v>21</v>
      </c>
      <c r="L84" s="14">
        <f>E82*(1+L$3)</f>
        <v>90077.056799999991</v>
      </c>
      <c r="M84" s="14">
        <f>D82</f>
        <v>0</v>
      </c>
      <c r="N84" s="15">
        <f t="shared" si="82"/>
        <v>90077.056799999991</v>
      </c>
      <c r="O84" s="16">
        <f t="shared" si="58"/>
        <v>4330.6277307692299</v>
      </c>
      <c r="P84" s="14">
        <f t="shared" si="59"/>
        <v>6305.3939760000003</v>
      </c>
      <c r="Q84" s="17">
        <f t="shared" si="60"/>
        <v>96382.450775999998</v>
      </c>
      <c r="R84" s="2"/>
      <c r="S84" s="5" t="s">
        <v>20</v>
      </c>
      <c r="T84" s="14">
        <f>N82*(1+T$3)</f>
        <v>90051.816800000001</v>
      </c>
      <c r="U84" s="14">
        <f>D82</f>
        <v>0</v>
      </c>
      <c r="V84" s="15">
        <f>U84+T84</f>
        <v>90051.816800000001</v>
      </c>
      <c r="W84" s="16">
        <f t="shared" si="61"/>
        <v>4329.4142692307687</v>
      </c>
      <c r="X84" s="14">
        <f>V84*0.07</f>
        <v>6303.6271760000009</v>
      </c>
      <c r="Y84" s="14">
        <f t="shared" si="76"/>
        <v>3151.8135880000004</v>
      </c>
      <c r="Z84" s="16">
        <f t="shared" si="63"/>
        <v>4480.9437686538458</v>
      </c>
      <c r="AA84" s="17">
        <f t="shared" si="77"/>
        <v>93203.630388000005</v>
      </c>
      <c r="AB84" s="2"/>
      <c r="AC84" s="5" t="s">
        <v>19</v>
      </c>
      <c r="AD84" s="14">
        <f>V82*(1+AD$3)</f>
        <v>90565.613136</v>
      </c>
      <c r="AE84" s="14">
        <f>D81</f>
        <v>1262</v>
      </c>
      <c r="AF84" s="15">
        <f t="shared" si="84"/>
        <v>91827.613136</v>
      </c>
      <c r="AG84" s="16">
        <f t="shared" si="64"/>
        <v>4414.7890930769227</v>
      </c>
      <c r="AH84" s="14">
        <f t="shared" si="65"/>
        <v>6427.9329195200007</v>
      </c>
      <c r="AI84" s="16">
        <f t="shared" si="66"/>
        <v>4723.8243295923075</v>
      </c>
      <c r="AJ84" s="17">
        <f t="shared" si="67"/>
        <v>98255.546055519997</v>
      </c>
      <c r="AK84" s="2"/>
      <c r="AL84" s="5" t="s">
        <v>19</v>
      </c>
      <c r="AM84" s="14">
        <f t="shared" si="80"/>
        <v>92829.753464399997</v>
      </c>
      <c r="AN84" s="14">
        <f>D81</f>
        <v>1262</v>
      </c>
      <c r="AO84" s="15">
        <f t="shared" si="85"/>
        <v>94091.753464399997</v>
      </c>
      <c r="AP84" s="16">
        <f t="shared" si="68"/>
        <v>4523.6419934807691</v>
      </c>
      <c r="AQ84" s="14">
        <f t="shared" si="69"/>
        <v>6586.4227425080007</v>
      </c>
      <c r="AR84" s="16">
        <f t="shared" si="70"/>
        <v>4840.2969330244232</v>
      </c>
      <c r="AS84" s="17">
        <f t="shared" si="71"/>
        <v>100678.176206908</v>
      </c>
      <c r="AT84" s="2"/>
    </row>
    <row r="85" spans="2:46" hidden="1" x14ac:dyDescent="0.25">
      <c r="B85" s="1"/>
      <c r="K85" s="18" t="s">
        <v>24</v>
      </c>
      <c r="L85" s="19">
        <f>E82*(1+L$3)</f>
        <v>90077.056799999991</v>
      </c>
      <c r="M85" s="19">
        <f>D83</f>
        <v>1262</v>
      </c>
      <c r="N85" s="20">
        <f t="shared" si="82"/>
        <v>91339.056799999991</v>
      </c>
      <c r="O85" s="21">
        <f t="shared" si="58"/>
        <v>4391.300807692307</v>
      </c>
      <c r="P85" s="19">
        <f t="shared" si="59"/>
        <v>6393.7339760000004</v>
      </c>
      <c r="Q85" s="22">
        <f t="shared" si="60"/>
        <v>97732.790775999994</v>
      </c>
      <c r="R85" s="2"/>
      <c r="S85" s="5" t="s">
        <v>21</v>
      </c>
      <c r="T85" s="14">
        <f>N83*(1+T$3)</f>
        <v>90051.816800000001</v>
      </c>
      <c r="U85" s="14">
        <f>D82</f>
        <v>0</v>
      </c>
      <c r="V85" s="15">
        <f>U85+T85</f>
        <v>90051.816800000001</v>
      </c>
      <c r="W85" s="16">
        <f t="shared" si="61"/>
        <v>4329.4142692307687</v>
      </c>
      <c r="X85" s="14">
        <f>V85*0.07</f>
        <v>6303.6271760000009</v>
      </c>
      <c r="Y85" s="14">
        <f t="shared" si="76"/>
        <v>3151.8135880000004</v>
      </c>
      <c r="Z85" s="16">
        <f t="shared" si="63"/>
        <v>4480.9437686538458</v>
      </c>
      <c r="AA85" s="17">
        <f t="shared" si="77"/>
        <v>93203.630388000005</v>
      </c>
      <c r="AB85" s="2"/>
      <c r="AC85" s="5" t="s">
        <v>20</v>
      </c>
      <c r="AD85" s="14">
        <f>V83*(1+AD$3)</f>
        <v>91852.853136000005</v>
      </c>
      <c r="AE85" s="14">
        <f>D82</f>
        <v>0</v>
      </c>
      <c r="AF85" s="15">
        <f t="shared" si="84"/>
        <v>91852.853136000005</v>
      </c>
      <c r="AG85" s="16">
        <f t="shared" si="64"/>
        <v>4416.0025546153847</v>
      </c>
      <c r="AH85" s="14">
        <f t="shared" si="65"/>
        <v>6429.6997195200011</v>
      </c>
      <c r="AI85" s="16">
        <f t="shared" si="66"/>
        <v>4725.1227334384612</v>
      </c>
      <c r="AJ85" s="17">
        <f t="shared" si="67"/>
        <v>98282.55285552</v>
      </c>
      <c r="AK85" s="2"/>
      <c r="AL85" s="5" t="s">
        <v>20</v>
      </c>
      <c r="AM85" s="14">
        <f t="shared" si="80"/>
        <v>94123.303464399985</v>
      </c>
      <c r="AN85" s="14">
        <f>D82</f>
        <v>0</v>
      </c>
      <c r="AO85" s="15">
        <f t="shared" si="85"/>
        <v>94123.303464399985</v>
      </c>
      <c r="AP85" s="16">
        <f t="shared" si="68"/>
        <v>4525.1588204038453</v>
      </c>
      <c r="AQ85" s="14">
        <f t="shared" si="69"/>
        <v>6588.6312425079996</v>
      </c>
      <c r="AR85" s="16">
        <f t="shared" si="70"/>
        <v>4841.9199378321146</v>
      </c>
      <c r="AS85" s="17">
        <f t="shared" si="71"/>
        <v>100711.93470690798</v>
      </c>
      <c r="AT85" s="2"/>
    </row>
    <row r="86" spans="2:46" hidden="1" x14ac:dyDescent="0.25">
      <c r="B86" s="1"/>
      <c r="L86" s="2"/>
      <c r="M86" s="2"/>
      <c r="N86" s="2"/>
      <c r="O86" s="2"/>
      <c r="P86" s="2"/>
      <c r="Q86" s="2"/>
      <c r="R86" s="2"/>
      <c r="S86" s="5" t="s">
        <v>22</v>
      </c>
      <c r="T86" s="14">
        <f>N84*(1+T$3)</f>
        <v>90077.056799999991</v>
      </c>
      <c r="U86" s="14">
        <f>D82</f>
        <v>0</v>
      </c>
      <c r="V86" s="15">
        <f>U86+T86</f>
        <v>90077.056799999991</v>
      </c>
      <c r="W86" s="16">
        <f t="shared" si="61"/>
        <v>4330.6277307692299</v>
      </c>
      <c r="X86" s="14">
        <f>V86*0.07</f>
        <v>6305.3939760000003</v>
      </c>
      <c r="Y86" s="14">
        <f t="shared" si="76"/>
        <v>3152.6969880000001</v>
      </c>
      <c r="Z86" s="16">
        <f t="shared" si="63"/>
        <v>4482.1997013461532</v>
      </c>
      <c r="AA86" s="17">
        <f t="shared" si="77"/>
        <v>93229.753787999987</v>
      </c>
      <c r="AB86" s="2"/>
      <c r="AC86" s="5" t="s">
        <v>21</v>
      </c>
      <c r="AD86" s="14">
        <f>V84*(1+AD$3)</f>
        <v>91852.853136000005</v>
      </c>
      <c r="AE86" s="14">
        <f>AE85</f>
        <v>0</v>
      </c>
      <c r="AF86" s="15">
        <f t="shared" si="84"/>
        <v>91852.853136000005</v>
      </c>
      <c r="AG86" s="16">
        <f t="shared" si="64"/>
        <v>4416.0025546153847</v>
      </c>
      <c r="AH86" s="14">
        <f t="shared" si="65"/>
        <v>6429.6997195200011</v>
      </c>
      <c r="AI86" s="16">
        <f t="shared" si="66"/>
        <v>4725.1227334384612</v>
      </c>
      <c r="AJ86" s="17">
        <f t="shared" si="67"/>
        <v>98282.55285552</v>
      </c>
      <c r="AK86" s="2"/>
      <c r="AL86" s="5" t="s">
        <v>21</v>
      </c>
      <c r="AM86" s="26">
        <f t="shared" si="80"/>
        <v>94149.174464399999</v>
      </c>
      <c r="AN86" s="14">
        <f>AN85</f>
        <v>0</v>
      </c>
      <c r="AO86" s="15">
        <f t="shared" si="85"/>
        <v>94149.174464399999</v>
      </c>
      <c r="AP86" s="16">
        <f t="shared" si="68"/>
        <v>4526.402618480769</v>
      </c>
      <c r="AQ86" s="14">
        <f t="shared" si="69"/>
        <v>6590.4422125080009</v>
      </c>
      <c r="AR86" s="16">
        <f t="shared" si="70"/>
        <v>4843.2508017744231</v>
      </c>
      <c r="AS86" s="17">
        <f t="shared" si="71"/>
        <v>100739.616676908</v>
      </c>
      <c r="AT86" s="2"/>
    </row>
    <row r="87" spans="2:46" hidden="1" x14ac:dyDescent="0.25">
      <c r="L87" s="2"/>
      <c r="M87" s="2"/>
      <c r="N87" s="2"/>
      <c r="O87" s="2"/>
      <c r="P87" s="2"/>
      <c r="Q87" s="2"/>
      <c r="R87" s="2"/>
      <c r="S87" s="18" t="s">
        <v>24</v>
      </c>
      <c r="T87" s="19">
        <f>N84*(1+T$3)</f>
        <v>90077.056799999991</v>
      </c>
      <c r="U87" s="19">
        <f>D83</f>
        <v>1262</v>
      </c>
      <c r="V87" s="20">
        <f>U87+T87</f>
        <v>91339.056799999991</v>
      </c>
      <c r="W87" s="21">
        <f t="shared" si="61"/>
        <v>4391.300807692307</v>
      </c>
      <c r="X87" s="19">
        <f>V87*0.07</f>
        <v>6393.7339760000004</v>
      </c>
      <c r="Y87" s="19">
        <f t="shared" si="76"/>
        <v>3196.8669880000002</v>
      </c>
      <c r="Z87" s="21">
        <f t="shared" si="63"/>
        <v>4544.9963359615376</v>
      </c>
      <c r="AA87" s="22">
        <f t="shared" si="77"/>
        <v>94535.923787999986</v>
      </c>
      <c r="AB87" s="2"/>
      <c r="AC87" s="5" t="s">
        <v>22</v>
      </c>
      <c r="AD87" s="14">
        <f>V85*(1+AD$3)</f>
        <v>91852.853136000005</v>
      </c>
      <c r="AE87" s="14">
        <f>AE86</f>
        <v>0</v>
      </c>
      <c r="AF87" s="15">
        <f t="shared" si="84"/>
        <v>91852.853136000005</v>
      </c>
      <c r="AG87" s="16">
        <f t="shared" si="64"/>
        <v>4416.0025546153847</v>
      </c>
      <c r="AH87" s="14">
        <f t="shared" si="65"/>
        <v>6429.6997195200011</v>
      </c>
      <c r="AI87" s="16">
        <f t="shared" si="66"/>
        <v>4725.1227334384612</v>
      </c>
      <c r="AJ87" s="17">
        <f t="shared" si="67"/>
        <v>98282.55285552</v>
      </c>
      <c r="AK87" s="2"/>
      <c r="AL87" s="5" t="s">
        <v>22</v>
      </c>
      <c r="AM87" s="26">
        <f t="shared" si="80"/>
        <v>94149.174464399999</v>
      </c>
      <c r="AN87" s="14">
        <f>AN86</f>
        <v>0</v>
      </c>
      <c r="AO87" s="15">
        <f t="shared" si="85"/>
        <v>94149.174464399999</v>
      </c>
      <c r="AP87" s="16">
        <f t="shared" si="68"/>
        <v>4526.402618480769</v>
      </c>
      <c r="AQ87" s="14">
        <f t="shared" si="69"/>
        <v>6590.4422125080009</v>
      </c>
      <c r="AR87" s="16">
        <f t="shared" si="70"/>
        <v>4843.2508017744231</v>
      </c>
      <c r="AS87" s="17">
        <f t="shared" si="71"/>
        <v>100739.616676908</v>
      </c>
      <c r="AT87" s="2"/>
    </row>
    <row r="88" spans="2:46" x14ac:dyDescent="0.25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5" t="s">
        <v>23</v>
      </c>
      <c r="AD88" s="14">
        <f>V86*(1+AD$3)</f>
        <v>91878.597935999991</v>
      </c>
      <c r="AE88" s="14">
        <f>AE87</f>
        <v>0</v>
      </c>
      <c r="AF88" s="15">
        <f t="shared" si="84"/>
        <v>91878.597935999991</v>
      </c>
      <c r="AG88" s="16">
        <f t="shared" si="64"/>
        <v>4417.2402853846152</v>
      </c>
      <c r="AH88" s="14">
        <f t="shared" si="65"/>
        <v>6431.5018555200004</v>
      </c>
      <c r="AI88" s="16">
        <f t="shared" si="66"/>
        <v>4726.447105361538</v>
      </c>
      <c r="AJ88" s="17">
        <f t="shared" si="67"/>
        <v>98310.099791519984</v>
      </c>
      <c r="AK88" s="2"/>
      <c r="AL88" s="5" t="s">
        <v>23</v>
      </c>
      <c r="AM88" s="26">
        <f t="shared" si="80"/>
        <v>94149.174464399999</v>
      </c>
      <c r="AN88" s="14">
        <f>AN87</f>
        <v>0</v>
      </c>
      <c r="AO88" s="15">
        <f t="shared" si="85"/>
        <v>94149.174464399999</v>
      </c>
      <c r="AP88" s="16">
        <f t="shared" si="68"/>
        <v>4526.402618480769</v>
      </c>
      <c r="AQ88" s="14">
        <f t="shared" si="69"/>
        <v>6590.4422125080009</v>
      </c>
      <c r="AR88" s="16">
        <f t="shared" si="70"/>
        <v>4843.2508017744231</v>
      </c>
      <c r="AS88" s="17">
        <f t="shared" si="71"/>
        <v>100739.616676908</v>
      </c>
      <c r="AT88" s="2"/>
    </row>
    <row r="89" spans="2:46" x14ac:dyDescent="0.25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8" t="s">
        <v>24</v>
      </c>
      <c r="AD89" s="19">
        <f>V86*(1+AD$3)</f>
        <v>91878.597935999991</v>
      </c>
      <c r="AE89" s="19">
        <f>D83</f>
        <v>1262</v>
      </c>
      <c r="AF89" s="20">
        <f t="shared" si="84"/>
        <v>93140.597935999991</v>
      </c>
      <c r="AG89" s="21">
        <f t="shared" si="64"/>
        <v>4477.9133623076914</v>
      </c>
      <c r="AH89" s="19">
        <f t="shared" si="65"/>
        <v>6519.8418555199996</v>
      </c>
      <c r="AI89" s="21">
        <f t="shared" si="66"/>
        <v>4791.3672976692305</v>
      </c>
      <c r="AJ89" s="22">
        <f t="shared" si="67"/>
        <v>99660.439791519995</v>
      </c>
      <c r="AK89" s="2"/>
      <c r="AL89" s="18" t="s">
        <v>24</v>
      </c>
      <c r="AM89" s="37">
        <f t="shared" si="80"/>
        <v>94175.562884399988</v>
      </c>
      <c r="AN89" s="19">
        <f>D83</f>
        <v>1262</v>
      </c>
      <c r="AO89" s="20">
        <f t="shared" si="85"/>
        <v>95437.562884399988</v>
      </c>
      <c r="AP89" s="21">
        <f t="shared" si="68"/>
        <v>4588.3443694423067</v>
      </c>
      <c r="AQ89" s="19">
        <f t="shared" si="69"/>
        <v>6680.6294019079996</v>
      </c>
      <c r="AR89" s="21">
        <f t="shared" si="70"/>
        <v>4909.5284753032684</v>
      </c>
      <c r="AS89" s="22">
        <f t="shared" si="71"/>
        <v>102118.19228630798</v>
      </c>
      <c r="AT89" s="2"/>
    </row>
    <row r="90" spans="2:46" ht="15.75" thickBot="1" x14ac:dyDescent="0.3">
      <c r="S90" s="2" t="s">
        <v>55</v>
      </c>
      <c r="AL90" s="34"/>
      <c r="AM90" s="35"/>
      <c r="AN90" s="35"/>
      <c r="AO90" s="35"/>
      <c r="AS90" s="35"/>
    </row>
    <row r="91" spans="2:46" s="27" customFormat="1" x14ac:dyDescent="0.25">
      <c r="J91" s="28"/>
    </row>
    <row r="92" spans="2:46" x14ac:dyDescent="0.25">
      <c r="B92" s="7" t="s">
        <v>32</v>
      </c>
      <c r="C92" s="6"/>
      <c r="D92" s="6"/>
      <c r="E92" s="6"/>
      <c r="F92" s="6"/>
      <c r="G92" s="6"/>
      <c r="H92" s="8"/>
      <c r="K92" s="7" t="s">
        <v>34</v>
      </c>
      <c r="L92" s="6"/>
      <c r="M92" s="6"/>
      <c r="N92" s="6"/>
      <c r="O92" s="6"/>
      <c r="P92" s="6"/>
      <c r="Q92" s="8"/>
      <c r="S92" s="7" t="s">
        <v>48</v>
      </c>
      <c r="T92" s="6"/>
      <c r="U92" s="6"/>
      <c r="V92" s="6"/>
      <c r="W92" s="6"/>
      <c r="X92" s="6"/>
      <c r="Y92" s="6"/>
      <c r="Z92" s="6"/>
      <c r="AA92" s="8"/>
      <c r="AC92" s="7" t="s">
        <v>35</v>
      </c>
      <c r="AD92" s="6"/>
      <c r="AE92" s="6"/>
      <c r="AF92" s="6"/>
      <c r="AG92" s="6"/>
      <c r="AH92" s="6"/>
      <c r="AI92" s="6"/>
      <c r="AJ92" s="8"/>
      <c r="AL92" s="7" t="s">
        <v>36</v>
      </c>
      <c r="AM92" s="6"/>
      <c r="AN92" s="6"/>
      <c r="AO92" s="6"/>
      <c r="AP92" s="6"/>
      <c r="AQ92" s="6"/>
      <c r="AR92" s="6"/>
      <c r="AS92" s="8"/>
    </row>
    <row r="93" spans="2:46" ht="45" customHeight="1" x14ac:dyDescent="0.25">
      <c r="B93" s="4" t="s">
        <v>41</v>
      </c>
      <c r="C93" s="9" t="s">
        <v>26</v>
      </c>
      <c r="D93" s="10" t="s">
        <v>27</v>
      </c>
      <c r="E93" s="11" t="s">
        <v>28</v>
      </c>
      <c r="F93" s="12" t="s">
        <v>29</v>
      </c>
      <c r="G93" s="10" t="s">
        <v>30</v>
      </c>
      <c r="H93" s="13" t="s">
        <v>31</v>
      </c>
      <c r="K93" s="4" t="str">
        <f>$B93</f>
        <v>Lane 4</v>
      </c>
      <c r="L93" s="9" t="s">
        <v>26</v>
      </c>
      <c r="M93" s="10" t="s">
        <v>27</v>
      </c>
      <c r="N93" s="11" t="s">
        <v>28</v>
      </c>
      <c r="O93" s="12" t="s">
        <v>29</v>
      </c>
      <c r="P93" s="10" t="s">
        <v>30</v>
      </c>
      <c r="Q93" s="13" t="s">
        <v>31</v>
      </c>
      <c r="S93" s="4" t="str">
        <f>$B93</f>
        <v>Lane 4</v>
      </c>
      <c r="T93" s="9" t="s">
        <v>26</v>
      </c>
      <c r="U93" s="10" t="s">
        <v>27</v>
      </c>
      <c r="V93" s="11" t="s">
        <v>28</v>
      </c>
      <c r="W93" s="12" t="s">
        <v>29</v>
      </c>
      <c r="X93" s="10" t="s">
        <v>30</v>
      </c>
      <c r="Y93" s="10" t="s">
        <v>54</v>
      </c>
      <c r="Z93" s="12" t="s">
        <v>52</v>
      </c>
      <c r="AA93" s="13" t="s">
        <v>31</v>
      </c>
      <c r="AC93" s="4" t="str">
        <f>$B93</f>
        <v>Lane 4</v>
      </c>
      <c r="AD93" s="9" t="s">
        <v>26</v>
      </c>
      <c r="AE93" s="10" t="s">
        <v>27</v>
      </c>
      <c r="AF93" s="11" t="s">
        <v>28</v>
      </c>
      <c r="AG93" s="12" t="s">
        <v>49</v>
      </c>
      <c r="AH93" s="10" t="s">
        <v>30</v>
      </c>
      <c r="AI93" s="12" t="s">
        <v>51</v>
      </c>
      <c r="AJ93" s="13" t="s">
        <v>31</v>
      </c>
      <c r="AL93" s="4" t="str">
        <f>$B93</f>
        <v>Lane 4</v>
      </c>
      <c r="AM93" s="9" t="s">
        <v>26</v>
      </c>
      <c r="AN93" s="10" t="s">
        <v>27</v>
      </c>
      <c r="AO93" s="11" t="s">
        <v>28</v>
      </c>
      <c r="AP93" s="12" t="s">
        <v>49</v>
      </c>
      <c r="AQ93" s="10" t="s">
        <v>30</v>
      </c>
      <c r="AR93" s="12" t="s">
        <v>51</v>
      </c>
      <c r="AS93" s="13" t="s">
        <v>31</v>
      </c>
    </row>
    <row r="94" spans="2:46" x14ac:dyDescent="0.25">
      <c r="B94" s="5" t="s">
        <v>0</v>
      </c>
      <c r="C94" s="14">
        <f>'208 Day'!S109</f>
        <v>0</v>
      </c>
      <c r="D94" s="14">
        <f>'208 Day'!T109</f>
        <v>0</v>
      </c>
      <c r="E94" s="15">
        <f>'208 Day'!U109</f>
        <v>57669.372000000003</v>
      </c>
      <c r="F94" s="16">
        <f>'208 Day'!V109</f>
        <v>2772.5659615384616</v>
      </c>
      <c r="G94" s="14">
        <f>'208 Day'!W109</f>
        <v>4036.8560400000006</v>
      </c>
      <c r="H94" s="17">
        <f>'208 Day'!X109</f>
        <v>61706.228040000002</v>
      </c>
      <c r="K94" s="5" t="s">
        <v>0</v>
      </c>
      <c r="L94" s="14"/>
      <c r="M94" s="14">
        <f>D94</f>
        <v>0</v>
      </c>
      <c r="N94" s="15">
        <f>E94*(1+L$3)</f>
        <v>57669.372000000003</v>
      </c>
      <c r="O94" s="16">
        <f t="shared" ref="O94:O114" si="87">N94/$V$3</f>
        <v>2772.5659615384616</v>
      </c>
      <c r="P94" s="14">
        <f t="shared" ref="P94:P114" si="88">N94*0.07</f>
        <v>4036.8560400000006</v>
      </c>
      <c r="Q94" s="17">
        <f t="shared" ref="Q94:Q114" si="89">P94+N94</f>
        <v>61706.228040000002</v>
      </c>
      <c r="R94" s="2"/>
      <c r="S94" s="5" t="s">
        <v>0</v>
      </c>
      <c r="T94" s="14"/>
      <c r="U94" s="14">
        <f>D94</f>
        <v>0</v>
      </c>
      <c r="V94" s="15">
        <f>N94*(1+T$3)</f>
        <v>57669.372000000003</v>
      </c>
      <c r="W94" s="16">
        <f t="shared" ref="W94:W116" si="90">V94/$V$3</f>
        <v>2772.5659615384616</v>
      </c>
      <c r="X94" s="14">
        <f t="shared" ref="X94:X111" si="91">V94*0.07</f>
        <v>4036.8560400000006</v>
      </c>
      <c r="Y94" s="14">
        <f>V94*0.035</f>
        <v>2018.4280200000003</v>
      </c>
      <c r="Z94" s="16">
        <f t="shared" ref="Z94:Z116" si="92">(V94+Y94)/$V$3</f>
        <v>2869.6057701923078</v>
      </c>
      <c r="AA94" s="17">
        <f>Y94+V94</f>
        <v>59687.800020000002</v>
      </c>
      <c r="AB94" s="2"/>
      <c r="AC94" s="5" t="s">
        <v>0</v>
      </c>
      <c r="AD94" s="14"/>
      <c r="AE94" s="14">
        <f>D94</f>
        <v>0</v>
      </c>
      <c r="AF94" s="15">
        <f>V94*(1+AD$3)</f>
        <v>58822.759440000002</v>
      </c>
      <c r="AG94" s="16">
        <f t="shared" ref="AG94:AG118" si="93">AF94/$V$3</f>
        <v>2828.0172807692306</v>
      </c>
      <c r="AH94" s="14">
        <f t="shared" ref="AH94:AH118" si="94">AF94*0.07</f>
        <v>4117.5931608000001</v>
      </c>
      <c r="AI94" s="16">
        <f t="shared" ref="AI94:AI118" si="95">(AF94+AH94)/$V$3</f>
        <v>3025.9784904230769</v>
      </c>
      <c r="AJ94" s="17">
        <f t="shared" ref="AJ94:AJ118" si="96">AH94+AF94</f>
        <v>62940.352600800004</v>
      </c>
      <c r="AK94" s="2"/>
      <c r="AL94" s="5" t="s">
        <v>0</v>
      </c>
      <c r="AM94" s="14"/>
      <c r="AN94" s="14">
        <f>D94</f>
        <v>0</v>
      </c>
      <c r="AO94" s="15">
        <f>AF94*(1+AM$3)</f>
        <v>60293.328426</v>
      </c>
      <c r="AP94" s="16">
        <f t="shared" ref="AP94:AP118" si="97">AO94/$V$3</f>
        <v>2898.7177127884615</v>
      </c>
      <c r="AQ94" s="14">
        <f t="shared" ref="AQ94:AQ118" si="98">AO94*0.07</f>
        <v>4220.5329898200007</v>
      </c>
      <c r="AR94" s="16">
        <f t="shared" ref="AR94:AR118" si="99">(AO94+AQ94)/$V$3</f>
        <v>3101.6279526836538</v>
      </c>
      <c r="AS94" s="17">
        <f t="shared" ref="AS94:AS118" si="100">AQ94+AO94</f>
        <v>64513.86141582</v>
      </c>
      <c r="AT94" s="2"/>
    </row>
    <row r="95" spans="2:46" x14ac:dyDescent="0.25">
      <c r="B95" s="5" t="s">
        <v>1</v>
      </c>
      <c r="C95" s="14">
        <f>'208 Day'!S110</f>
        <v>57669.372000000003</v>
      </c>
      <c r="D95" s="14">
        <f>'208 Day'!T110</f>
        <v>935</v>
      </c>
      <c r="E95" s="15">
        <f>'208 Day'!U110</f>
        <v>58604.372000000003</v>
      </c>
      <c r="F95" s="16">
        <f>'208 Day'!V110</f>
        <v>2817.5178846153844</v>
      </c>
      <c r="G95" s="14">
        <f>'208 Day'!W110</f>
        <v>4102.3060400000004</v>
      </c>
      <c r="H95" s="17">
        <f>'208 Day'!X110</f>
        <v>62706.678040000006</v>
      </c>
      <c r="K95" s="5" t="s">
        <v>1</v>
      </c>
      <c r="L95" s="14">
        <f t="shared" ref="L95:L110" si="101">E94*(1+L$3)</f>
        <v>57669.372000000003</v>
      </c>
      <c r="M95" s="14">
        <f t="shared" ref="M95:M109" si="102">D95</f>
        <v>935</v>
      </c>
      <c r="N95" s="15">
        <f>M95+L95</f>
        <v>58604.372000000003</v>
      </c>
      <c r="O95" s="16">
        <f t="shared" si="87"/>
        <v>2817.5178846153844</v>
      </c>
      <c r="P95" s="14">
        <f t="shared" si="88"/>
        <v>4102.3060400000004</v>
      </c>
      <c r="Q95" s="17">
        <f t="shared" si="89"/>
        <v>62706.678040000006</v>
      </c>
      <c r="R95" s="2"/>
      <c r="S95" s="5" t="s">
        <v>1</v>
      </c>
      <c r="T95" s="14">
        <f t="shared" ref="T95:T111" si="103">N94*(1+T$3)</f>
        <v>57669.372000000003</v>
      </c>
      <c r="U95" s="14">
        <f t="shared" ref="U95:U109" si="104">D95</f>
        <v>935</v>
      </c>
      <c r="V95" s="15">
        <f>U95+T95</f>
        <v>58604.372000000003</v>
      </c>
      <c r="W95" s="16">
        <f t="shared" si="90"/>
        <v>2817.5178846153844</v>
      </c>
      <c r="X95" s="14">
        <f t="shared" si="91"/>
        <v>4102.3060400000004</v>
      </c>
      <c r="Y95" s="14">
        <f t="shared" ref="Y95:Y116" si="105">V95*0.035</f>
        <v>2051.1530200000002</v>
      </c>
      <c r="Z95" s="16">
        <f t="shared" si="92"/>
        <v>2916.131010576923</v>
      </c>
      <c r="AA95" s="17">
        <f t="shared" ref="AA95:AA116" si="106">Y95+V95</f>
        <v>60655.525020000001</v>
      </c>
      <c r="AB95" s="2"/>
      <c r="AC95" s="5" t="s">
        <v>1</v>
      </c>
      <c r="AD95" s="14">
        <f t="shared" ref="AD95:AD112" si="107">V94*(1+AD$3)</f>
        <v>58822.759440000002</v>
      </c>
      <c r="AE95" s="14">
        <f t="shared" ref="AE95:AE109" si="108">D95</f>
        <v>935</v>
      </c>
      <c r="AF95" s="15">
        <f>AE95+AD95</f>
        <v>59757.759440000002</v>
      </c>
      <c r="AG95" s="16">
        <f t="shared" si="93"/>
        <v>2872.969203846154</v>
      </c>
      <c r="AH95" s="14">
        <f t="shared" si="94"/>
        <v>4183.0431608000008</v>
      </c>
      <c r="AI95" s="16">
        <f t="shared" si="95"/>
        <v>3074.0770481153845</v>
      </c>
      <c r="AJ95" s="17">
        <f t="shared" si="96"/>
        <v>63940.802600800002</v>
      </c>
      <c r="AK95" s="2"/>
      <c r="AL95" s="5" t="s">
        <v>1</v>
      </c>
      <c r="AM95" s="14">
        <f t="shared" ref="AM95:AM118" si="109">AF94*(1+AM$3)</f>
        <v>60293.328426</v>
      </c>
      <c r="AN95" s="14">
        <f t="shared" ref="AN95:AN109" si="110">D95</f>
        <v>935</v>
      </c>
      <c r="AO95" s="15">
        <f>AN95+AM95</f>
        <v>61228.328426</v>
      </c>
      <c r="AP95" s="16">
        <f t="shared" si="97"/>
        <v>2943.6696358653844</v>
      </c>
      <c r="AQ95" s="14">
        <f t="shared" si="98"/>
        <v>4285.9829898200005</v>
      </c>
      <c r="AR95" s="16">
        <f t="shared" si="99"/>
        <v>3149.7265103759614</v>
      </c>
      <c r="AS95" s="17">
        <f t="shared" si="100"/>
        <v>65514.311415820004</v>
      </c>
      <c r="AT95" s="2"/>
    </row>
    <row r="96" spans="2:46" x14ac:dyDescent="0.25">
      <c r="B96" s="5" t="s">
        <v>2</v>
      </c>
      <c r="C96" s="14">
        <f>'208 Day'!S111</f>
        <v>58623.072</v>
      </c>
      <c r="D96" s="14">
        <f>'208 Day'!T111</f>
        <v>1121</v>
      </c>
      <c r="E96" s="15">
        <f>'208 Day'!U111</f>
        <v>59744.072</v>
      </c>
      <c r="F96" s="16">
        <f>'208 Day'!V111</f>
        <v>2872.311153846154</v>
      </c>
      <c r="G96" s="14">
        <f>'208 Day'!W111</f>
        <v>4182.0850400000008</v>
      </c>
      <c r="H96" s="17">
        <f>'208 Day'!X111</f>
        <v>63926.157039999998</v>
      </c>
      <c r="K96" s="5" t="s">
        <v>2</v>
      </c>
      <c r="L96" s="14">
        <f t="shared" si="101"/>
        <v>58604.372000000003</v>
      </c>
      <c r="M96" s="14">
        <f t="shared" si="102"/>
        <v>1121</v>
      </c>
      <c r="N96" s="15">
        <f t="shared" ref="N96:N114" si="111">M96+L96</f>
        <v>59725.372000000003</v>
      </c>
      <c r="O96" s="16">
        <f t="shared" si="87"/>
        <v>2871.4121153846154</v>
      </c>
      <c r="P96" s="14">
        <f t="shared" si="88"/>
        <v>4180.7760400000006</v>
      </c>
      <c r="Q96" s="17">
        <f t="shared" si="89"/>
        <v>63906.14804</v>
      </c>
      <c r="R96" s="2"/>
      <c r="S96" s="18" t="s">
        <v>2</v>
      </c>
      <c r="T96" s="19">
        <f t="shared" si="103"/>
        <v>58604.372000000003</v>
      </c>
      <c r="U96" s="19">
        <f t="shared" si="104"/>
        <v>1121</v>
      </c>
      <c r="V96" s="20">
        <f t="shared" ref="V96:V111" si="112">U96+T96</f>
        <v>59725.372000000003</v>
      </c>
      <c r="W96" s="21">
        <f t="shared" si="90"/>
        <v>2871.4121153846154</v>
      </c>
      <c r="X96" s="19">
        <f t="shared" si="91"/>
        <v>4180.7760400000006</v>
      </c>
      <c r="Y96" s="19">
        <f t="shared" si="105"/>
        <v>2090.3880200000003</v>
      </c>
      <c r="Z96" s="21">
        <f t="shared" si="92"/>
        <v>2971.9115394230771</v>
      </c>
      <c r="AA96" s="22">
        <f t="shared" si="106"/>
        <v>61815.760020000002</v>
      </c>
      <c r="AB96" s="2"/>
      <c r="AC96" s="5" t="s">
        <v>2</v>
      </c>
      <c r="AD96" s="14">
        <f t="shared" si="107"/>
        <v>59776.459440000006</v>
      </c>
      <c r="AE96" s="14">
        <f t="shared" si="108"/>
        <v>1121</v>
      </c>
      <c r="AF96" s="15">
        <f t="shared" ref="AF96:AF118" si="113">AE96+AD96</f>
        <v>60897.459440000006</v>
      </c>
      <c r="AG96" s="16">
        <f t="shared" si="93"/>
        <v>2927.7624730769235</v>
      </c>
      <c r="AH96" s="14">
        <f t="shared" si="94"/>
        <v>4262.8221608000013</v>
      </c>
      <c r="AI96" s="16">
        <f t="shared" si="95"/>
        <v>3132.7058461923079</v>
      </c>
      <c r="AJ96" s="17">
        <f t="shared" si="96"/>
        <v>65160.281600800008</v>
      </c>
      <c r="AK96" s="2"/>
      <c r="AL96" s="5" t="s">
        <v>2</v>
      </c>
      <c r="AM96" s="14">
        <f t="shared" si="109"/>
        <v>61251.703425999993</v>
      </c>
      <c r="AN96" s="14">
        <f t="shared" si="110"/>
        <v>1121</v>
      </c>
      <c r="AO96" s="15">
        <f t="shared" ref="AO96:AO118" si="114">AN96+AM96</f>
        <v>62372.703425999993</v>
      </c>
      <c r="AP96" s="16">
        <f t="shared" si="97"/>
        <v>2998.6876647115382</v>
      </c>
      <c r="AQ96" s="14">
        <f t="shared" si="98"/>
        <v>4366.0892398200003</v>
      </c>
      <c r="AR96" s="16">
        <f t="shared" si="99"/>
        <v>3208.5958012413453</v>
      </c>
      <c r="AS96" s="17">
        <f t="shared" si="100"/>
        <v>66738.792665819987</v>
      </c>
      <c r="AT96" s="2"/>
    </row>
    <row r="97" spans="2:46" hidden="1" x14ac:dyDescent="0.25">
      <c r="B97" s="5" t="s">
        <v>3</v>
      </c>
      <c r="C97" s="14">
        <f>'208 Day'!S112</f>
        <v>59785.566000000006</v>
      </c>
      <c r="D97" s="14">
        <f>'208 Day'!T112</f>
        <v>1215</v>
      </c>
      <c r="E97" s="15">
        <f>'208 Day'!U112</f>
        <v>61000.566000000006</v>
      </c>
      <c r="F97" s="16">
        <f>'208 Day'!V112</f>
        <v>2932.7195192307695</v>
      </c>
      <c r="G97" s="14">
        <f>'208 Day'!W112</f>
        <v>4270.0396200000005</v>
      </c>
      <c r="H97" s="17">
        <f>'208 Day'!X112</f>
        <v>65270.605620000009</v>
      </c>
      <c r="K97" s="5" t="s">
        <v>3</v>
      </c>
      <c r="L97" s="14">
        <f t="shared" si="101"/>
        <v>59744.072</v>
      </c>
      <c r="M97" s="14">
        <f t="shared" si="102"/>
        <v>1215</v>
      </c>
      <c r="N97" s="15">
        <f t="shared" si="111"/>
        <v>60959.072</v>
      </c>
      <c r="O97" s="16">
        <f t="shared" si="87"/>
        <v>2930.7246153846154</v>
      </c>
      <c r="P97" s="14">
        <f t="shared" si="88"/>
        <v>4267.1350400000001</v>
      </c>
      <c r="Q97" s="17">
        <f t="shared" si="89"/>
        <v>65226.207040000001</v>
      </c>
      <c r="R97" s="2"/>
      <c r="S97" s="5" t="s">
        <v>3</v>
      </c>
      <c r="T97" s="14">
        <f t="shared" si="103"/>
        <v>59725.372000000003</v>
      </c>
      <c r="U97" s="14">
        <f t="shared" si="104"/>
        <v>1215</v>
      </c>
      <c r="V97" s="15">
        <f t="shared" si="112"/>
        <v>60940.372000000003</v>
      </c>
      <c r="W97" s="16">
        <f t="shared" si="90"/>
        <v>2929.8255769230768</v>
      </c>
      <c r="X97" s="14">
        <f t="shared" si="91"/>
        <v>4265.8260400000008</v>
      </c>
      <c r="Y97" s="14">
        <f t="shared" si="105"/>
        <v>2132.9130200000004</v>
      </c>
      <c r="Z97" s="16">
        <f t="shared" si="92"/>
        <v>3032.3694721153847</v>
      </c>
      <c r="AA97" s="17">
        <f t="shared" si="106"/>
        <v>63073.285020000003</v>
      </c>
      <c r="AB97" s="2"/>
      <c r="AC97" s="5" t="s">
        <v>3</v>
      </c>
      <c r="AD97" s="14">
        <f t="shared" si="107"/>
        <v>60919.879440000004</v>
      </c>
      <c r="AE97" s="14">
        <f t="shared" si="108"/>
        <v>1215</v>
      </c>
      <c r="AF97" s="15">
        <f t="shared" si="113"/>
        <v>62134.879440000004</v>
      </c>
      <c r="AG97" s="16">
        <f t="shared" si="93"/>
        <v>2987.2538192307693</v>
      </c>
      <c r="AH97" s="14">
        <f t="shared" si="94"/>
        <v>4349.4415608000008</v>
      </c>
      <c r="AI97" s="16">
        <f t="shared" si="95"/>
        <v>3196.3615865769229</v>
      </c>
      <c r="AJ97" s="17">
        <f t="shared" si="96"/>
        <v>66484.321000800002</v>
      </c>
      <c r="AK97" s="2"/>
      <c r="AL97" s="5" t="s">
        <v>3</v>
      </c>
      <c r="AM97" s="14">
        <f t="shared" si="109"/>
        <v>62419.895925999997</v>
      </c>
      <c r="AN97" s="14">
        <f t="shared" si="110"/>
        <v>1215</v>
      </c>
      <c r="AO97" s="15">
        <f t="shared" si="114"/>
        <v>63634.895925999997</v>
      </c>
      <c r="AP97" s="16">
        <f t="shared" si="97"/>
        <v>3059.3699964423076</v>
      </c>
      <c r="AQ97" s="14">
        <f t="shared" si="98"/>
        <v>4454.4427148200002</v>
      </c>
      <c r="AR97" s="16">
        <f t="shared" si="99"/>
        <v>3273.5258961932691</v>
      </c>
      <c r="AS97" s="17">
        <f t="shared" si="100"/>
        <v>68089.338640820002</v>
      </c>
      <c r="AT97" s="2"/>
    </row>
    <row r="98" spans="2:46" hidden="1" x14ac:dyDescent="0.25">
      <c r="B98" s="5" t="s">
        <v>4</v>
      </c>
      <c r="C98" s="14">
        <f>'208 Day'!S113</f>
        <v>62706.131999999998</v>
      </c>
      <c r="D98" s="14">
        <f>'208 Day'!T113</f>
        <v>1963</v>
      </c>
      <c r="E98" s="15">
        <f>'208 Day'!U113</f>
        <v>64669.131999999998</v>
      </c>
      <c r="F98" s="16">
        <f>'208 Day'!V113</f>
        <v>3109.0928846153843</v>
      </c>
      <c r="G98" s="14">
        <f>'208 Day'!W113</f>
        <v>4526.8392400000002</v>
      </c>
      <c r="H98" s="17">
        <f>'208 Day'!X113</f>
        <v>69195.971239999999</v>
      </c>
      <c r="K98" s="5" t="s">
        <v>4</v>
      </c>
      <c r="L98" s="14">
        <f t="shared" si="101"/>
        <v>61000.566000000006</v>
      </c>
      <c r="M98" s="14">
        <f t="shared" si="102"/>
        <v>1963</v>
      </c>
      <c r="N98" s="15">
        <f t="shared" si="111"/>
        <v>62963.566000000006</v>
      </c>
      <c r="O98" s="16">
        <f t="shared" si="87"/>
        <v>3027.0945192307695</v>
      </c>
      <c r="P98" s="14">
        <f t="shared" si="88"/>
        <v>4407.4496200000012</v>
      </c>
      <c r="Q98" s="17">
        <f t="shared" si="89"/>
        <v>67371.015620000006</v>
      </c>
      <c r="R98" s="2"/>
      <c r="S98" s="5" t="s">
        <v>4</v>
      </c>
      <c r="T98" s="14">
        <f t="shared" si="103"/>
        <v>60959.072</v>
      </c>
      <c r="U98" s="14">
        <f t="shared" si="104"/>
        <v>1963</v>
      </c>
      <c r="V98" s="15">
        <f t="shared" si="112"/>
        <v>62922.072</v>
      </c>
      <c r="W98" s="16">
        <f t="shared" si="90"/>
        <v>3025.0996153846154</v>
      </c>
      <c r="X98" s="14">
        <f t="shared" si="91"/>
        <v>4404.5450400000009</v>
      </c>
      <c r="Y98" s="14">
        <f t="shared" si="105"/>
        <v>2202.2725200000004</v>
      </c>
      <c r="Z98" s="16">
        <f t="shared" si="92"/>
        <v>3130.9781019230768</v>
      </c>
      <c r="AA98" s="17">
        <f t="shared" si="106"/>
        <v>65124.344519999999</v>
      </c>
      <c r="AB98" s="2"/>
      <c r="AC98" s="5" t="s">
        <v>4</v>
      </c>
      <c r="AD98" s="14">
        <f t="shared" si="107"/>
        <v>62159.179440000007</v>
      </c>
      <c r="AE98" s="14">
        <f t="shared" si="108"/>
        <v>1963</v>
      </c>
      <c r="AF98" s="15">
        <f t="shared" si="113"/>
        <v>64122.179440000007</v>
      </c>
      <c r="AG98" s="16">
        <f t="shared" si="93"/>
        <v>3082.7970884615388</v>
      </c>
      <c r="AH98" s="14">
        <f t="shared" si="94"/>
        <v>4488.5525608000007</v>
      </c>
      <c r="AI98" s="16">
        <f t="shared" si="95"/>
        <v>3298.5928846538463</v>
      </c>
      <c r="AJ98" s="17">
        <f t="shared" si="96"/>
        <v>68610.73200080001</v>
      </c>
      <c r="AK98" s="2"/>
      <c r="AL98" s="5" t="s">
        <v>4</v>
      </c>
      <c r="AM98" s="14">
        <f t="shared" si="109"/>
        <v>63688.251425999995</v>
      </c>
      <c r="AN98" s="14">
        <f t="shared" si="110"/>
        <v>1963</v>
      </c>
      <c r="AO98" s="15">
        <f t="shared" si="114"/>
        <v>65651.251426000003</v>
      </c>
      <c r="AP98" s="16">
        <f t="shared" si="97"/>
        <v>3156.3101647115386</v>
      </c>
      <c r="AQ98" s="14">
        <f t="shared" si="98"/>
        <v>4595.5875998200008</v>
      </c>
      <c r="AR98" s="16">
        <f t="shared" si="99"/>
        <v>3377.2518762413465</v>
      </c>
      <c r="AS98" s="17">
        <f t="shared" si="100"/>
        <v>70246.839025820009</v>
      </c>
      <c r="AT98" s="2"/>
    </row>
    <row r="99" spans="2:46" hidden="1" x14ac:dyDescent="0.25">
      <c r="B99" s="5" t="s">
        <v>5</v>
      </c>
      <c r="C99" s="14">
        <f>'208 Day'!S114</f>
        <v>66417.585600000006</v>
      </c>
      <c r="D99" s="14">
        <f>'208 Day'!T114</f>
        <v>2430</v>
      </c>
      <c r="E99" s="15">
        <f>'208 Day'!U114</f>
        <v>68847.585600000006</v>
      </c>
      <c r="F99" s="16">
        <f>'208 Day'!V114</f>
        <v>3309.9800769230769</v>
      </c>
      <c r="G99" s="14">
        <f>'208 Day'!W114</f>
        <v>4819.3309920000011</v>
      </c>
      <c r="H99" s="17">
        <f>'208 Day'!X114</f>
        <v>73666.916592000009</v>
      </c>
      <c r="K99" s="5" t="s">
        <v>5</v>
      </c>
      <c r="L99" s="14">
        <f t="shared" si="101"/>
        <v>64669.131999999998</v>
      </c>
      <c r="M99" s="14">
        <f t="shared" si="102"/>
        <v>2430</v>
      </c>
      <c r="N99" s="15">
        <f t="shared" si="111"/>
        <v>67099.131999999998</v>
      </c>
      <c r="O99" s="16">
        <f t="shared" si="87"/>
        <v>3225.9198076923076</v>
      </c>
      <c r="P99" s="14">
        <f t="shared" si="88"/>
        <v>4696.9392400000006</v>
      </c>
      <c r="Q99" s="17">
        <f t="shared" si="89"/>
        <v>71796.071240000005</v>
      </c>
      <c r="R99" s="2"/>
      <c r="S99" s="5" t="s">
        <v>5</v>
      </c>
      <c r="T99" s="14">
        <f t="shared" si="103"/>
        <v>62963.566000000006</v>
      </c>
      <c r="U99" s="14">
        <f t="shared" si="104"/>
        <v>2430</v>
      </c>
      <c r="V99" s="15">
        <f t="shared" si="112"/>
        <v>65393.566000000006</v>
      </c>
      <c r="W99" s="16">
        <f t="shared" si="90"/>
        <v>3143.9214423076924</v>
      </c>
      <c r="X99" s="14">
        <f t="shared" si="91"/>
        <v>4577.5496200000007</v>
      </c>
      <c r="Y99" s="14">
        <f t="shared" si="105"/>
        <v>2288.7748100000003</v>
      </c>
      <c r="Z99" s="16">
        <f t="shared" si="92"/>
        <v>3253.958692788462</v>
      </c>
      <c r="AA99" s="17">
        <f t="shared" si="106"/>
        <v>67682.340810000009</v>
      </c>
      <c r="AB99" s="2"/>
      <c r="AC99" s="5" t="s">
        <v>5</v>
      </c>
      <c r="AD99" s="14">
        <f t="shared" si="107"/>
        <v>64180.513440000002</v>
      </c>
      <c r="AE99" s="14">
        <f t="shared" si="108"/>
        <v>2430</v>
      </c>
      <c r="AF99" s="15">
        <f t="shared" si="113"/>
        <v>66610.51344000001</v>
      </c>
      <c r="AG99" s="16">
        <f t="shared" si="93"/>
        <v>3202.4285307692312</v>
      </c>
      <c r="AH99" s="14">
        <f t="shared" si="94"/>
        <v>4662.7359408000011</v>
      </c>
      <c r="AI99" s="16">
        <f t="shared" si="95"/>
        <v>3426.5985279230777</v>
      </c>
      <c r="AJ99" s="17">
        <f t="shared" si="96"/>
        <v>71273.249380800014</v>
      </c>
      <c r="AK99" s="2"/>
      <c r="AL99" s="5" t="s">
        <v>5</v>
      </c>
      <c r="AM99" s="14">
        <f t="shared" si="109"/>
        <v>65725.233926000001</v>
      </c>
      <c r="AN99" s="14">
        <f t="shared" si="110"/>
        <v>2430</v>
      </c>
      <c r="AO99" s="15">
        <f t="shared" si="114"/>
        <v>68155.233926000001</v>
      </c>
      <c r="AP99" s="16">
        <f t="shared" si="97"/>
        <v>3276.6939387500001</v>
      </c>
      <c r="AQ99" s="14">
        <f t="shared" si="98"/>
        <v>4770.8663748200006</v>
      </c>
      <c r="AR99" s="16">
        <f t="shared" si="99"/>
        <v>3506.0625144625001</v>
      </c>
      <c r="AS99" s="17">
        <f t="shared" si="100"/>
        <v>72926.100300820006</v>
      </c>
      <c r="AT99" s="2"/>
    </row>
    <row r="100" spans="2:46" hidden="1" x14ac:dyDescent="0.25">
      <c r="B100" s="5" t="s">
        <v>6</v>
      </c>
      <c r="C100" s="14">
        <f>'208 Day'!S115</f>
        <v>70304.356799999994</v>
      </c>
      <c r="D100" s="14">
        <f>'208 Day'!T115</f>
        <v>2570</v>
      </c>
      <c r="E100" s="15">
        <f>'208 Day'!U115</f>
        <v>72874.356799999994</v>
      </c>
      <c r="F100" s="16">
        <f>'208 Day'!V115</f>
        <v>3503.5748461538456</v>
      </c>
      <c r="G100" s="14">
        <f>'208 Day'!W115</f>
        <v>5101.204976</v>
      </c>
      <c r="H100" s="17">
        <f>'208 Day'!X115</f>
        <v>77975.561775999988</v>
      </c>
      <c r="K100" s="5" t="s">
        <v>6</v>
      </c>
      <c r="L100" s="14">
        <f t="shared" si="101"/>
        <v>68847.585600000006</v>
      </c>
      <c r="M100" s="14">
        <f t="shared" si="102"/>
        <v>2570</v>
      </c>
      <c r="N100" s="15">
        <f t="shared" si="111"/>
        <v>71417.585600000006</v>
      </c>
      <c r="O100" s="16">
        <f t="shared" si="87"/>
        <v>3433.5377692307693</v>
      </c>
      <c r="P100" s="14">
        <f t="shared" si="88"/>
        <v>4999.2309920000007</v>
      </c>
      <c r="Q100" s="17">
        <f t="shared" si="89"/>
        <v>76416.816592000003</v>
      </c>
      <c r="R100" s="2"/>
      <c r="S100" s="5" t="s">
        <v>6</v>
      </c>
      <c r="T100" s="14">
        <f t="shared" si="103"/>
        <v>67099.131999999998</v>
      </c>
      <c r="U100" s="14">
        <f t="shared" si="104"/>
        <v>2570</v>
      </c>
      <c r="V100" s="15">
        <f t="shared" si="112"/>
        <v>69669.131999999998</v>
      </c>
      <c r="W100" s="16">
        <f t="shared" si="90"/>
        <v>3349.4775</v>
      </c>
      <c r="X100" s="14">
        <f t="shared" si="91"/>
        <v>4876.8392400000002</v>
      </c>
      <c r="Y100" s="14">
        <f t="shared" si="105"/>
        <v>2438.4196200000001</v>
      </c>
      <c r="Z100" s="16">
        <f t="shared" si="92"/>
        <v>3466.7092124999999</v>
      </c>
      <c r="AA100" s="17">
        <f t="shared" si="106"/>
        <v>72107.551619999998</v>
      </c>
      <c r="AB100" s="2"/>
      <c r="AC100" s="5" t="s">
        <v>6</v>
      </c>
      <c r="AD100" s="14">
        <f t="shared" si="107"/>
        <v>66701.437320000012</v>
      </c>
      <c r="AE100" s="14">
        <f t="shared" si="108"/>
        <v>2570</v>
      </c>
      <c r="AF100" s="15">
        <f t="shared" si="113"/>
        <v>69271.437320000012</v>
      </c>
      <c r="AG100" s="16">
        <f t="shared" si="93"/>
        <v>3330.357563461539</v>
      </c>
      <c r="AH100" s="14">
        <f t="shared" si="94"/>
        <v>4849.000612400001</v>
      </c>
      <c r="AI100" s="16">
        <f t="shared" si="95"/>
        <v>3563.482592903847</v>
      </c>
      <c r="AJ100" s="17">
        <f t="shared" si="96"/>
        <v>74120.437932400018</v>
      </c>
      <c r="AK100" s="2"/>
      <c r="AL100" s="5" t="s">
        <v>6</v>
      </c>
      <c r="AM100" s="14">
        <f t="shared" si="109"/>
        <v>68275.776276000004</v>
      </c>
      <c r="AN100" s="14">
        <f t="shared" si="110"/>
        <v>2570</v>
      </c>
      <c r="AO100" s="15">
        <f t="shared" si="114"/>
        <v>70845.776276000004</v>
      </c>
      <c r="AP100" s="16">
        <f t="shared" si="97"/>
        <v>3406.0469363461539</v>
      </c>
      <c r="AQ100" s="14">
        <f t="shared" si="98"/>
        <v>4959.2043393200011</v>
      </c>
      <c r="AR100" s="16">
        <f t="shared" si="99"/>
        <v>3644.4702218903849</v>
      </c>
      <c r="AS100" s="17">
        <f t="shared" si="100"/>
        <v>75804.980615320004</v>
      </c>
      <c r="AT100" s="2"/>
    </row>
    <row r="101" spans="2:46" hidden="1" x14ac:dyDescent="0.25">
      <c r="B101" s="5" t="s">
        <v>7</v>
      </c>
      <c r="C101" s="14">
        <f>'208 Day'!S116</f>
        <v>73564.195200000002</v>
      </c>
      <c r="D101" s="14">
        <f>'208 Day'!T116</f>
        <v>2570</v>
      </c>
      <c r="E101" s="15">
        <f>'208 Day'!U116</f>
        <v>76134.195200000002</v>
      </c>
      <c r="F101" s="16">
        <f>'208 Day'!V116</f>
        <v>3660.297846153846</v>
      </c>
      <c r="G101" s="14">
        <f>'208 Day'!W116</f>
        <v>5329.3936640000011</v>
      </c>
      <c r="H101" s="17">
        <f>'208 Day'!X116</f>
        <v>81463.588864000005</v>
      </c>
      <c r="K101" s="5" t="s">
        <v>7</v>
      </c>
      <c r="L101" s="14">
        <f t="shared" si="101"/>
        <v>72874.356799999994</v>
      </c>
      <c r="M101" s="14">
        <f t="shared" si="102"/>
        <v>2570</v>
      </c>
      <c r="N101" s="15">
        <f t="shared" si="111"/>
        <v>75444.356799999994</v>
      </c>
      <c r="O101" s="16">
        <f t="shared" si="87"/>
        <v>3627.1325384615379</v>
      </c>
      <c r="P101" s="14">
        <f t="shared" si="88"/>
        <v>5281.1049760000005</v>
      </c>
      <c r="Q101" s="17">
        <f t="shared" si="89"/>
        <v>80725.461775999996</v>
      </c>
      <c r="R101" s="2"/>
      <c r="S101" s="5" t="s">
        <v>7</v>
      </c>
      <c r="T101" s="14">
        <f t="shared" si="103"/>
        <v>71417.585600000006</v>
      </c>
      <c r="U101" s="14">
        <f t="shared" si="104"/>
        <v>2570</v>
      </c>
      <c r="V101" s="15">
        <f t="shared" si="112"/>
        <v>73987.585600000006</v>
      </c>
      <c r="W101" s="16">
        <f t="shared" si="90"/>
        <v>3557.0954615384617</v>
      </c>
      <c r="X101" s="14">
        <f t="shared" si="91"/>
        <v>5179.1309920000012</v>
      </c>
      <c r="Y101" s="14">
        <f t="shared" si="105"/>
        <v>2589.5654960000006</v>
      </c>
      <c r="Z101" s="16">
        <f t="shared" si="92"/>
        <v>3681.5938026923077</v>
      </c>
      <c r="AA101" s="17">
        <f t="shared" si="106"/>
        <v>76577.151096000001</v>
      </c>
      <c r="AB101" s="2"/>
      <c r="AC101" s="5" t="s">
        <v>7</v>
      </c>
      <c r="AD101" s="14">
        <f t="shared" si="107"/>
        <v>71062.514639999994</v>
      </c>
      <c r="AE101" s="14">
        <f t="shared" si="108"/>
        <v>2570</v>
      </c>
      <c r="AF101" s="15">
        <f t="shared" si="113"/>
        <v>73632.514639999994</v>
      </c>
      <c r="AG101" s="16">
        <f t="shared" si="93"/>
        <v>3540.0247423076921</v>
      </c>
      <c r="AH101" s="14">
        <f t="shared" si="94"/>
        <v>5154.2760248000004</v>
      </c>
      <c r="AI101" s="16">
        <f t="shared" si="95"/>
        <v>3787.8264742692304</v>
      </c>
      <c r="AJ101" s="17">
        <f t="shared" si="96"/>
        <v>78786.790664799992</v>
      </c>
      <c r="AK101" s="2"/>
      <c r="AL101" s="5" t="s">
        <v>7</v>
      </c>
      <c r="AM101" s="14">
        <f t="shared" si="109"/>
        <v>71003.223253000004</v>
      </c>
      <c r="AN101" s="14">
        <f t="shared" si="110"/>
        <v>2570</v>
      </c>
      <c r="AO101" s="15">
        <f t="shared" si="114"/>
        <v>73573.223253000004</v>
      </c>
      <c r="AP101" s="16">
        <f t="shared" si="97"/>
        <v>3537.1741948557692</v>
      </c>
      <c r="AQ101" s="14">
        <f t="shared" si="98"/>
        <v>5150.125627710001</v>
      </c>
      <c r="AR101" s="16">
        <f t="shared" si="99"/>
        <v>3784.7763884956735</v>
      </c>
      <c r="AS101" s="17">
        <f t="shared" si="100"/>
        <v>78723.348880710008</v>
      </c>
      <c r="AT101" s="2"/>
    </row>
    <row r="102" spans="2:46" hidden="1" x14ac:dyDescent="0.25">
      <c r="B102" s="5" t="s">
        <v>8</v>
      </c>
      <c r="C102" s="14">
        <f>'208 Day'!S117</f>
        <v>76339.982399999994</v>
      </c>
      <c r="D102" s="14">
        <f>'208 Day'!T117</f>
        <v>2570</v>
      </c>
      <c r="E102" s="15">
        <f>'208 Day'!U117</f>
        <v>78909.982399999994</v>
      </c>
      <c r="F102" s="16">
        <f>'208 Day'!V117</f>
        <v>3793.7491538461536</v>
      </c>
      <c r="G102" s="14">
        <f>'208 Day'!W117</f>
        <v>5523.6987680000002</v>
      </c>
      <c r="H102" s="17">
        <f>'208 Day'!X117</f>
        <v>84433.681167999996</v>
      </c>
      <c r="K102" s="5" t="s">
        <v>8</v>
      </c>
      <c r="L102" s="14">
        <f t="shared" si="101"/>
        <v>76134.195200000002</v>
      </c>
      <c r="M102" s="14">
        <f t="shared" si="102"/>
        <v>2570</v>
      </c>
      <c r="N102" s="15">
        <f t="shared" si="111"/>
        <v>78704.195200000002</v>
      </c>
      <c r="O102" s="16">
        <f t="shared" si="87"/>
        <v>3783.8555384615383</v>
      </c>
      <c r="P102" s="14">
        <f t="shared" si="88"/>
        <v>5509.2936640000007</v>
      </c>
      <c r="Q102" s="17">
        <f t="shared" si="89"/>
        <v>84213.488863999999</v>
      </c>
      <c r="R102" s="2"/>
      <c r="S102" s="5" t="s">
        <v>8</v>
      </c>
      <c r="T102" s="14">
        <f t="shared" si="103"/>
        <v>75444.356799999994</v>
      </c>
      <c r="U102" s="14">
        <f t="shared" si="104"/>
        <v>2570</v>
      </c>
      <c r="V102" s="15">
        <f t="shared" si="112"/>
        <v>78014.356799999994</v>
      </c>
      <c r="W102" s="16">
        <f t="shared" si="90"/>
        <v>3750.6902307692303</v>
      </c>
      <c r="X102" s="14">
        <f t="shared" si="91"/>
        <v>5461.0049760000002</v>
      </c>
      <c r="Y102" s="14">
        <f t="shared" si="105"/>
        <v>2730.5024880000001</v>
      </c>
      <c r="Z102" s="16">
        <f t="shared" si="92"/>
        <v>3881.9643888461533</v>
      </c>
      <c r="AA102" s="17">
        <f t="shared" si="106"/>
        <v>80744.859287999992</v>
      </c>
      <c r="AB102" s="2"/>
      <c r="AC102" s="5" t="s">
        <v>8</v>
      </c>
      <c r="AD102" s="14">
        <f t="shared" si="107"/>
        <v>75467.337312000003</v>
      </c>
      <c r="AE102" s="14">
        <f t="shared" si="108"/>
        <v>2570</v>
      </c>
      <c r="AF102" s="15">
        <f t="shared" si="113"/>
        <v>78037.337312000003</v>
      </c>
      <c r="AG102" s="16">
        <f t="shared" si="93"/>
        <v>3751.7950630769233</v>
      </c>
      <c r="AH102" s="14">
        <f t="shared" si="94"/>
        <v>5462.6136118400009</v>
      </c>
      <c r="AI102" s="16">
        <f t="shared" si="95"/>
        <v>4014.4207174923076</v>
      </c>
      <c r="AJ102" s="17">
        <f t="shared" si="96"/>
        <v>83499.950923840006</v>
      </c>
      <c r="AK102" s="2"/>
      <c r="AL102" s="5" t="s">
        <v>8</v>
      </c>
      <c r="AM102" s="14">
        <f t="shared" si="109"/>
        <v>75473.327505999987</v>
      </c>
      <c r="AN102" s="14">
        <f t="shared" si="110"/>
        <v>2570</v>
      </c>
      <c r="AO102" s="15">
        <f t="shared" si="114"/>
        <v>78043.327505999987</v>
      </c>
      <c r="AP102" s="16">
        <f t="shared" si="97"/>
        <v>3752.0830531730762</v>
      </c>
      <c r="AQ102" s="14">
        <f t="shared" si="98"/>
        <v>5463.0329254199996</v>
      </c>
      <c r="AR102" s="16">
        <f t="shared" si="99"/>
        <v>4014.7288668951919</v>
      </c>
      <c r="AS102" s="17">
        <f t="shared" si="100"/>
        <v>83506.360431419991</v>
      </c>
      <c r="AT102" s="2"/>
    </row>
    <row r="103" spans="2:46" hidden="1" x14ac:dyDescent="0.25">
      <c r="B103" s="5" t="s">
        <v>9</v>
      </c>
      <c r="C103" s="14">
        <f>'208 Day'!S118</f>
        <v>78534.186000000002</v>
      </c>
      <c r="D103" s="14">
        <f>'208 Day'!T118</f>
        <v>2430</v>
      </c>
      <c r="E103" s="15">
        <f>'208 Day'!U118</f>
        <v>80964.186000000002</v>
      </c>
      <c r="F103" s="16">
        <f>'208 Day'!V118</f>
        <v>3892.5089423076925</v>
      </c>
      <c r="G103" s="14">
        <f>'208 Day'!W118</f>
        <v>5667.4930200000008</v>
      </c>
      <c r="H103" s="17">
        <f>'208 Day'!X118</f>
        <v>86631.679019999996</v>
      </c>
      <c r="K103" s="5" t="s">
        <v>9</v>
      </c>
      <c r="L103" s="14">
        <f t="shared" si="101"/>
        <v>78909.982399999994</v>
      </c>
      <c r="M103" s="14">
        <f t="shared" si="102"/>
        <v>2430</v>
      </c>
      <c r="N103" s="15">
        <f t="shared" si="111"/>
        <v>81339.982399999994</v>
      </c>
      <c r="O103" s="16">
        <f t="shared" si="87"/>
        <v>3910.5760769230765</v>
      </c>
      <c r="P103" s="14">
        <f t="shared" si="88"/>
        <v>5693.7987679999997</v>
      </c>
      <c r="Q103" s="17">
        <f t="shared" si="89"/>
        <v>87033.781167999987</v>
      </c>
      <c r="R103" s="2"/>
      <c r="S103" s="5" t="s">
        <v>9</v>
      </c>
      <c r="T103" s="14">
        <f t="shared" si="103"/>
        <v>78704.195200000002</v>
      </c>
      <c r="U103" s="14">
        <f t="shared" si="104"/>
        <v>2430</v>
      </c>
      <c r="V103" s="15">
        <f t="shared" si="112"/>
        <v>81134.195200000002</v>
      </c>
      <c r="W103" s="16">
        <f t="shared" si="90"/>
        <v>3900.6824615384617</v>
      </c>
      <c r="X103" s="14">
        <f t="shared" si="91"/>
        <v>5679.3936640000011</v>
      </c>
      <c r="Y103" s="14">
        <f t="shared" si="105"/>
        <v>2839.6968320000005</v>
      </c>
      <c r="Z103" s="16">
        <f t="shared" si="92"/>
        <v>4037.2063476923076</v>
      </c>
      <c r="AA103" s="17">
        <f t="shared" si="106"/>
        <v>83973.892032000003</v>
      </c>
      <c r="AB103" s="2"/>
      <c r="AC103" s="5" t="s">
        <v>9</v>
      </c>
      <c r="AD103" s="14">
        <f t="shared" si="107"/>
        <v>79574.643935999993</v>
      </c>
      <c r="AE103" s="14">
        <f t="shared" si="108"/>
        <v>2430</v>
      </c>
      <c r="AF103" s="15">
        <f t="shared" si="113"/>
        <v>82004.643935999993</v>
      </c>
      <c r="AG103" s="16">
        <f t="shared" si="93"/>
        <v>3942.5309584615379</v>
      </c>
      <c r="AH103" s="14">
        <f t="shared" si="94"/>
        <v>5740.3250755199997</v>
      </c>
      <c r="AI103" s="16">
        <f t="shared" si="95"/>
        <v>4218.5081255538453</v>
      </c>
      <c r="AJ103" s="17">
        <f t="shared" si="96"/>
        <v>87744.969011519992</v>
      </c>
      <c r="AK103" s="2"/>
      <c r="AL103" s="5" t="s">
        <v>9</v>
      </c>
      <c r="AM103" s="14">
        <f t="shared" si="109"/>
        <v>79988.2707448</v>
      </c>
      <c r="AN103" s="14">
        <f t="shared" si="110"/>
        <v>2430</v>
      </c>
      <c r="AO103" s="15">
        <f t="shared" si="114"/>
        <v>82418.2707448</v>
      </c>
      <c r="AP103" s="16">
        <f t="shared" si="97"/>
        <v>3962.416862730769</v>
      </c>
      <c r="AQ103" s="14">
        <f t="shared" si="98"/>
        <v>5769.278952136001</v>
      </c>
      <c r="AR103" s="16">
        <f t="shared" si="99"/>
        <v>4239.7860431219224</v>
      </c>
      <c r="AS103" s="17">
        <f t="shared" si="100"/>
        <v>88187.549696935996</v>
      </c>
      <c r="AT103" s="2"/>
    </row>
    <row r="104" spans="2:46" hidden="1" x14ac:dyDescent="0.25">
      <c r="B104" s="5" t="s">
        <v>10</v>
      </c>
      <c r="C104" s="14">
        <f>'208 Day'!S119</f>
        <v>81022.5576</v>
      </c>
      <c r="D104" s="14">
        <f>'208 Day'!T119</f>
        <v>2243</v>
      </c>
      <c r="E104" s="15">
        <f>'208 Day'!U119</f>
        <v>83265.5576</v>
      </c>
      <c r="F104" s="16">
        <f>'208 Day'!V119</f>
        <v>4003.1518076923076</v>
      </c>
      <c r="G104" s="14">
        <f>'208 Day'!W119</f>
        <v>5828.5890320000008</v>
      </c>
      <c r="H104" s="17">
        <f>'208 Day'!X119</f>
        <v>89094.146632000004</v>
      </c>
      <c r="K104" s="5" t="s">
        <v>10</v>
      </c>
      <c r="L104" s="14">
        <f t="shared" si="101"/>
        <v>80964.186000000002</v>
      </c>
      <c r="M104" s="14">
        <f t="shared" si="102"/>
        <v>2243</v>
      </c>
      <c r="N104" s="15">
        <f t="shared" si="111"/>
        <v>83207.186000000002</v>
      </c>
      <c r="O104" s="16">
        <f t="shared" si="87"/>
        <v>4000.3454807692306</v>
      </c>
      <c r="P104" s="14">
        <f t="shared" si="88"/>
        <v>5824.503020000001</v>
      </c>
      <c r="Q104" s="17">
        <f t="shared" si="89"/>
        <v>89031.689020000005</v>
      </c>
      <c r="R104" s="2"/>
      <c r="S104" s="5" t="s">
        <v>10</v>
      </c>
      <c r="T104" s="14">
        <f t="shared" si="103"/>
        <v>81339.982399999994</v>
      </c>
      <c r="U104" s="14">
        <f t="shared" si="104"/>
        <v>2243</v>
      </c>
      <c r="V104" s="15">
        <f t="shared" si="112"/>
        <v>83582.982399999994</v>
      </c>
      <c r="W104" s="16">
        <f t="shared" si="90"/>
        <v>4018.412615384615</v>
      </c>
      <c r="X104" s="14">
        <f t="shared" si="91"/>
        <v>5850.8087679999999</v>
      </c>
      <c r="Y104" s="14">
        <f t="shared" si="105"/>
        <v>2925.4043839999999</v>
      </c>
      <c r="Z104" s="16">
        <f t="shared" si="92"/>
        <v>4159.0570569230758</v>
      </c>
      <c r="AA104" s="17">
        <f t="shared" si="106"/>
        <v>86508.386783999988</v>
      </c>
      <c r="AB104" s="2"/>
      <c r="AC104" s="5" t="s">
        <v>10</v>
      </c>
      <c r="AD104" s="14">
        <f t="shared" si="107"/>
        <v>82756.879104000007</v>
      </c>
      <c r="AE104" s="14">
        <f t="shared" si="108"/>
        <v>2243</v>
      </c>
      <c r="AF104" s="15">
        <f t="shared" si="113"/>
        <v>84999.879104000007</v>
      </c>
      <c r="AG104" s="16">
        <f t="shared" si="93"/>
        <v>4086.5326492307695</v>
      </c>
      <c r="AH104" s="14">
        <f t="shared" si="94"/>
        <v>5949.9915372800015</v>
      </c>
      <c r="AI104" s="16">
        <f t="shared" si="95"/>
        <v>4372.5899346769238</v>
      </c>
      <c r="AJ104" s="17">
        <f t="shared" si="96"/>
        <v>90949.870641280009</v>
      </c>
      <c r="AK104" s="2"/>
      <c r="AL104" s="5" t="s">
        <v>10</v>
      </c>
      <c r="AM104" s="14">
        <f t="shared" si="109"/>
        <v>84054.76003439998</v>
      </c>
      <c r="AN104" s="14">
        <f t="shared" si="110"/>
        <v>2243</v>
      </c>
      <c r="AO104" s="15">
        <f t="shared" si="114"/>
        <v>86297.76003439998</v>
      </c>
      <c r="AP104" s="16">
        <f t="shared" si="97"/>
        <v>4148.9307708846145</v>
      </c>
      <c r="AQ104" s="14">
        <f t="shared" si="98"/>
        <v>6040.8432024079993</v>
      </c>
      <c r="AR104" s="16">
        <f t="shared" si="99"/>
        <v>4439.3559248465372</v>
      </c>
      <c r="AS104" s="17">
        <f t="shared" si="100"/>
        <v>92338.603236807976</v>
      </c>
      <c r="AT104" s="2"/>
    </row>
    <row r="105" spans="2:46" hidden="1" x14ac:dyDescent="0.25">
      <c r="B105" s="5" t="s">
        <v>11</v>
      </c>
      <c r="C105" s="14">
        <f>'208 Day'!S120</f>
        <v>83318.373600000006</v>
      </c>
      <c r="D105" s="14">
        <f>'208 Day'!T120</f>
        <v>1869</v>
      </c>
      <c r="E105" s="15">
        <f>'208 Day'!U120</f>
        <v>85187.373600000006</v>
      </c>
      <c r="F105" s="16">
        <f>'208 Day'!V120</f>
        <v>4095.546807692308</v>
      </c>
      <c r="G105" s="14">
        <f>'208 Day'!W120</f>
        <v>5963.1161520000014</v>
      </c>
      <c r="H105" s="17">
        <f>'208 Day'!X120</f>
        <v>91150.489752000009</v>
      </c>
      <c r="K105" s="5" t="s">
        <v>11</v>
      </c>
      <c r="L105" s="14">
        <f t="shared" si="101"/>
        <v>83265.5576</v>
      </c>
      <c r="M105" s="14">
        <f t="shared" si="102"/>
        <v>1869</v>
      </c>
      <c r="N105" s="15">
        <f t="shared" si="111"/>
        <v>85134.5576</v>
      </c>
      <c r="O105" s="16">
        <f t="shared" si="87"/>
        <v>4093.0075769230766</v>
      </c>
      <c r="P105" s="14">
        <f t="shared" si="88"/>
        <v>5959.4190320000007</v>
      </c>
      <c r="Q105" s="17">
        <f t="shared" si="89"/>
        <v>91093.976632000005</v>
      </c>
      <c r="R105" s="2"/>
      <c r="S105" s="5" t="s">
        <v>11</v>
      </c>
      <c r="T105" s="14">
        <f t="shared" si="103"/>
        <v>83207.186000000002</v>
      </c>
      <c r="U105" s="14">
        <f t="shared" si="104"/>
        <v>1869</v>
      </c>
      <c r="V105" s="15">
        <f t="shared" si="112"/>
        <v>85076.186000000002</v>
      </c>
      <c r="W105" s="16">
        <f t="shared" si="90"/>
        <v>4090.2012500000001</v>
      </c>
      <c r="X105" s="14">
        <f t="shared" si="91"/>
        <v>5955.3330200000009</v>
      </c>
      <c r="Y105" s="14">
        <f t="shared" si="105"/>
        <v>2977.6665100000005</v>
      </c>
      <c r="Z105" s="16">
        <f t="shared" si="92"/>
        <v>4233.3582937499996</v>
      </c>
      <c r="AA105" s="17">
        <f t="shared" si="106"/>
        <v>88053.852509999997</v>
      </c>
      <c r="AB105" s="2"/>
      <c r="AC105" s="5" t="s">
        <v>11</v>
      </c>
      <c r="AD105" s="14">
        <f t="shared" si="107"/>
        <v>85254.642047999994</v>
      </c>
      <c r="AE105" s="14">
        <f t="shared" si="108"/>
        <v>1869</v>
      </c>
      <c r="AF105" s="15">
        <f t="shared" si="113"/>
        <v>87123.642047999994</v>
      </c>
      <c r="AG105" s="16">
        <f t="shared" si="93"/>
        <v>4188.6366369230764</v>
      </c>
      <c r="AH105" s="14">
        <f t="shared" si="94"/>
        <v>6098.6549433600003</v>
      </c>
      <c r="AI105" s="16">
        <f t="shared" si="95"/>
        <v>4481.8412015076919</v>
      </c>
      <c r="AJ105" s="17">
        <f t="shared" si="96"/>
        <v>93222.296991359995</v>
      </c>
      <c r="AK105" s="2"/>
      <c r="AL105" s="5" t="s">
        <v>11</v>
      </c>
      <c r="AM105" s="14">
        <f t="shared" si="109"/>
        <v>87124.876081599999</v>
      </c>
      <c r="AN105" s="14">
        <f t="shared" si="110"/>
        <v>1869</v>
      </c>
      <c r="AO105" s="15">
        <f t="shared" si="114"/>
        <v>88993.876081599999</v>
      </c>
      <c r="AP105" s="16">
        <f t="shared" si="97"/>
        <v>4278.5517346923079</v>
      </c>
      <c r="AQ105" s="14">
        <f t="shared" si="98"/>
        <v>6229.5713257120005</v>
      </c>
      <c r="AR105" s="16">
        <f t="shared" si="99"/>
        <v>4578.0503561207688</v>
      </c>
      <c r="AS105" s="17">
        <f t="shared" si="100"/>
        <v>95223.447407311993</v>
      </c>
      <c r="AT105" s="2"/>
    </row>
    <row r="106" spans="2:46" hidden="1" x14ac:dyDescent="0.25">
      <c r="B106" s="5" t="s">
        <v>12</v>
      </c>
      <c r="C106" s="14">
        <f>'208 Day'!S121</f>
        <v>85372.47</v>
      </c>
      <c r="D106" s="14">
        <f>'208 Day'!T121</f>
        <v>1589</v>
      </c>
      <c r="E106" s="15">
        <f>'208 Day'!U121</f>
        <v>86961.47</v>
      </c>
      <c r="F106" s="16">
        <f>'208 Day'!V121</f>
        <v>4180.8399038461539</v>
      </c>
      <c r="G106" s="14">
        <f>'208 Day'!W121</f>
        <v>6087.3029000000006</v>
      </c>
      <c r="H106" s="17">
        <f>'208 Day'!X121</f>
        <v>93048.772899999996</v>
      </c>
      <c r="K106" s="5" t="s">
        <v>12</v>
      </c>
      <c r="L106" s="14">
        <f t="shared" si="101"/>
        <v>85187.373600000006</v>
      </c>
      <c r="M106" s="14">
        <f t="shared" si="102"/>
        <v>1589</v>
      </c>
      <c r="N106" s="15">
        <f t="shared" si="111"/>
        <v>86776.373600000006</v>
      </c>
      <c r="O106" s="16">
        <f t="shared" si="87"/>
        <v>4171.9410384615385</v>
      </c>
      <c r="P106" s="14">
        <f t="shared" si="88"/>
        <v>6074.346152000001</v>
      </c>
      <c r="Q106" s="17">
        <f t="shared" si="89"/>
        <v>92850.719752000005</v>
      </c>
      <c r="R106" s="2"/>
      <c r="S106" s="5" t="s">
        <v>12</v>
      </c>
      <c r="T106" s="14">
        <f t="shared" si="103"/>
        <v>85134.5576</v>
      </c>
      <c r="U106" s="14">
        <f t="shared" si="104"/>
        <v>1589</v>
      </c>
      <c r="V106" s="15">
        <f t="shared" si="112"/>
        <v>86723.5576</v>
      </c>
      <c r="W106" s="16">
        <f t="shared" si="90"/>
        <v>4169.4018076923076</v>
      </c>
      <c r="X106" s="14">
        <f t="shared" si="91"/>
        <v>6070.6490320000003</v>
      </c>
      <c r="Y106" s="14">
        <f t="shared" si="105"/>
        <v>3035.3245160000001</v>
      </c>
      <c r="Z106" s="16">
        <f t="shared" si="92"/>
        <v>4315.3308709615376</v>
      </c>
      <c r="AA106" s="17">
        <f t="shared" si="106"/>
        <v>89758.882115999993</v>
      </c>
      <c r="AB106" s="2"/>
      <c r="AC106" s="5" t="s">
        <v>12</v>
      </c>
      <c r="AD106" s="14">
        <f t="shared" si="107"/>
        <v>86777.709719999999</v>
      </c>
      <c r="AE106" s="14">
        <f t="shared" si="108"/>
        <v>1589</v>
      </c>
      <c r="AF106" s="15">
        <f t="shared" si="113"/>
        <v>88366.709719999999</v>
      </c>
      <c r="AG106" s="16">
        <f t="shared" si="93"/>
        <v>4248.3995057692309</v>
      </c>
      <c r="AH106" s="14">
        <f t="shared" si="94"/>
        <v>6185.6696804000003</v>
      </c>
      <c r="AI106" s="16">
        <f t="shared" si="95"/>
        <v>4545.7874711730765</v>
      </c>
      <c r="AJ106" s="17">
        <f t="shared" si="96"/>
        <v>94552.379400399994</v>
      </c>
      <c r="AK106" s="2"/>
      <c r="AL106" s="5" t="s">
        <v>12</v>
      </c>
      <c r="AM106" s="14">
        <f t="shared" si="109"/>
        <v>89301.733099199992</v>
      </c>
      <c r="AN106" s="14">
        <f t="shared" si="110"/>
        <v>1589</v>
      </c>
      <c r="AO106" s="15">
        <f t="shared" si="114"/>
        <v>90890.733099199992</v>
      </c>
      <c r="AP106" s="16">
        <f t="shared" si="97"/>
        <v>4369.7467836153837</v>
      </c>
      <c r="AQ106" s="14">
        <f t="shared" si="98"/>
        <v>6362.3513169440002</v>
      </c>
      <c r="AR106" s="16">
        <f t="shared" si="99"/>
        <v>4675.6290584684612</v>
      </c>
      <c r="AS106" s="17">
        <f t="shared" si="100"/>
        <v>97253.084416143989</v>
      </c>
      <c r="AT106" s="2"/>
    </row>
    <row r="107" spans="2:46" hidden="1" x14ac:dyDescent="0.25">
      <c r="B107" s="5" t="s">
        <v>13</v>
      </c>
      <c r="C107" s="14">
        <f>'208 Day'!S122</f>
        <v>87547.415999999997</v>
      </c>
      <c r="D107" s="14">
        <f>'208 Day'!T122</f>
        <v>1355</v>
      </c>
      <c r="E107" s="15">
        <f>'208 Day'!U122</f>
        <v>88902.415999999997</v>
      </c>
      <c r="F107" s="16">
        <f>'208 Day'!V122</f>
        <v>4274.1546153846148</v>
      </c>
      <c r="G107" s="14">
        <f>'208 Day'!W122</f>
        <v>6223.1691200000005</v>
      </c>
      <c r="H107" s="17">
        <f>'208 Day'!X122</f>
        <v>95125.585120000003</v>
      </c>
      <c r="K107" s="5" t="s">
        <v>13</v>
      </c>
      <c r="L107" s="14">
        <f t="shared" si="101"/>
        <v>86961.47</v>
      </c>
      <c r="M107" s="14">
        <f t="shared" si="102"/>
        <v>1355</v>
      </c>
      <c r="N107" s="15">
        <f t="shared" si="111"/>
        <v>88316.47</v>
      </c>
      <c r="O107" s="16">
        <f t="shared" si="87"/>
        <v>4245.9841346153844</v>
      </c>
      <c r="P107" s="14">
        <f t="shared" si="88"/>
        <v>6182.152900000001</v>
      </c>
      <c r="Q107" s="17">
        <f t="shared" si="89"/>
        <v>94498.622900000002</v>
      </c>
      <c r="R107" s="2"/>
      <c r="S107" s="5" t="s">
        <v>13</v>
      </c>
      <c r="T107" s="14">
        <f t="shared" si="103"/>
        <v>86776.373600000006</v>
      </c>
      <c r="U107" s="14">
        <f t="shared" si="104"/>
        <v>1355</v>
      </c>
      <c r="V107" s="15">
        <f t="shared" si="112"/>
        <v>88131.373600000006</v>
      </c>
      <c r="W107" s="16">
        <f t="shared" si="90"/>
        <v>4237.085269230769</v>
      </c>
      <c r="X107" s="14">
        <f t="shared" si="91"/>
        <v>6169.1961520000013</v>
      </c>
      <c r="Y107" s="14">
        <f t="shared" si="105"/>
        <v>3084.5980760000007</v>
      </c>
      <c r="Z107" s="16">
        <f t="shared" si="92"/>
        <v>4385.3832536538457</v>
      </c>
      <c r="AA107" s="17">
        <f t="shared" si="106"/>
        <v>91215.971676000001</v>
      </c>
      <c r="AB107" s="2"/>
      <c r="AC107" s="5" t="s">
        <v>13</v>
      </c>
      <c r="AD107" s="14">
        <f t="shared" si="107"/>
        <v>88458.028751999998</v>
      </c>
      <c r="AE107" s="14">
        <f t="shared" si="108"/>
        <v>1355</v>
      </c>
      <c r="AF107" s="15">
        <f t="shared" si="113"/>
        <v>89813.028751999998</v>
      </c>
      <c r="AG107" s="16">
        <f t="shared" si="93"/>
        <v>4317.9340746153848</v>
      </c>
      <c r="AH107" s="14">
        <f t="shared" si="94"/>
        <v>6286.9120126400003</v>
      </c>
      <c r="AI107" s="16">
        <f t="shared" si="95"/>
        <v>4620.1894598384606</v>
      </c>
      <c r="AJ107" s="17">
        <f t="shared" si="96"/>
        <v>96099.940764639992</v>
      </c>
      <c r="AK107" s="2"/>
      <c r="AL107" s="5" t="s">
        <v>13</v>
      </c>
      <c r="AM107" s="14">
        <f t="shared" si="109"/>
        <v>90575.877462999997</v>
      </c>
      <c r="AN107" s="14">
        <f t="shared" si="110"/>
        <v>1355</v>
      </c>
      <c r="AO107" s="15">
        <f t="shared" si="114"/>
        <v>91930.877462999997</v>
      </c>
      <c r="AP107" s="16">
        <f t="shared" si="97"/>
        <v>4419.7537241826922</v>
      </c>
      <c r="AQ107" s="14">
        <f t="shared" si="98"/>
        <v>6435.1614224100003</v>
      </c>
      <c r="AR107" s="16">
        <f t="shared" si="99"/>
        <v>4729.1364848754811</v>
      </c>
      <c r="AS107" s="17">
        <f t="shared" si="100"/>
        <v>98366.038885410002</v>
      </c>
      <c r="AT107" s="2"/>
    </row>
    <row r="108" spans="2:46" hidden="1" x14ac:dyDescent="0.25">
      <c r="B108" s="5" t="s">
        <v>14</v>
      </c>
      <c r="C108" s="14">
        <f>'208 Day'!S123</f>
        <v>89649.635999999999</v>
      </c>
      <c r="D108" s="14">
        <f>'208 Day'!T123</f>
        <v>0</v>
      </c>
      <c r="E108" s="15">
        <f>'208 Day'!U123</f>
        <v>89649.635999999999</v>
      </c>
      <c r="F108" s="16">
        <f>'208 Day'!V123</f>
        <v>4310.0786538461534</v>
      </c>
      <c r="G108" s="14">
        <f>'208 Day'!W123</f>
        <v>6275.4745200000007</v>
      </c>
      <c r="H108" s="17">
        <f>'208 Day'!X123</f>
        <v>95925.110520000002</v>
      </c>
      <c r="K108" s="5" t="s">
        <v>14</v>
      </c>
      <c r="L108" s="14">
        <f t="shared" si="101"/>
        <v>88902.415999999997</v>
      </c>
      <c r="M108" s="14">
        <f t="shared" si="102"/>
        <v>0</v>
      </c>
      <c r="N108" s="15">
        <f t="shared" si="111"/>
        <v>88902.415999999997</v>
      </c>
      <c r="O108" s="16">
        <f t="shared" si="87"/>
        <v>4274.1546153846148</v>
      </c>
      <c r="P108" s="14">
        <f t="shared" si="88"/>
        <v>6223.1691200000005</v>
      </c>
      <c r="Q108" s="17">
        <f t="shared" si="89"/>
        <v>95125.585120000003</v>
      </c>
      <c r="R108" s="2"/>
      <c r="S108" s="5" t="s">
        <v>14</v>
      </c>
      <c r="T108" s="14">
        <f t="shared" si="103"/>
        <v>88316.47</v>
      </c>
      <c r="U108" s="14">
        <f t="shared" si="104"/>
        <v>0</v>
      </c>
      <c r="V108" s="15">
        <f t="shared" si="112"/>
        <v>88316.47</v>
      </c>
      <c r="W108" s="16">
        <f t="shared" si="90"/>
        <v>4245.9841346153844</v>
      </c>
      <c r="X108" s="14">
        <f t="shared" si="91"/>
        <v>6182.152900000001</v>
      </c>
      <c r="Y108" s="14">
        <f t="shared" si="105"/>
        <v>3091.0764500000005</v>
      </c>
      <c r="Z108" s="16">
        <f t="shared" si="92"/>
        <v>4394.5935793269227</v>
      </c>
      <c r="AA108" s="17">
        <f t="shared" si="106"/>
        <v>91407.546449999994</v>
      </c>
      <c r="AB108" s="2"/>
      <c r="AC108" s="5" t="s">
        <v>14</v>
      </c>
      <c r="AD108" s="14">
        <f t="shared" si="107"/>
        <v>89894.001072000014</v>
      </c>
      <c r="AE108" s="14">
        <f t="shared" si="108"/>
        <v>0</v>
      </c>
      <c r="AF108" s="15">
        <f t="shared" si="113"/>
        <v>89894.001072000014</v>
      </c>
      <c r="AG108" s="16">
        <f t="shared" si="93"/>
        <v>4321.8269746153856</v>
      </c>
      <c r="AH108" s="14">
        <f t="shared" si="94"/>
        <v>6292.5800750400012</v>
      </c>
      <c r="AI108" s="16">
        <f t="shared" si="95"/>
        <v>4624.3548628384615</v>
      </c>
      <c r="AJ108" s="17">
        <f t="shared" si="96"/>
        <v>96186.581147040008</v>
      </c>
      <c r="AK108" s="2"/>
      <c r="AL108" s="5" t="s">
        <v>14</v>
      </c>
      <c r="AM108" s="14">
        <f t="shared" si="109"/>
        <v>92058.354470799997</v>
      </c>
      <c r="AN108" s="14">
        <f t="shared" si="110"/>
        <v>0</v>
      </c>
      <c r="AO108" s="15">
        <f t="shared" si="114"/>
        <v>92058.354470799997</v>
      </c>
      <c r="AP108" s="16">
        <f t="shared" si="97"/>
        <v>4425.882426480769</v>
      </c>
      <c r="AQ108" s="14">
        <f t="shared" si="98"/>
        <v>6444.0848129560009</v>
      </c>
      <c r="AR108" s="16">
        <f t="shared" si="99"/>
        <v>4735.6941963344234</v>
      </c>
      <c r="AS108" s="17">
        <f t="shared" si="100"/>
        <v>98502.439283756001</v>
      </c>
      <c r="AT108" s="2"/>
    </row>
    <row r="109" spans="2:46" hidden="1" x14ac:dyDescent="0.25">
      <c r="B109" s="5" t="s">
        <v>15</v>
      </c>
      <c r="C109" s="14">
        <f>'208 Day'!S124</f>
        <v>90596.991600000008</v>
      </c>
      <c r="D109" s="14">
        <f>'208 Day'!T124</f>
        <v>0</v>
      </c>
      <c r="E109" s="15">
        <f>'208 Day'!U124</f>
        <v>90596.991600000008</v>
      </c>
      <c r="F109" s="16">
        <f>'208 Day'!V124</f>
        <v>4355.6245961538461</v>
      </c>
      <c r="G109" s="14">
        <f>'208 Day'!W124</f>
        <v>6341.789412000001</v>
      </c>
      <c r="H109" s="17">
        <f>'208 Day'!X124</f>
        <v>96938.781012000007</v>
      </c>
      <c r="K109" s="5" t="s">
        <v>15</v>
      </c>
      <c r="L109" s="14">
        <f t="shared" si="101"/>
        <v>89649.635999999999</v>
      </c>
      <c r="M109" s="14">
        <f t="shared" si="102"/>
        <v>0</v>
      </c>
      <c r="N109" s="15">
        <f t="shared" si="111"/>
        <v>89649.635999999999</v>
      </c>
      <c r="O109" s="16">
        <f t="shared" si="87"/>
        <v>4310.0786538461534</v>
      </c>
      <c r="P109" s="14">
        <f t="shared" si="88"/>
        <v>6275.4745200000007</v>
      </c>
      <c r="Q109" s="17">
        <f t="shared" si="89"/>
        <v>95925.110520000002</v>
      </c>
      <c r="R109" s="2"/>
      <c r="S109" s="5" t="s">
        <v>15</v>
      </c>
      <c r="T109" s="14">
        <f t="shared" si="103"/>
        <v>88902.415999999997</v>
      </c>
      <c r="U109" s="14">
        <f t="shared" si="104"/>
        <v>0</v>
      </c>
      <c r="V109" s="15">
        <f t="shared" si="112"/>
        <v>88902.415999999997</v>
      </c>
      <c r="W109" s="16">
        <f t="shared" si="90"/>
        <v>4274.1546153846148</v>
      </c>
      <c r="X109" s="14">
        <f t="shared" si="91"/>
        <v>6223.1691200000005</v>
      </c>
      <c r="Y109" s="14">
        <f t="shared" si="105"/>
        <v>3111.5845600000002</v>
      </c>
      <c r="Z109" s="16">
        <f t="shared" si="92"/>
        <v>4423.7500269230768</v>
      </c>
      <c r="AA109" s="17">
        <f t="shared" si="106"/>
        <v>92014.00056</v>
      </c>
      <c r="AB109" s="2"/>
      <c r="AC109" s="5" t="s">
        <v>15</v>
      </c>
      <c r="AD109" s="14">
        <f t="shared" si="107"/>
        <v>90082.799400000004</v>
      </c>
      <c r="AE109" s="14">
        <f t="shared" si="108"/>
        <v>0</v>
      </c>
      <c r="AF109" s="15">
        <f t="shared" si="113"/>
        <v>90082.799400000004</v>
      </c>
      <c r="AG109" s="16">
        <f t="shared" si="93"/>
        <v>4330.9038173076924</v>
      </c>
      <c r="AH109" s="14">
        <f t="shared" si="94"/>
        <v>6305.7959580000006</v>
      </c>
      <c r="AI109" s="16">
        <f t="shared" si="95"/>
        <v>4634.0670845192308</v>
      </c>
      <c r="AJ109" s="17">
        <f t="shared" si="96"/>
        <v>96388.595358000006</v>
      </c>
      <c r="AK109" s="2"/>
      <c r="AL109" s="5" t="s">
        <v>15</v>
      </c>
      <c r="AM109" s="14">
        <f t="shared" si="109"/>
        <v>92141.351098800005</v>
      </c>
      <c r="AN109" s="14">
        <f t="shared" si="110"/>
        <v>0</v>
      </c>
      <c r="AO109" s="15">
        <f t="shared" si="114"/>
        <v>92141.351098800005</v>
      </c>
      <c r="AP109" s="16">
        <f t="shared" si="97"/>
        <v>4429.8726489807696</v>
      </c>
      <c r="AQ109" s="14">
        <f t="shared" si="98"/>
        <v>6449.8945769160009</v>
      </c>
      <c r="AR109" s="16">
        <f t="shared" si="99"/>
        <v>4739.9637344094235</v>
      </c>
      <c r="AS109" s="17">
        <f t="shared" si="100"/>
        <v>98591.245675716011</v>
      </c>
      <c r="AT109" s="2"/>
    </row>
    <row r="110" spans="2:46" hidden="1" x14ac:dyDescent="0.25">
      <c r="B110" s="5" t="s">
        <v>19</v>
      </c>
      <c r="C110" s="14">
        <f>'208 Day'!S125</f>
        <v>90596.991600000008</v>
      </c>
      <c r="D110" s="14">
        <f>'208 Day'!T125</f>
        <v>1262</v>
      </c>
      <c r="E110" s="15">
        <f>'208 Day'!U125</f>
        <v>91858.991600000008</v>
      </c>
      <c r="F110" s="16">
        <f>'208 Day'!V125</f>
        <v>4416.2976730769233</v>
      </c>
      <c r="G110" s="14">
        <f>'208 Day'!W125</f>
        <v>6430.1294120000011</v>
      </c>
      <c r="H110" s="17">
        <f>'208 Day'!X125</f>
        <v>98289.121012000003</v>
      </c>
      <c r="K110" s="5" t="s">
        <v>16</v>
      </c>
      <c r="L110" s="14">
        <f t="shared" si="101"/>
        <v>90596.991600000008</v>
      </c>
      <c r="M110" s="14">
        <f>D109</f>
        <v>0</v>
      </c>
      <c r="N110" s="15">
        <f t="shared" si="111"/>
        <v>90596.991600000008</v>
      </c>
      <c r="O110" s="16">
        <f t="shared" si="87"/>
        <v>4355.6245961538461</v>
      </c>
      <c r="P110" s="14">
        <f t="shared" si="88"/>
        <v>6341.789412000001</v>
      </c>
      <c r="Q110" s="17">
        <f t="shared" si="89"/>
        <v>96938.781012000007</v>
      </c>
      <c r="R110" s="2"/>
      <c r="S110" s="5" t="s">
        <v>16</v>
      </c>
      <c r="T110" s="14">
        <f t="shared" si="103"/>
        <v>89649.635999999999</v>
      </c>
      <c r="U110" s="14">
        <f>D109</f>
        <v>0</v>
      </c>
      <c r="V110" s="15">
        <f t="shared" si="112"/>
        <v>89649.635999999999</v>
      </c>
      <c r="W110" s="16">
        <f t="shared" si="90"/>
        <v>4310.0786538461534</v>
      </c>
      <c r="X110" s="14">
        <f t="shared" si="91"/>
        <v>6275.4745200000007</v>
      </c>
      <c r="Y110" s="14">
        <f t="shared" si="105"/>
        <v>3137.7372600000003</v>
      </c>
      <c r="Z110" s="16">
        <f t="shared" si="92"/>
        <v>4460.9314067307687</v>
      </c>
      <c r="AA110" s="17">
        <f t="shared" si="106"/>
        <v>92787.373259999993</v>
      </c>
      <c r="AB110" s="2"/>
      <c r="AC110" s="5" t="s">
        <v>16</v>
      </c>
      <c r="AD110" s="14">
        <f t="shared" si="107"/>
        <v>90680.464319999999</v>
      </c>
      <c r="AE110" s="14">
        <f>AE109</f>
        <v>0</v>
      </c>
      <c r="AF110" s="15">
        <f t="shared" si="113"/>
        <v>90680.464319999999</v>
      </c>
      <c r="AG110" s="16">
        <f t="shared" si="93"/>
        <v>4359.6377076923072</v>
      </c>
      <c r="AH110" s="14">
        <f t="shared" si="94"/>
        <v>6347.6325024000007</v>
      </c>
      <c r="AI110" s="16">
        <f t="shared" si="95"/>
        <v>4664.8123472307689</v>
      </c>
      <c r="AJ110" s="17">
        <f t="shared" si="96"/>
        <v>97028.096822399995</v>
      </c>
      <c r="AK110" s="2"/>
      <c r="AL110" s="5" t="s">
        <v>16</v>
      </c>
      <c r="AM110" s="14">
        <f t="shared" si="109"/>
        <v>92334.869384999998</v>
      </c>
      <c r="AN110" s="14">
        <f>AN109</f>
        <v>0</v>
      </c>
      <c r="AO110" s="15">
        <f t="shared" si="114"/>
        <v>92334.869384999998</v>
      </c>
      <c r="AP110" s="16">
        <f t="shared" si="97"/>
        <v>4439.176412740384</v>
      </c>
      <c r="AQ110" s="14">
        <f t="shared" si="98"/>
        <v>6463.4408569500001</v>
      </c>
      <c r="AR110" s="16">
        <f t="shared" si="99"/>
        <v>4749.9187616322106</v>
      </c>
      <c r="AS110" s="17">
        <f t="shared" si="100"/>
        <v>98798.310241949992</v>
      </c>
      <c r="AT110" s="2"/>
    </row>
    <row r="111" spans="2:46" hidden="1" x14ac:dyDescent="0.25">
      <c r="B111" s="5" t="s">
        <v>20</v>
      </c>
      <c r="C111" s="14">
        <f>'208 Day'!S126</f>
        <v>91884.231599999999</v>
      </c>
      <c r="D111" s="14">
        <f>'208 Day'!T126</f>
        <v>0</v>
      </c>
      <c r="E111" s="15">
        <f>'208 Day'!U126</f>
        <v>91884.231599999999</v>
      </c>
      <c r="F111" s="16">
        <f>'208 Day'!V126</f>
        <v>4417.5111346153844</v>
      </c>
      <c r="G111" s="14">
        <f>'208 Day'!W126</f>
        <v>6431.8962120000006</v>
      </c>
      <c r="H111" s="17">
        <f>'208 Day'!X126</f>
        <v>98316.127812000006</v>
      </c>
      <c r="K111" s="5" t="s">
        <v>19</v>
      </c>
      <c r="L111" s="14">
        <f>E109*(1+L$3)</f>
        <v>90596.991600000008</v>
      </c>
      <c r="M111" s="14">
        <f t="shared" ref="M111:M112" si="115">D110</f>
        <v>1262</v>
      </c>
      <c r="N111" s="15">
        <f t="shared" si="111"/>
        <v>91858.991600000008</v>
      </c>
      <c r="O111" s="16">
        <f t="shared" si="87"/>
        <v>4416.2976730769233</v>
      </c>
      <c r="P111" s="14">
        <f t="shared" si="88"/>
        <v>6430.1294120000011</v>
      </c>
      <c r="Q111" s="17">
        <f t="shared" si="89"/>
        <v>98289.121012000003</v>
      </c>
      <c r="R111" s="2"/>
      <c r="S111" s="5" t="s">
        <v>17</v>
      </c>
      <c r="T111" s="14">
        <f t="shared" si="103"/>
        <v>90596.991600000008</v>
      </c>
      <c r="U111" s="14">
        <f>D109</f>
        <v>0</v>
      </c>
      <c r="V111" s="15">
        <f t="shared" si="112"/>
        <v>90596.991600000008</v>
      </c>
      <c r="W111" s="16">
        <f t="shared" si="90"/>
        <v>4355.6245961538461</v>
      </c>
      <c r="X111" s="14">
        <f t="shared" si="91"/>
        <v>6341.789412000001</v>
      </c>
      <c r="Y111" s="14">
        <f t="shared" si="105"/>
        <v>3170.8947060000005</v>
      </c>
      <c r="Z111" s="16">
        <f t="shared" si="92"/>
        <v>4508.0714570192313</v>
      </c>
      <c r="AA111" s="17">
        <f t="shared" si="106"/>
        <v>93767.886306000015</v>
      </c>
      <c r="AB111" s="2"/>
      <c r="AC111" s="5" t="s">
        <v>17</v>
      </c>
      <c r="AD111" s="14">
        <f t="shared" si="107"/>
        <v>91442.628719999993</v>
      </c>
      <c r="AE111" s="14">
        <f>AE110</f>
        <v>0</v>
      </c>
      <c r="AF111" s="15">
        <f t="shared" si="113"/>
        <v>91442.628719999993</v>
      </c>
      <c r="AG111" s="16">
        <f t="shared" si="93"/>
        <v>4396.280226923076</v>
      </c>
      <c r="AH111" s="14">
        <f t="shared" si="94"/>
        <v>6400.9840104000004</v>
      </c>
      <c r="AI111" s="16">
        <f t="shared" si="95"/>
        <v>4704.0198428076919</v>
      </c>
      <c r="AJ111" s="17">
        <f t="shared" si="96"/>
        <v>97843.612730399997</v>
      </c>
      <c r="AK111" s="2"/>
      <c r="AL111" s="5" t="s">
        <v>17</v>
      </c>
      <c r="AM111" s="14">
        <f t="shared" si="109"/>
        <v>92947.475927999985</v>
      </c>
      <c r="AN111" s="14">
        <f>AN110</f>
        <v>0</v>
      </c>
      <c r="AO111" s="15">
        <f t="shared" si="114"/>
        <v>92947.475927999985</v>
      </c>
      <c r="AP111" s="16">
        <f t="shared" si="97"/>
        <v>4468.628650384615</v>
      </c>
      <c r="AQ111" s="14">
        <f t="shared" si="98"/>
        <v>6506.3233149599992</v>
      </c>
      <c r="AR111" s="16">
        <f t="shared" si="99"/>
        <v>4781.4326559115379</v>
      </c>
      <c r="AS111" s="17">
        <f t="shared" si="100"/>
        <v>99453.799242959984</v>
      </c>
      <c r="AT111" s="2"/>
    </row>
    <row r="112" spans="2:46" hidden="1" x14ac:dyDescent="0.25">
      <c r="B112" s="18" t="s">
        <v>24</v>
      </c>
      <c r="C112" s="19">
        <f>'208 Day'!S127</f>
        <v>91884.231599999999</v>
      </c>
      <c r="D112" s="19">
        <f>'208 Day'!T127</f>
        <v>1262</v>
      </c>
      <c r="E112" s="20">
        <f>'208 Day'!U127</f>
        <v>93146.231599999999</v>
      </c>
      <c r="F112" s="21">
        <f>'208 Day'!V127</f>
        <v>4478.1842115384616</v>
      </c>
      <c r="G112" s="19">
        <f>'208 Day'!W127</f>
        <v>6520.2362120000007</v>
      </c>
      <c r="H112" s="22">
        <f>'208 Day'!X127</f>
        <v>99666.467812000003</v>
      </c>
      <c r="K112" s="5" t="s">
        <v>20</v>
      </c>
      <c r="L112" s="14">
        <f>E110*(1+L$3)</f>
        <v>91858.991600000008</v>
      </c>
      <c r="M112" s="14">
        <f t="shared" si="115"/>
        <v>0</v>
      </c>
      <c r="N112" s="15">
        <f t="shared" si="111"/>
        <v>91858.991600000008</v>
      </c>
      <c r="O112" s="16">
        <f t="shared" si="87"/>
        <v>4416.2976730769233</v>
      </c>
      <c r="P112" s="14">
        <f t="shared" si="88"/>
        <v>6430.1294120000011</v>
      </c>
      <c r="Q112" s="17">
        <f t="shared" si="89"/>
        <v>98289.121012000003</v>
      </c>
      <c r="R112" s="2"/>
      <c r="S112" s="5" t="s">
        <v>19</v>
      </c>
      <c r="T112" s="14">
        <f>N110*(1+T$3)</f>
        <v>90596.991600000008</v>
      </c>
      <c r="U112" s="14">
        <f>D110</f>
        <v>1262</v>
      </c>
      <c r="V112" s="15">
        <f>U112+T112</f>
        <v>91858.991600000008</v>
      </c>
      <c r="W112" s="16">
        <f t="shared" si="90"/>
        <v>4416.2976730769233</v>
      </c>
      <c r="X112" s="14">
        <f>V112*0.07</f>
        <v>6430.1294120000011</v>
      </c>
      <c r="Y112" s="14">
        <f t="shared" si="105"/>
        <v>3215.0647060000006</v>
      </c>
      <c r="Z112" s="16">
        <f t="shared" si="92"/>
        <v>4570.8680916346157</v>
      </c>
      <c r="AA112" s="17">
        <f t="shared" si="106"/>
        <v>95074.056306000013</v>
      </c>
      <c r="AB112" s="2"/>
      <c r="AC112" s="5" t="s">
        <v>18</v>
      </c>
      <c r="AD112" s="14">
        <f t="shared" si="107"/>
        <v>92408.931432000012</v>
      </c>
      <c r="AE112" s="14">
        <f>AE111</f>
        <v>0</v>
      </c>
      <c r="AF112" s="15">
        <f t="shared" si="113"/>
        <v>92408.931432000012</v>
      </c>
      <c r="AG112" s="16">
        <f t="shared" si="93"/>
        <v>4442.7370880769231</v>
      </c>
      <c r="AH112" s="14">
        <f t="shared" si="94"/>
        <v>6468.6252002400015</v>
      </c>
      <c r="AI112" s="16">
        <f t="shared" si="95"/>
        <v>4753.7286842423082</v>
      </c>
      <c r="AJ112" s="17">
        <f t="shared" si="96"/>
        <v>98877.556632240012</v>
      </c>
      <c r="AK112" s="2"/>
      <c r="AL112" s="5" t="s">
        <v>18</v>
      </c>
      <c r="AM112" s="14">
        <f t="shared" si="109"/>
        <v>93728.694437999991</v>
      </c>
      <c r="AN112" s="14">
        <f>AN111</f>
        <v>0</v>
      </c>
      <c r="AO112" s="15">
        <f t="shared" si="114"/>
        <v>93728.694437999991</v>
      </c>
      <c r="AP112" s="16">
        <f t="shared" si="97"/>
        <v>4506.1872325961531</v>
      </c>
      <c r="AQ112" s="14">
        <f t="shared" si="98"/>
        <v>6561.0086106600002</v>
      </c>
      <c r="AR112" s="16">
        <f t="shared" si="99"/>
        <v>4821.620338877884</v>
      </c>
      <c r="AS112" s="17">
        <f t="shared" si="100"/>
        <v>100289.70304866</v>
      </c>
      <c r="AT112" s="2"/>
    </row>
    <row r="113" spans="2:46" hidden="1" x14ac:dyDescent="0.25">
      <c r="B113" s="1"/>
      <c r="K113" s="5" t="s">
        <v>21</v>
      </c>
      <c r="L113" s="14">
        <f>E111*(1+L$3)</f>
        <v>91884.231599999999</v>
      </c>
      <c r="M113" s="14">
        <f>D111</f>
        <v>0</v>
      </c>
      <c r="N113" s="15">
        <f t="shared" si="111"/>
        <v>91884.231599999999</v>
      </c>
      <c r="O113" s="16">
        <f t="shared" si="87"/>
        <v>4417.5111346153844</v>
      </c>
      <c r="P113" s="14">
        <f t="shared" si="88"/>
        <v>6431.8962120000006</v>
      </c>
      <c r="Q113" s="17">
        <f t="shared" si="89"/>
        <v>98316.127812000006</v>
      </c>
      <c r="R113" s="2"/>
      <c r="S113" s="5" t="s">
        <v>20</v>
      </c>
      <c r="T113" s="14">
        <f>N111*(1+T$3)</f>
        <v>91858.991600000008</v>
      </c>
      <c r="U113" s="14">
        <f>D111</f>
        <v>0</v>
      </c>
      <c r="V113" s="15">
        <f>U113+T113</f>
        <v>91858.991600000008</v>
      </c>
      <c r="W113" s="16">
        <f t="shared" si="90"/>
        <v>4416.2976730769233</v>
      </c>
      <c r="X113" s="14">
        <f>V113*0.07</f>
        <v>6430.1294120000011</v>
      </c>
      <c r="Y113" s="14">
        <f t="shared" si="105"/>
        <v>3215.0647060000006</v>
      </c>
      <c r="Z113" s="16">
        <f t="shared" si="92"/>
        <v>4570.8680916346157</v>
      </c>
      <c r="AA113" s="17">
        <f t="shared" si="106"/>
        <v>95074.056306000013</v>
      </c>
      <c r="AB113" s="2"/>
      <c r="AC113" s="5" t="s">
        <v>19</v>
      </c>
      <c r="AD113" s="14">
        <f>V111*(1+AD$3)</f>
        <v>92408.931432000012</v>
      </c>
      <c r="AE113" s="14">
        <f>D110</f>
        <v>1262</v>
      </c>
      <c r="AF113" s="15">
        <f t="shared" si="113"/>
        <v>93670.931432000012</v>
      </c>
      <c r="AG113" s="16">
        <f t="shared" si="93"/>
        <v>4503.4101650000002</v>
      </c>
      <c r="AH113" s="14">
        <f t="shared" si="94"/>
        <v>6556.9652002400016</v>
      </c>
      <c r="AI113" s="16">
        <f t="shared" si="95"/>
        <v>4818.6488765499998</v>
      </c>
      <c r="AJ113" s="17">
        <f t="shared" si="96"/>
        <v>100227.89663224001</v>
      </c>
      <c r="AK113" s="2"/>
      <c r="AL113" s="5" t="s">
        <v>19</v>
      </c>
      <c r="AM113" s="14">
        <f t="shared" si="109"/>
        <v>94719.154717800004</v>
      </c>
      <c r="AN113" s="14">
        <f>D110</f>
        <v>1262</v>
      </c>
      <c r="AO113" s="15">
        <f t="shared" si="114"/>
        <v>95981.154717800004</v>
      </c>
      <c r="AP113" s="16">
        <f t="shared" si="97"/>
        <v>4614.4785922019228</v>
      </c>
      <c r="AQ113" s="14">
        <f t="shared" si="98"/>
        <v>6718.6808302460013</v>
      </c>
      <c r="AR113" s="16">
        <f t="shared" si="99"/>
        <v>4937.4920936560575</v>
      </c>
      <c r="AS113" s="17">
        <f t="shared" si="100"/>
        <v>102699.835548046</v>
      </c>
      <c r="AT113" s="2"/>
    </row>
    <row r="114" spans="2:46" hidden="1" x14ac:dyDescent="0.25">
      <c r="B114" s="1"/>
      <c r="K114" s="18" t="s">
        <v>24</v>
      </c>
      <c r="L114" s="19">
        <f>E111*(1+L$3)</f>
        <v>91884.231599999999</v>
      </c>
      <c r="M114" s="19">
        <f>D112</f>
        <v>1262</v>
      </c>
      <c r="N114" s="20">
        <f t="shared" si="111"/>
        <v>93146.231599999999</v>
      </c>
      <c r="O114" s="21">
        <f t="shared" si="87"/>
        <v>4478.1842115384616</v>
      </c>
      <c r="P114" s="19">
        <f t="shared" si="88"/>
        <v>6520.2362120000007</v>
      </c>
      <c r="Q114" s="22">
        <f t="shared" si="89"/>
        <v>99666.467812000003</v>
      </c>
      <c r="R114" s="2"/>
      <c r="S114" s="5" t="s">
        <v>21</v>
      </c>
      <c r="T114" s="14">
        <f>N112*(1+T$3)</f>
        <v>91858.991600000008</v>
      </c>
      <c r="U114" s="14">
        <f>D111</f>
        <v>0</v>
      </c>
      <c r="V114" s="15">
        <f>U114+T114</f>
        <v>91858.991600000008</v>
      </c>
      <c r="W114" s="16">
        <f t="shared" si="90"/>
        <v>4416.2976730769233</v>
      </c>
      <c r="X114" s="14">
        <f>V114*0.07</f>
        <v>6430.1294120000011</v>
      </c>
      <c r="Y114" s="14">
        <f t="shared" si="105"/>
        <v>3215.0647060000006</v>
      </c>
      <c r="Z114" s="16">
        <f t="shared" si="92"/>
        <v>4570.8680916346157</v>
      </c>
      <c r="AA114" s="17">
        <f t="shared" si="106"/>
        <v>95074.056306000013</v>
      </c>
      <c r="AB114" s="2"/>
      <c r="AC114" s="5" t="s">
        <v>20</v>
      </c>
      <c r="AD114" s="14">
        <f>V112*(1+AD$3)</f>
        <v>93696.171432000017</v>
      </c>
      <c r="AE114" s="14">
        <f>D111</f>
        <v>0</v>
      </c>
      <c r="AF114" s="15">
        <f t="shared" si="113"/>
        <v>93696.171432000017</v>
      </c>
      <c r="AG114" s="16">
        <f t="shared" si="93"/>
        <v>4504.6236265384623</v>
      </c>
      <c r="AH114" s="14">
        <f t="shared" si="94"/>
        <v>6558.732000240002</v>
      </c>
      <c r="AI114" s="16">
        <f t="shared" si="95"/>
        <v>4819.9472803961553</v>
      </c>
      <c r="AJ114" s="17">
        <f t="shared" si="96"/>
        <v>100254.90343224003</v>
      </c>
      <c r="AK114" s="2"/>
      <c r="AL114" s="5" t="s">
        <v>20</v>
      </c>
      <c r="AM114" s="14">
        <f t="shared" si="109"/>
        <v>96012.704717800007</v>
      </c>
      <c r="AN114" s="14">
        <f>D111</f>
        <v>0</v>
      </c>
      <c r="AO114" s="15">
        <f t="shared" si="114"/>
        <v>96012.704717800007</v>
      </c>
      <c r="AP114" s="16">
        <f t="shared" si="97"/>
        <v>4615.9954191249999</v>
      </c>
      <c r="AQ114" s="14">
        <f t="shared" si="98"/>
        <v>6720.889330246001</v>
      </c>
      <c r="AR114" s="16">
        <f t="shared" si="99"/>
        <v>4939.1150984637507</v>
      </c>
      <c r="AS114" s="17">
        <f t="shared" si="100"/>
        <v>102733.59404804601</v>
      </c>
      <c r="AT114" s="2"/>
    </row>
    <row r="115" spans="2:46" hidden="1" x14ac:dyDescent="0.25">
      <c r="B115" s="1"/>
      <c r="L115" s="2"/>
      <c r="M115" s="2"/>
      <c r="N115" s="2"/>
      <c r="O115" s="2"/>
      <c r="P115" s="2"/>
      <c r="Q115" s="2"/>
      <c r="R115" s="2"/>
      <c r="S115" s="5" t="s">
        <v>22</v>
      </c>
      <c r="T115" s="14">
        <f>N113*(1+T$3)</f>
        <v>91884.231599999999</v>
      </c>
      <c r="U115" s="14">
        <f>D111</f>
        <v>0</v>
      </c>
      <c r="V115" s="15">
        <f>U115+T115</f>
        <v>91884.231599999999</v>
      </c>
      <c r="W115" s="16">
        <f t="shared" si="90"/>
        <v>4417.5111346153844</v>
      </c>
      <c r="X115" s="14">
        <f>V115*0.07</f>
        <v>6431.8962120000006</v>
      </c>
      <c r="Y115" s="14">
        <f t="shared" si="105"/>
        <v>3215.9481060000003</v>
      </c>
      <c r="Z115" s="16">
        <f t="shared" si="92"/>
        <v>4572.1240243269231</v>
      </c>
      <c r="AA115" s="17">
        <f t="shared" si="106"/>
        <v>95100.179705999995</v>
      </c>
      <c r="AB115" s="2"/>
      <c r="AC115" s="5" t="s">
        <v>21</v>
      </c>
      <c r="AD115" s="14">
        <f>V113*(1+AD$3)</f>
        <v>93696.171432000017</v>
      </c>
      <c r="AE115" s="14">
        <f>AE114</f>
        <v>0</v>
      </c>
      <c r="AF115" s="15">
        <f t="shared" si="113"/>
        <v>93696.171432000017</v>
      </c>
      <c r="AG115" s="16">
        <f t="shared" si="93"/>
        <v>4504.6236265384623</v>
      </c>
      <c r="AH115" s="14">
        <f t="shared" si="94"/>
        <v>6558.732000240002</v>
      </c>
      <c r="AI115" s="16">
        <f t="shared" si="95"/>
        <v>4819.9472803961553</v>
      </c>
      <c r="AJ115" s="17">
        <f t="shared" si="96"/>
        <v>100254.90343224003</v>
      </c>
      <c r="AK115" s="2"/>
      <c r="AL115" s="5" t="s">
        <v>21</v>
      </c>
      <c r="AM115" s="14">
        <f t="shared" si="109"/>
        <v>96038.575717800006</v>
      </c>
      <c r="AN115" s="14">
        <f>AN114</f>
        <v>0</v>
      </c>
      <c r="AO115" s="15">
        <f t="shared" si="114"/>
        <v>96038.575717800006</v>
      </c>
      <c r="AP115" s="16">
        <f t="shared" si="97"/>
        <v>4617.2392172019236</v>
      </c>
      <c r="AQ115" s="14">
        <f t="shared" si="98"/>
        <v>6722.7003002460015</v>
      </c>
      <c r="AR115" s="16">
        <f t="shared" si="99"/>
        <v>4940.4459624060573</v>
      </c>
      <c r="AS115" s="17">
        <f t="shared" si="100"/>
        <v>102761.276018046</v>
      </c>
      <c r="AT115" s="2"/>
    </row>
    <row r="116" spans="2:46" hidden="1" x14ac:dyDescent="0.25">
      <c r="L116" s="2"/>
      <c r="M116" s="2"/>
      <c r="N116" s="2"/>
      <c r="O116" s="2"/>
      <c r="P116" s="2"/>
      <c r="Q116" s="2"/>
      <c r="R116" s="2"/>
      <c r="S116" s="18" t="s">
        <v>24</v>
      </c>
      <c r="T116" s="19">
        <f>N113*(1+T$3)</f>
        <v>91884.231599999999</v>
      </c>
      <c r="U116" s="19">
        <f>D112</f>
        <v>1262</v>
      </c>
      <c r="V116" s="20">
        <f>U116+T116</f>
        <v>93146.231599999999</v>
      </c>
      <c r="W116" s="21">
        <f t="shared" si="90"/>
        <v>4478.1842115384616</v>
      </c>
      <c r="X116" s="19">
        <f>V116*0.07</f>
        <v>6520.2362120000007</v>
      </c>
      <c r="Y116" s="19">
        <f t="shared" si="105"/>
        <v>3260.1181060000004</v>
      </c>
      <c r="Z116" s="21">
        <f t="shared" si="92"/>
        <v>4634.9206589423075</v>
      </c>
      <c r="AA116" s="22">
        <f t="shared" si="106"/>
        <v>96406.349705999994</v>
      </c>
      <c r="AB116" s="2"/>
      <c r="AC116" s="5" t="s">
        <v>22</v>
      </c>
      <c r="AD116" s="14">
        <f>V114*(1+AD$3)</f>
        <v>93696.171432000017</v>
      </c>
      <c r="AE116" s="14">
        <f>AE115</f>
        <v>0</v>
      </c>
      <c r="AF116" s="15">
        <f t="shared" si="113"/>
        <v>93696.171432000017</v>
      </c>
      <c r="AG116" s="16">
        <f t="shared" si="93"/>
        <v>4504.6236265384623</v>
      </c>
      <c r="AH116" s="14">
        <f t="shared" si="94"/>
        <v>6558.732000240002</v>
      </c>
      <c r="AI116" s="16">
        <f t="shared" si="95"/>
        <v>4819.9472803961553</v>
      </c>
      <c r="AJ116" s="17">
        <f t="shared" si="96"/>
        <v>100254.90343224003</v>
      </c>
      <c r="AK116" s="2"/>
      <c r="AL116" s="5" t="s">
        <v>22</v>
      </c>
      <c r="AM116" s="26">
        <f t="shared" si="109"/>
        <v>96038.575717800006</v>
      </c>
      <c r="AN116" s="14">
        <f>AN115</f>
        <v>0</v>
      </c>
      <c r="AO116" s="15">
        <f t="shared" si="114"/>
        <v>96038.575717800006</v>
      </c>
      <c r="AP116" s="16">
        <f t="shared" si="97"/>
        <v>4617.2392172019236</v>
      </c>
      <c r="AQ116" s="14">
        <f t="shared" si="98"/>
        <v>6722.7003002460015</v>
      </c>
      <c r="AR116" s="16">
        <f t="shared" si="99"/>
        <v>4940.4459624060573</v>
      </c>
      <c r="AS116" s="17">
        <f t="shared" si="100"/>
        <v>102761.276018046</v>
      </c>
      <c r="AT116" s="2"/>
    </row>
    <row r="117" spans="2:46" x14ac:dyDescent="0.25"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5" t="s">
        <v>23</v>
      </c>
      <c r="AD117" s="14">
        <f>V115*(1+AD$3)</f>
        <v>93721.916232000003</v>
      </c>
      <c r="AE117" s="14">
        <f>AE116</f>
        <v>0</v>
      </c>
      <c r="AF117" s="15">
        <f t="shared" si="113"/>
        <v>93721.916232000003</v>
      </c>
      <c r="AG117" s="16">
        <f t="shared" si="93"/>
        <v>4505.8613573076927</v>
      </c>
      <c r="AH117" s="14">
        <f t="shared" si="94"/>
        <v>6560.5341362400004</v>
      </c>
      <c r="AI117" s="16">
        <f t="shared" si="95"/>
        <v>4821.2716523192312</v>
      </c>
      <c r="AJ117" s="17">
        <f t="shared" si="96"/>
        <v>100282.45036824001</v>
      </c>
      <c r="AK117" s="2"/>
      <c r="AL117" s="5" t="s">
        <v>23</v>
      </c>
      <c r="AM117" s="26">
        <f t="shared" si="109"/>
        <v>96038.575717800006</v>
      </c>
      <c r="AN117" s="14">
        <f>AN116</f>
        <v>0</v>
      </c>
      <c r="AO117" s="15">
        <f t="shared" si="114"/>
        <v>96038.575717800006</v>
      </c>
      <c r="AP117" s="16">
        <f t="shared" si="97"/>
        <v>4617.2392172019236</v>
      </c>
      <c r="AQ117" s="14">
        <f t="shared" si="98"/>
        <v>6722.7003002460015</v>
      </c>
      <c r="AR117" s="16">
        <f t="shared" si="99"/>
        <v>4940.4459624060573</v>
      </c>
      <c r="AS117" s="17">
        <f t="shared" si="100"/>
        <v>102761.276018046</v>
      </c>
      <c r="AT117" s="2"/>
    </row>
    <row r="118" spans="2:46" x14ac:dyDescent="0.25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8" t="s">
        <v>24</v>
      </c>
      <c r="AD118" s="19">
        <f>V115*(1+AD$3)</f>
        <v>93721.916232000003</v>
      </c>
      <c r="AE118" s="19">
        <f>D112</f>
        <v>1262</v>
      </c>
      <c r="AF118" s="20">
        <f t="shared" si="113"/>
        <v>94983.916232000003</v>
      </c>
      <c r="AG118" s="21">
        <f t="shared" si="93"/>
        <v>4566.534434230769</v>
      </c>
      <c r="AH118" s="19">
        <f t="shared" si="94"/>
        <v>6648.8741362400006</v>
      </c>
      <c r="AI118" s="21">
        <f t="shared" si="95"/>
        <v>4886.1918446269228</v>
      </c>
      <c r="AJ118" s="22">
        <f t="shared" si="96"/>
        <v>101632.79036824001</v>
      </c>
      <c r="AK118" s="2"/>
      <c r="AL118" s="18" t="s">
        <v>24</v>
      </c>
      <c r="AM118" s="37">
        <f t="shared" si="109"/>
        <v>96064.964137799994</v>
      </c>
      <c r="AN118" s="19">
        <f>D112</f>
        <v>1262</v>
      </c>
      <c r="AO118" s="20">
        <f t="shared" si="114"/>
        <v>97326.964137799994</v>
      </c>
      <c r="AP118" s="21">
        <f t="shared" si="97"/>
        <v>4679.1809681634613</v>
      </c>
      <c r="AQ118" s="19">
        <f t="shared" si="98"/>
        <v>6812.8874896460002</v>
      </c>
      <c r="AR118" s="21">
        <f t="shared" si="99"/>
        <v>5006.7236359349035</v>
      </c>
      <c r="AS118" s="22">
        <f t="shared" si="100"/>
        <v>104139.851627446</v>
      </c>
      <c r="AT118" s="2"/>
    </row>
    <row r="119" spans="2:46" ht="15.75" thickBot="1" x14ac:dyDescent="0.3">
      <c r="S119" s="2" t="s">
        <v>55</v>
      </c>
      <c r="AL119" s="34"/>
      <c r="AM119" s="35"/>
      <c r="AN119" s="35"/>
      <c r="AO119" s="35"/>
      <c r="AS119" s="35"/>
    </row>
    <row r="120" spans="2:46" s="27" customFormat="1" x14ac:dyDescent="0.25">
      <c r="J120" s="28"/>
    </row>
    <row r="121" spans="2:46" x14ac:dyDescent="0.25">
      <c r="B121" s="7" t="s">
        <v>32</v>
      </c>
      <c r="C121" s="6"/>
      <c r="D121" s="6"/>
      <c r="E121" s="6"/>
      <c r="F121" s="6"/>
      <c r="G121" s="6"/>
      <c r="H121" s="8"/>
      <c r="K121" s="7" t="s">
        <v>34</v>
      </c>
      <c r="L121" s="6"/>
      <c r="M121" s="6"/>
      <c r="N121" s="6"/>
      <c r="O121" s="6"/>
      <c r="P121" s="6"/>
      <c r="Q121" s="8"/>
      <c r="S121" s="7" t="s">
        <v>48</v>
      </c>
      <c r="T121" s="6"/>
      <c r="U121" s="6"/>
      <c r="V121" s="6"/>
      <c r="W121" s="6"/>
      <c r="X121" s="6"/>
      <c r="Y121" s="6"/>
      <c r="Z121" s="6"/>
      <c r="AA121" s="8"/>
      <c r="AC121" s="7" t="s">
        <v>35</v>
      </c>
      <c r="AD121" s="6"/>
      <c r="AE121" s="6"/>
      <c r="AF121" s="6"/>
      <c r="AG121" s="6"/>
      <c r="AH121" s="6"/>
      <c r="AI121" s="6"/>
      <c r="AJ121" s="8"/>
      <c r="AL121" s="7" t="s">
        <v>36</v>
      </c>
      <c r="AM121" s="6"/>
      <c r="AN121" s="6"/>
      <c r="AO121" s="6"/>
      <c r="AP121" s="6"/>
      <c r="AQ121" s="6"/>
      <c r="AR121" s="6"/>
      <c r="AS121" s="8"/>
    </row>
    <row r="122" spans="2:46" ht="45" customHeight="1" x14ac:dyDescent="0.25">
      <c r="B122" s="4" t="s">
        <v>42</v>
      </c>
      <c r="C122" s="9" t="s">
        <v>26</v>
      </c>
      <c r="D122" s="10" t="s">
        <v>27</v>
      </c>
      <c r="E122" s="11" t="s">
        <v>28</v>
      </c>
      <c r="F122" s="12" t="s">
        <v>29</v>
      </c>
      <c r="G122" s="10" t="s">
        <v>30</v>
      </c>
      <c r="H122" s="13" t="s">
        <v>31</v>
      </c>
      <c r="K122" s="4" t="str">
        <f>$B122</f>
        <v>Lane 5</v>
      </c>
      <c r="L122" s="9" t="s">
        <v>26</v>
      </c>
      <c r="M122" s="10" t="s">
        <v>27</v>
      </c>
      <c r="N122" s="11" t="s">
        <v>28</v>
      </c>
      <c r="O122" s="12" t="s">
        <v>29</v>
      </c>
      <c r="P122" s="10" t="s">
        <v>30</v>
      </c>
      <c r="Q122" s="13" t="s">
        <v>31</v>
      </c>
      <c r="S122" s="4" t="str">
        <f>$B122</f>
        <v>Lane 5</v>
      </c>
      <c r="T122" s="9" t="s">
        <v>26</v>
      </c>
      <c r="U122" s="10" t="s">
        <v>27</v>
      </c>
      <c r="V122" s="11" t="s">
        <v>28</v>
      </c>
      <c r="W122" s="12" t="s">
        <v>29</v>
      </c>
      <c r="X122" s="10" t="s">
        <v>30</v>
      </c>
      <c r="Y122" s="10" t="s">
        <v>54</v>
      </c>
      <c r="Z122" s="12" t="s">
        <v>52</v>
      </c>
      <c r="AA122" s="13" t="s">
        <v>31</v>
      </c>
      <c r="AC122" s="4" t="str">
        <f>$B122</f>
        <v>Lane 5</v>
      </c>
      <c r="AD122" s="9" t="s">
        <v>26</v>
      </c>
      <c r="AE122" s="10" t="s">
        <v>27</v>
      </c>
      <c r="AF122" s="11" t="s">
        <v>28</v>
      </c>
      <c r="AG122" s="12" t="s">
        <v>49</v>
      </c>
      <c r="AH122" s="10" t="s">
        <v>30</v>
      </c>
      <c r="AI122" s="12" t="s">
        <v>51</v>
      </c>
      <c r="AJ122" s="13" t="s">
        <v>31</v>
      </c>
      <c r="AL122" s="4" t="str">
        <f>$B122</f>
        <v>Lane 5</v>
      </c>
      <c r="AM122" s="9" t="s">
        <v>26</v>
      </c>
      <c r="AN122" s="10" t="s">
        <v>27</v>
      </c>
      <c r="AO122" s="11" t="s">
        <v>28</v>
      </c>
      <c r="AP122" s="12" t="s">
        <v>49</v>
      </c>
      <c r="AQ122" s="10" t="s">
        <v>30</v>
      </c>
      <c r="AR122" s="12" t="s">
        <v>51</v>
      </c>
      <c r="AS122" s="13" t="s">
        <v>31</v>
      </c>
    </row>
    <row r="123" spans="2:46" x14ac:dyDescent="0.25">
      <c r="B123" s="5" t="s">
        <v>0</v>
      </c>
      <c r="C123" s="14">
        <f>'208 Day'!S143</f>
        <v>0</v>
      </c>
      <c r="D123" s="14">
        <f>'208 Day'!T143</f>
        <v>0</v>
      </c>
      <c r="E123" s="15">
        <f>'208 Day'!U143</f>
        <v>59424.526800000007</v>
      </c>
      <c r="F123" s="16">
        <f>'208 Day'!V143</f>
        <v>2856.9484038461542</v>
      </c>
      <c r="G123" s="14">
        <f>'208 Day'!W143</f>
        <v>4159.7168760000013</v>
      </c>
      <c r="H123" s="17">
        <f>'208 Day'!X143</f>
        <v>63584.243676000006</v>
      </c>
      <c r="K123" s="5" t="s">
        <v>0</v>
      </c>
      <c r="L123" s="14"/>
      <c r="M123" s="14">
        <f>D123</f>
        <v>0</v>
      </c>
      <c r="N123" s="15">
        <f>E123*(1+L$3)</f>
        <v>59424.526800000007</v>
      </c>
      <c r="O123" s="16">
        <f t="shared" ref="O123:O143" si="116">N123/$V$3</f>
        <v>2856.9484038461542</v>
      </c>
      <c r="P123" s="14">
        <f t="shared" ref="P123:P143" si="117">N123*0.07</f>
        <v>4159.7168760000013</v>
      </c>
      <c r="Q123" s="17">
        <f t="shared" ref="Q123:Q143" si="118">P123+N123</f>
        <v>63584.243676000006</v>
      </c>
      <c r="R123" s="2"/>
      <c r="S123" s="5" t="s">
        <v>0</v>
      </c>
      <c r="T123" s="14"/>
      <c r="U123" s="14">
        <f>D123</f>
        <v>0</v>
      </c>
      <c r="V123" s="15">
        <f>N123*(1+T$3)</f>
        <v>59424.526800000007</v>
      </c>
      <c r="W123" s="16">
        <f t="shared" ref="W123:W145" si="119">V123/$V$3</f>
        <v>2856.9484038461542</v>
      </c>
      <c r="X123" s="14">
        <f t="shared" ref="X123:X140" si="120">V123*0.07</f>
        <v>4159.7168760000013</v>
      </c>
      <c r="Y123" s="14">
        <f>V123*0.035</f>
        <v>2079.8584380000007</v>
      </c>
      <c r="Z123" s="16">
        <f t="shared" ref="Z123:Z145" si="121">(V123+Y123)/$V$3</f>
        <v>2956.9415979807695</v>
      </c>
      <c r="AA123" s="17">
        <f>Y123+V123</f>
        <v>61504.38523800001</v>
      </c>
      <c r="AB123" s="2"/>
      <c r="AC123" s="5" t="s">
        <v>0</v>
      </c>
      <c r="AD123" s="14"/>
      <c r="AE123" s="14">
        <f>D123</f>
        <v>0</v>
      </c>
      <c r="AF123" s="15">
        <f>V123*(1+AD$3)</f>
        <v>60613.017336000012</v>
      </c>
      <c r="AG123" s="16">
        <f t="shared" ref="AG123:AG147" si="122">AF123/$V$3</f>
        <v>2914.0873719230772</v>
      </c>
      <c r="AH123" s="14">
        <f t="shared" ref="AH123:AH147" si="123">AF123*0.07</f>
        <v>4242.9112135200012</v>
      </c>
      <c r="AI123" s="16">
        <f t="shared" ref="AI123:AI147" si="124">(AF123+AH123)/$V$3</f>
        <v>3118.073487957693</v>
      </c>
      <c r="AJ123" s="17">
        <f t="shared" ref="AJ123:AJ147" si="125">AH123+AF123</f>
        <v>64855.928549520017</v>
      </c>
      <c r="AK123" s="2"/>
      <c r="AL123" s="5" t="s">
        <v>0</v>
      </c>
      <c r="AM123" s="14"/>
      <c r="AN123" s="14">
        <f>D123</f>
        <v>0</v>
      </c>
      <c r="AO123" s="15">
        <f>AF123*(1+AM$3)</f>
        <v>62128.342769400006</v>
      </c>
      <c r="AP123" s="16">
        <f t="shared" ref="AP123:AP147" si="126">AO123/$V$3</f>
        <v>2986.9395562211539</v>
      </c>
      <c r="AQ123" s="14">
        <f t="shared" ref="AQ123:AQ147" si="127">AO123*0.07</f>
        <v>4348.9839938580008</v>
      </c>
      <c r="AR123" s="16">
        <f t="shared" ref="AR123:AR147" si="128">(AO123+AQ123)/$V$3</f>
        <v>3196.0253251566351</v>
      </c>
      <c r="AS123" s="17">
        <f t="shared" ref="AS123:AS147" si="129">AQ123+AO123</f>
        <v>66477.32676325801</v>
      </c>
      <c r="AT123" s="2"/>
    </row>
    <row r="124" spans="2:46" x14ac:dyDescent="0.25">
      <c r="B124" s="5" t="s">
        <v>1</v>
      </c>
      <c r="C124" s="14">
        <f>'208 Day'!S144</f>
        <v>59424.526800000007</v>
      </c>
      <c r="D124" s="14">
        <f>'208 Day'!T144</f>
        <v>935</v>
      </c>
      <c r="E124" s="15">
        <f>'208 Day'!U144</f>
        <v>60359.526800000007</v>
      </c>
      <c r="F124" s="16">
        <f>'208 Day'!V144</f>
        <v>2901.900326923077</v>
      </c>
      <c r="G124" s="14">
        <f>'208 Day'!W144</f>
        <v>4225.1668760000011</v>
      </c>
      <c r="H124" s="17">
        <f>'208 Day'!X144</f>
        <v>64584.69367600001</v>
      </c>
      <c r="K124" s="5" t="s">
        <v>1</v>
      </c>
      <c r="L124" s="14">
        <f t="shared" ref="L124:L139" si="130">E123*(1+L$3)</f>
        <v>59424.526800000007</v>
      </c>
      <c r="M124" s="14">
        <f t="shared" ref="M124:M138" si="131">D124</f>
        <v>935</v>
      </c>
      <c r="N124" s="15">
        <f>M124+L124</f>
        <v>60359.526800000007</v>
      </c>
      <c r="O124" s="16">
        <f t="shared" si="116"/>
        <v>2901.900326923077</v>
      </c>
      <c r="P124" s="14">
        <f t="shared" si="117"/>
        <v>4225.1668760000011</v>
      </c>
      <c r="Q124" s="17">
        <f t="shared" si="118"/>
        <v>64584.69367600001</v>
      </c>
      <c r="R124" s="2"/>
      <c r="S124" s="5" t="s">
        <v>1</v>
      </c>
      <c r="T124" s="14">
        <f t="shared" ref="T124:T140" si="132">N123*(1+T$3)</f>
        <v>59424.526800000007</v>
      </c>
      <c r="U124" s="14">
        <f t="shared" ref="U124:U138" si="133">D124</f>
        <v>935</v>
      </c>
      <c r="V124" s="15">
        <f>U124+T124</f>
        <v>60359.526800000007</v>
      </c>
      <c r="W124" s="16">
        <f t="shared" si="119"/>
        <v>2901.900326923077</v>
      </c>
      <c r="X124" s="14">
        <f t="shared" si="120"/>
        <v>4225.1668760000011</v>
      </c>
      <c r="Y124" s="14">
        <f t="shared" ref="Y124:Y145" si="134">V124*0.035</f>
        <v>2112.5834380000006</v>
      </c>
      <c r="Z124" s="16">
        <f t="shared" si="121"/>
        <v>3003.4668383653848</v>
      </c>
      <c r="AA124" s="17">
        <f t="shared" ref="AA124:AA145" si="135">Y124+V124</f>
        <v>62472.110238000008</v>
      </c>
      <c r="AB124" s="2"/>
      <c r="AC124" s="5" t="s">
        <v>1</v>
      </c>
      <c r="AD124" s="14">
        <f t="shared" ref="AD124:AD141" si="136">V123*(1+AD$3)</f>
        <v>60613.017336000012</v>
      </c>
      <c r="AE124" s="14">
        <f t="shared" ref="AE124:AE138" si="137">D124</f>
        <v>935</v>
      </c>
      <c r="AF124" s="15">
        <f>AE124+AD124</f>
        <v>61548.017336000012</v>
      </c>
      <c r="AG124" s="16">
        <f t="shared" si="122"/>
        <v>2959.0392950000005</v>
      </c>
      <c r="AH124" s="14">
        <f t="shared" si="123"/>
        <v>4308.361213520001</v>
      </c>
      <c r="AI124" s="16">
        <f t="shared" si="124"/>
        <v>3166.1720456500007</v>
      </c>
      <c r="AJ124" s="17">
        <f t="shared" si="125"/>
        <v>65856.378549520014</v>
      </c>
      <c r="AK124" s="2"/>
      <c r="AL124" s="5" t="s">
        <v>1</v>
      </c>
      <c r="AM124" s="14">
        <f t="shared" ref="AM124:AM147" si="138">AF123*(1+AM$3)</f>
        <v>62128.342769400006</v>
      </c>
      <c r="AN124" s="14">
        <f t="shared" ref="AN124:AN138" si="139">D124</f>
        <v>935</v>
      </c>
      <c r="AO124" s="15">
        <f>AN124+AM124</f>
        <v>63063.342769400006</v>
      </c>
      <c r="AP124" s="16">
        <f t="shared" si="126"/>
        <v>3031.8914792980772</v>
      </c>
      <c r="AQ124" s="14">
        <f t="shared" si="127"/>
        <v>4414.4339938580006</v>
      </c>
      <c r="AR124" s="16">
        <f t="shared" si="128"/>
        <v>3244.1238828489427</v>
      </c>
      <c r="AS124" s="17">
        <f t="shared" si="129"/>
        <v>67477.776763258007</v>
      </c>
      <c r="AT124" s="2"/>
    </row>
    <row r="125" spans="2:46" x14ac:dyDescent="0.25">
      <c r="B125" s="5" t="s">
        <v>2</v>
      </c>
      <c r="C125" s="14">
        <f>'208 Day'!S145</f>
        <v>60378.226800000004</v>
      </c>
      <c r="D125" s="14">
        <f>'208 Day'!T145</f>
        <v>1121</v>
      </c>
      <c r="E125" s="15">
        <f>'208 Day'!U145</f>
        <v>61499.226800000004</v>
      </c>
      <c r="F125" s="16">
        <f>'208 Day'!V145</f>
        <v>2956.6935961538461</v>
      </c>
      <c r="G125" s="14">
        <f>'208 Day'!W145</f>
        <v>4304.9458760000007</v>
      </c>
      <c r="H125" s="17">
        <f>'208 Day'!X145</f>
        <v>65804.172676000002</v>
      </c>
      <c r="K125" s="5" t="s">
        <v>2</v>
      </c>
      <c r="L125" s="14">
        <f t="shared" si="130"/>
        <v>60359.526800000007</v>
      </c>
      <c r="M125" s="14">
        <f t="shared" si="131"/>
        <v>1121</v>
      </c>
      <c r="N125" s="15">
        <f t="shared" ref="N125:N143" si="140">M125+L125</f>
        <v>61480.526800000007</v>
      </c>
      <c r="O125" s="16">
        <f t="shared" si="116"/>
        <v>2955.794557692308</v>
      </c>
      <c r="P125" s="14">
        <f t="shared" si="117"/>
        <v>4303.6368760000005</v>
      </c>
      <c r="Q125" s="17">
        <f t="shared" si="118"/>
        <v>65784.163676000011</v>
      </c>
      <c r="R125" s="2"/>
      <c r="S125" s="18" t="s">
        <v>2</v>
      </c>
      <c r="T125" s="19">
        <f t="shared" si="132"/>
        <v>60359.526800000007</v>
      </c>
      <c r="U125" s="19">
        <f t="shared" si="133"/>
        <v>1121</v>
      </c>
      <c r="V125" s="20">
        <f t="shared" ref="V125:V140" si="141">U125+T125</f>
        <v>61480.526800000007</v>
      </c>
      <c r="W125" s="21">
        <f t="shared" si="119"/>
        <v>2955.794557692308</v>
      </c>
      <c r="X125" s="19">
        <f t="shared" si="120"/>
        <v>4303.6368760000005</v>
      </c>
      <c r="Y125" s="19">
        <f t="shared" si="134"/>
        <v>2151.8184380000002</v>
      </c>
      <c r="Z125" s="21">
        <f t="shared" si="121"/>
        <v>3059.2473672115389</v>
      </c>
      <c r="AA125" s="22">
        <f t="shared" si="135"/>
        <v>63632.345238000009</v>
      </c>
      <c r="AB125" s="2"/>
      <c r="AC125" s="5" t="s">
        <v>2</v>
      </c>
      <c r="AD125" s="14">
        <f t="shared" si="136"/>
        <v>61566.717336000009</v>
      </c>
      <c r="AE125" s="14">
        <f t="shared" si="137"/>
        <v>1121</v>
      </c>
      <c r="AF125" s="15">
        <f t="shared" ref="AF125:AF147" si="142">AE125+AD125</f>
        <v>62687.717336000009</v>
      </c>
      <c r="AG125" s="16">
        <f t="shared" si="122"/>
        <v>3013.8325642307695</v>
      </c>
      <c r="AH125" s="14">
        <f t="shared" si="123"/>
        <v>4388.1402135200015</v>
      </c>
      <c r="AI125" s="16">
        <f t="shared" si="124"/>
        <v>3224.8008437269232</v>
      </c>
      <c r="AJ125" s="17">
        <f t="shared" si="125"/>
        <v>67075.857549520006</v>
      </c>
      <c r="AK125" s="2"/>
      <c r="AL125" s="5" t="s">
        <v>2</v>
      </c>
      <c r="AM125" s="14">
        <f t="shared" si="138"/>
        <v>63086.717769400006</v>
      </c>
      <c r="AN125" s="14">
        <f t="shared" si="139"/>
        <v>1121</v>
      </c>
      <c r="AO125" s="15">
        <f t="shared" ref="AO125:AO147" si="143">AN125+AM125</f>
        <v>64207.717769400006</v>
      </c>
      <c r="AP125" s="16">
        <f t="shared" si="126"/>
        <v>3086.909508144231</v>
      </c>
      <c r="AQ125" s="14">
        <f t="shared" si="127"/>
        <v>4494.5402438580004</v>
      </c>
      <c r="AR125" s="16">
        <f t="shared" si="128"/>
        <v>3302.993173714327</v>
      </c>
      <c r="AS125" s="17">
        <f t="shared" si="129"/>
        <v>68702.258013258004</v>
      </c>
      <c r="AT125" s="2"/>
    </row>
    <row r="126" spans="2:46" hidden="1" x14ac:dyDescent="0.25">
      <c r="B126" s="5" t="s">
        <v>3</v>
      </c>
      <c r="C126" s="14">
        <f>'208 Day'!S146</f>
        <v>61540.720800000003</v>
      </c>
      <c r="D126" s="14">
        <f>'208 Day'!T146</f>
        <v>1215</v>
      </c>
      <c r="E126" s="15">
        <f>'208 Day'!U146</f>
        <v>62755.720800000003</v>
      </c>
      <c r="F126" s="16">
        <f>'208 Day'!V146</f>
        <v>3017.1019615384616</v>
      </c>
      <c r="G126" s="14">
        <f>'208 Day'!W146</f>
        <v>4392.9004560000003</v>
      </c>
      <c r="H126" s="17">
        <f>'208 Day'!X146</f>
        <v>67148.621255999999</v>
      </c>
      <c r="K126" s="5" t="s">
        <v>3</v>
      </c>
      <c r="L126" s="14">
        <f t="shared" si="130"/>
        <v>61499.226800000004</v>
      </c>
      <c r="M126" s="14">
        <f t="shared" si="131"/>
        <v>1215</v>
      </c>
      <c r="N126" s="15">
        <f t="shared" si="140"/>
        <v>62714.226800000004</v>
      </c>
      <c r="O126" s="16">
        <f t="shared" si="116"/>
        <v>3015.107057692308</v>
      </c>
      <c r="P126" s="14">
        <f t="shared" si="117"/>
        <v>4389.9958760000009</v>
      </c>
      <c r="Q126" s="17">
        <f t="shared" si="118"/>
        <v>67104.222676000005</v>
      </c>
      <c r="R126" s="2"/>
      <c r="S126" s="5" t="s">
        <v>3</v>
      </c>
      <c r="T126" s="14">
        <f t="shared" si="132"/>
        <v>61480.526800000007</v>
      </c>
      <c r="U126" s="14">
        <f t="shared" si="133"/>
        <v>1215</v>
      </c>
      <c r="V126" s="15">
        <f t="shared" si="141"/>
        <v>62695.526800000007</v>
      </c>
      <c r="W126" s="16">
        <f t="shared" si="119"/>
        <v>3014.2080192307694</v>
      </c>
      <c r="X126" s="14">
        <f t="shared" si="120"/>
        <v>4388.6868760000007</v>
      </c>
      <c r="Y126" s="14">
        <f t="shared" si="134"/>
        <v>2194.3434380000003</v>
      </c>
      <c r="Z126" s="16">
        <f t="shared" si="121"/>
        <v>3119.7052999038465</v>
      </c>
      <c r="AA126" s="17">
        <f t="shared" si="135"/>
        <v>64889.87023800001</v>
      </c>
      <c r="AB126" s="2"/>
      <c r="AC126" s="5" t="s">
        <v>3</v>
      </c>
      <c r="AD126" s="14">
        <f t="shared" si="136"/>
        <v>62710.137336000007</v>
      </c>
      <c r="AE126" s="14">
        <f t="shared" si="137"/>
        <v>1215</v>
      </c>
      <c r="AF126" s="15">
        <f t="shared" si="142"/>
        <v>63925.137336000007</v>
      </c>
      <c r="AG126" s="16">
        <f t="shared" si="122"/>
        <v>3073.3239103846158</v>
      </c>
      <c r="AH126" s="14">
        <f t="shared" si="123"/>
        <v>4474.759613520001</v>
      </c>
      <c r="AI126" s="16">
        <f t="shared" si="124"/>
        <v>3288.4565841115391</v>
      </c>
      <c r="AJ126" s="17">
        <f t="shared" si="125"/>
        <v>68399.896949520014</v>
      </c>
      <c r="AK126" s="2"/>
      <c r="AL126" s="5" t="s">
        <v>3</v>
      </c>
      <c r="AM126" s="14">
        <f t="shared" si="138"/>
        <v>64254.910269400003</v>
      </c>
      <c r="AN126" s="14">
        <f t="shared" si="139"/>
        <v>1215</v>
      </c>
      <c r="AO126" s="15">
        <f t="shared" si="143"/>
        <v>65469.910269400003</v>
      </c>
      <c r="AP126" s="16">
        <f t="shared" si="126"/>
        <v>3147.591839875</v>
      </c>
      <c r="AQ126" s="14">
        <f t="shared" si="127"/>
        <v>4582.8937188580003</v>
      </c>
      <c r="AR126" s="16">
        <f t="shared" si="128"/>
        <v>3367.9232686662504</v>
      </c>
      <c r="AS126" s="17">
        <f t="shared" si="129"/>
        <v>70052.803988258005</v>
      </c>
      <c r="AT126" s="2"/>
    </row>
    <row r="127" spans="2:46" hidden="1" x14ac:dyDescent="0.25">
      <c r="B127" s="5" t="s">
        <v>4</v>
      </c>
      <c r="C127" s="14">
        <f>'208 Day'!S147</f>
        <v>64460.246400000004</v>
      </c>
      <c r="D127" s="14">
        <f>'208 Day'!T147</f>
        <v>1963</v>
      </c>
      <c r="E127" s="15">
        <f>'208 Day'!U147</f>
        <v>66423.246400000004</v>
      </c>
      <c r="F127" s="16">
        <f>'208 Day'!V147</f>
        <v>3193.4253076923078</v>
      </c>
      <c r="G127" s="14">
        <f>'208 Day'!W147</f>
        <v>4649.6272480000007</v>
      </c>
      <c r="H127" s="17">
        <f>'208 Day'!X147</f>
        <v>71072.873648000008</v>
      </c>
      <c r="K127" s="5" t="s">
        <v>4</v>
      </c>
      <c r="L127" s="14">
        <f t="shared" si="130"/>
        <v>62755.720800000003</v>
      </c>
      <c r="M127" s="14">
        <f t="shared" si="131"/>
        <v>1963</v>
      </c>
      <c r="N127" s="15">
        <f t="shared" si="140"/>
        <v>64718.720800000003</v>
      </c>
      <c r="O127" s="16">
        <f t="shared" si="116"/>
        <v>3111.4769615384616</v>
      </c>
      <c r="P127" s="14">
        <f t="shared" si="117"/>
        <v>4530.3104560000011</v>
      </c>
      <c r="Q127" s="17">
        <f t="shared" si="118"/>
        <v>69249.031256000002</v>
      </c>
      <c r="R127" s="2"/>
      <c r="S127" s="5" t="s">
        <v>4</v>
      </c>
      <c r="T127" s="14">
        <f t="shared" si="132"/>
        <v>62714.226800000004</v>
      </c>
      <c r="U127" s="14">
        <f t="shared" si="133"/>
        <v>1963</v>
      </c>
      <c r="V127" s="15">
        <f t="shared" si="141"/>
        <v>64677.226800000004</v>
      </c>
      <c r="W127" s="16">
        <f t="shared" si="119"/>
        <v>3109.482057692308</v>
      </c>
      <c r="X127" s="14">
        <f t="shared" si="120"/>
        <v>4527.4058760000007</v>
      </c>
      <c r="Y127" s="14">
        <f t="shared" si="134"/>
        <v>2263.7029380000004</v>
      </c>
      <c r="Z127" s="16">
        <f t="shared" si="121"/>
        <v>3218.3139297115385</v>
      </c>
      <c r="AA127" s="17">
        <f t="shared" si="135"/>
        <v>66940.929738000006</v>
      </c>
      <c r="AB127" s="2"/>
      <c r="AC127" s="5" t="s">
        <v>4</v>
      </c>
      <c r="AD127" s="14">
        <f t="shared" si="136"/>
        <v>63949.43733600001</v>
      </c>
      <c r="AE127" s="14">
        <f t="shared" si="137"/>
        <v>1963</v>
      </c>
      <c r="AF127" s="15">
        <f t="shared" si="142"/>
        <v>65912.437336000003</v>
      </c>
      <c r="AG127" s="16">
        <f t="shared" si="122"/>
        <v>3168.8671796153844</v>
      </c>
      <c r="AH127" s="14">
        <f t="shared" si="123"/>
        <v>4613.8706135200009</v>
      </c>
      <c r="AI127" s="16">
        <f t="shared" si="124"/>
        <v>3390.6878821884616</v>
      </c>
      <c r="AJ127" s="17">
        <f t="shared" si="125"/>
        <v>70526.307949520007</v>
      </c>
      <c r="AK127" s="2"/>
      <c r="AL127" s="5" t="s">
        <v>4</v>
      </c>
      <c r="AM127" s="14">
        <f t="shared" si="138"/>
        <v>65523.265769400001</v>
      </c>
      <c r="AN127" s="14">
        <f t="shared" si="139"/>
        <v>1963</v>
      </c>
      <c r="AO127" s="15">
        <f t="shared" si="143"/>
        <v>67486.265769399994</v>
      </c>
      <c r="AP127" s="16">
        <f t="shared" si="126"/>
        <v>3244.5320081442305</v>
      </c>
      <c r="AQ127" s="14">
        <f t="shared" si="127"/>
        <v>4724.038603858</v>
      </c>
      <c r="AR127" s="16">
        <f t="shared" si="128"/>
        <v>3471.6492487143269</v>
      </c>
      <c r="AS127" s="17">
        <f t="shared" si="129"/>
        <v>72210.304373257997</v>
      </c>
      <c r="AT127" s="2"/>
    </row>
    <row r="128" spans="2:46" hidden="1" x14ac:dyDescent="0.25">
      <c r="B128" s="5" t="s">
        <v>5</v>
      </c>
      <c r="C128" s="14">
        <f>'208 Day'!S148</f>
        <v>68171.7</v>
      </c>
      <c r="D128" s="14">
        <f>'208 Day'!T148</f>
        <v>2430</v>
      </c>
      <c r="E128" s="15">
        <f>'208 Day'!U148</f>
        <v>70601.7</v>
      </c>
      <c r="F128" s="16">
        <f>'208 Day'!V148</f>
        <v>3394.3124999999995</v>
      </c>
      <c r="G128" s="14">
        <f>'208 Day'!W148</f>
        <v>4942.1190000000006</v>
      </c>
      <c r="H128" s="17">
        <f>'208 Day'!X148</f>
        <v>75543.819000000003</v>
      </c>
      <c r="K128" s="5" t="s">
        <v>5</v>
      </c>
      <c r="L128" s="14">
        <f t="shared" si="130"/>
        <v>66423.246400000004</v>
      </c>
      <c r="M128" s="14">
        <f t="shared" si="131"/>
        <v>2430</v>
      </c>
      <c r="N128" s="15">
        <f t="shared" si="140"/>
        <v>68853.246400000004</v>
      </c>
      <c r="O128" s="16">
        <f t="shared" si="116"/>
        <v>3310.2522307692307</v>
      </c>
      <c r="P128" s="14">
        <f t="shared" si="117"/>
        <v>4819.7272480000011</v>
      </c>
      <c r="Q128" s="17">
        <f t="shared" si="118"/>
        <v>73672.973647999999</v>
      </c>
      <c r="R128" s="2"/>
      <c r="S128" s="5" t="s">
        <v>5</v>
      </c>
      <c r="T128" s="14">
        <f t="shared" si="132"/>
        <v>64718.720800000003</v>
      </c>
      <c r="U128" s="14">
        <f t="shared" si="133"/>
        <v>2430</v>
      </c>
      <c r="V128" s="15">
        <f t="shared" si="141"/>
        <v>67148.72080000001</v>
      </c>
      <c r="W128" s="16">
        <f t="shared" si="119"/>
        <v>3228.303884615385</v>
      </c>
      <c r="X128" s="14">
        <f t="shared" si="120"/>
        <v>4700.4104560000014</v>
      </c>
      <c r="Y128" s="14">
        <f t="shared" si="134"/>
        <v>2350.2052280000007</v>
      </c>
      <c r="Z128" s="16">
        <f t="shared" si="121"/>
        <v>3341.2945205769238</v>
      </c>
      <c r="AA128" s="17">
        <f t="shared" si="135"/>
        <v>69498.926028000016</v>
      </c>
      <c r="AB128" s="2"/>
      <c r="AC128" s="5" t="s">
        <v>5</v>
      </c>
      <c r="AD128" s="14">
        <f t="shared" si="136"/>
        <v>65970.771336000005</v>
      </c>
      <c r="AE128" s="14">
        <f t="shared" si="137"/>
        <v>2430</v>
      </c>
      <c r="AF128" s="15">
        <f t="shared" si="142"/>
        <v>68400.771336000005</v>
      </c>
      <c r="AG128" s="16">
        <f t="shared" si="122"/>
        <v>3288.4986219230773</v>
      </c>
      <c r="AH128" s="14">
        <f t="shared" si="123"/>
        <v>4788.0539935200004</v>
      </c>
      <c r="AI128" s="16">
        <f t="shared" si="124"/>
        <v>3518.6935254576929</v>
      </c>
      <c r="AJ128" s="17">
        <f t="shared" si="125"/>
        <v>73188.825329520012</v>
      </c>
      <c r="AK128" s="2"/>
      <c r="AL128" s="5" t="s">
        <v>5</v>
      </c>
      <c r="AM128" s="14">
        <f t="shared" si="138"/>
        <v>67560.248269399992</v>
      </c>
      <c r="AN128" s="14">
        <f t="shared" si="139"/>
        <v>2430</v>
      </c>
      <c r="AO128" s="15">
        <f t="shared" si="143"/>
        <v>69990.248269399992</v>
      </c>
      <c r="AP128" s="16">
        <f t="shared" si="126"/>
        <v>3364.9157821826916</v>
      </c>
      <c r="AQ128" s="14">
        <f t="shared" si="127"/>
        <v>4899.3173788579998</v>
      </c>
      <c r="AR128" s="16">
        <f t="shared" si="128"/>
        <v>3600.4598869354804</v>
      </c>
      <c r="AS128" s="17">
        <f t="shared" si="129"/>
        <v>74889.565648257994</v>
      </c>
      <c r="AT128" s="2"/>
    </row>
    <row r="129" spans="2:46" hidden="1" x14ac:dyDescent="0.25">
      <c r="B129" s="5" t="s">
        <v>6</v>
      </c>
      <c r="C129" s="14">
        <f>'208 Day'!S149</f>
        <v>72059.511599999998</v>
      </c>
      <c r="D129" s="14">
        <f>'208 Day'!T149</f>
        <v>2570</v>
      </c>
      <c r="E129" s="15">
        <f>'208 Day'!U149</f>
        <v>74629.511599999998</v>
      </c>
      <c r="F129" s="16">
        <f>'208 Day'!V149</f>
        <v>3587.9572884615382</v>
      </c>
      <c r="G129" s="14">
        <f>'208 Day'!W149</f>
        <v>5224.0658120000007</v>
      </c>
      <c r="H129" s="17">
        <f>'208 Day'!X149</f>
        <v>79853.577411999999</v>
      </c>
      <c r="K129" s="5" t="s">
        <v>6</v>
      </c>
      <c r="L129" s="14">
        <f t="shared" si="130"/>
        <v>70601.7</v>
      </c>
      <c r="M129" s="14">
        <f t="shared" si="131"/>
        <v>2570</v>
      </c>
      <c r="N129" s="15">
        <f t="shared" si="140"/>
        <v>73171.7</v>
      </c>
      <c r="O129" s="16">
        <f t="shared" si="116"/>
        <v>3517.8701923076919</v>
      </c>
      <c r="P129" s="14">
        <f t="shared" si="117"/>
        <v>5122.0190000000002</v>
      </c>
      <c r="Q129" s="17">
        <f t="shared" si="118"/>
        <v>78293.718999999997</v>
      </c>
      <c r="R129" s="2"/>
      <c r="S129" s="5" t="s">
        <v>6</v>
      </c>
      <c r="T129" s="14">
        <f t="shared" si="132"/>
        <v>68853.246400000004</v>
      </c>
      <c r="U129" s="14">
        <f t="shared" si="133"/>
        <v>2570</v>
      </c>
      <c r="V129" s="15">
        <f t="shared" si="141"/>
        <v>71423.246400000004</v>
      </c>
      <c r="W129" s="16">
        <f t="shared" si="119"/>
        <v>3433.809923076923</v>
      </c>
      <c r="X129" s="14">
        <f t="shared" si="120"/>
        <v>4999.6272480000007</v>
      </c>
      <c r="Y129" s="14">
        <f t="shared" si="134"/>
        <v>2499.8136240000003</v>
      </c>
      <c r="Z129" s="16">
        <f t="shared" si="121"/>
        <v>3553.9932703846157</v>
      </c>
      <c r="AA129" s="17">
        <f t="shared" si="135"/>
        <v>73923.060024000006</v>
      </c>
      <c r="AB129" s="2"/>
      <c r="AC129" s="5" t="s">
        <v>6</v>
      </c>
      <c r="AD129" s="14">
        <f t="shared" si="136"/>
        <v>68491.695216000007</v>
      </c>
      <c r="AE129" s="14">
        <f t="shared" si="137"/>
        <v>2570</v>
      </c>
      <c r="AF129" s="15">
        <f t="shared" si="142"/>
        <v>71061.695216000007</v>
      </c>
      <c r="AG129" s="16">
        <f t="shared" si="122"/>
        <v>3416.4276546153847</v>
      </c>
      <c r="AH129" s="14">
        <f t="shared" si="123"/>
        <v>4974.3186651200012</v>
      </c>
      <c r="AI129" s="16">
        <f t="shared" si="124"/>
        <v>3655.5775904384623</v>
      </c>
      <c r="AJ129" s="17">
        <f t="shared" si="125"/>
        <v>76036.013881120016</v>
      </c>
      <c r="AK129" s="2"/>
      <c r="AL129" s="5" t="s">
        <v>6</v>
      </c>
      <c r="AM129" s="14">
        <f t="shared" si="138"/>
        <v>70110.790619399995</v>
      </c>
      <c r="AN129" s="14">
        <f t="shared" si="139"/>
        <v>2570</v>
      </c>
      <c r="AO129" s="15">
        <f t="shared" si="143"/>
        <v>72680.790619399995</v>
      </c>
      <c r="AP129" s="16">
        <f t="shared" si="126"/>
        <v>3494.2687797788458</v>
      </c>
      <c r="AQ129" s="14">
        <f t="shared" si="127"/>
        <v>5087.6553433580002</v>
      </c>
      <c r="AR129" s="16">
        <f t="shared" si="128"/>
        <v>3738.8675943633648</v>
      </c>
      <c r="AS129" s="17">
        <f t="shared" si="129"/>
        <v>77768.445962757993</v>
      </c>
      <c r="AT129" s="2"/>
    </row>
    <row r="130" spans="2:46" hidden="1" x14ac:dyDescent="0.25">
      <c r="B130" s="5" t="s">
        <v>7</v>
      </c>
      <c r="C130" s="14">
        <f>'208 Day'!S150</f>
        <v>75318.309599999993</v>
      </c>
      <c r="D130" s="14">
        <f>'208 Day'!T150</f>
        <v>2570</v>
      </c>
      <c r="E130" s="15">
        <f>'208 Day'!U150</f>
        <v>77888.309599999993</v>
      </c>
      <c r="F130" s="16">
        <f>'208 Day'!V150</f>
        <v>3744.6302692307686</v>
      </c>
      <c r="G130" s="14">
        <f>'208 Day'!W150</f>
        <v>5452.1816719999997</v>
      </c>
      <c r="H130" s="17">
        <f>'208 Day'!X150</f>
        <v>83340.491271999999</v>
      </c>
      <c r="K130" s="5" t="s">
        <v>7</v>
      </c>
      <c r="L130" s="14">
        <f t="shared" si="130"/>
        <v>74629.511599999998</v>
      </c>
      <c r="M130" s="14">
        <f t="shared" si="131"/>
        <v>2570</v>
      </c>
      <c r="N130" s="15">
        <f t="shared" si="140"/>
        <v>77199.511599999998</v>
      </c>
      <c r="O130" s="16">
        <f t="shared" si="116"/>
        <v>3711.5149807692305</v>
      </c>
      <c r="P130" s="14">
        <f t="shared" si="117"/>
        <v>5403.9658120000004</v>
      </c>
      <c r="Q130" s="17">
        <f t="shared" si="118"/>
        <v>82603.477411999993</v>
      </c>
      <c r="R130" s="2"/>
      <c r="S130" s="5" t="s">
        <v>7</v>
      </c>
      <c r="T130" s="14">
        <f t="shared" si="132"/>
        <v>73171.7</v>
      </c>
      <c r="U130" s="14">
        <f t="shared" si="133"/>
        <v>2570</v>
      </c>
      <c r="V130" s="15">
        <f t="shared" si="141"/>
        <v>75741.7</v>
      </c>
      <c r="W130" s="16">
        <f t="shared" si="119"/>
        <v>3641.4278846153843</v>
      </c>
      <c r="X130" s="14">
        <f t="shared" si="120"/>
        <v>5301.9189999999999</v>
      </c>
      <c r="Y130" s="14">
        <f t="shared" si="134"/>
        <v>2650.9594999999999</v>
      </c>
      <c r="Z130" s="16">
        <f t="shared" si="121"/>
        <v>3768.8778605769226</v>
      </c>
      <c r="AA130" s="17">
        <f t="shared" si="135"/>
        <v>78392.659499999994</v>
      </c>
      <c r="AB130" s="2"/>
      <c r="AC130" s="5" t="s">
        <v>7</v>
      </c>
      <c r="AD130" s="14">
        <f t="shared" si="136"/>
        <v>72851.711328000005</v>
      </c>
      <c r="AE130" s="14">
        <f t="shared" si="137"/>
        <v>2570</v>
      </c>
      <c r="AF130" s="15">
        <f t="shared" si="142"/>
        <v>75421.711328000005</v>
      </c>
      <c r="AG130" s="16">
        <f t="shared" si="122"/>
        <v>3626.0438138461541</v>
      </c>
      <c r="AH130" s="14">
        <f t="shared" si="123"/>
        <v>5279.5197929600008</v>
      </c>
      <c r="AI130" s="16">
        <f t="shared" si="124"/>
        <v>3879.8668808153843</v>
      </c>
      <c r="AJ130" s="17">
        <f t="shared" si="125"/>
        <v>80701.231120960001</v>
      </c>
      <c r="AK130" s="2"/>
      <c r="AL130" s="5" t="s">
        <v>7</v>
      </c>
      <c r="AM130" s="14">
        <f t="shared" si="138"/>
        <v>72838.237596399995</v>
      </c>
      <c r="AN130" s="14">
        <f t="shared" si="139"/>
        <v>2570</v>
      </c>
      <c r="AO130" s="15">
        <f t="shared" si="143"/>
        <v>75408.237596399995</v>
      </c>
      <c r="AP130" s="16">
        <f t="shared" si="126"/>
        <v>3625.3960382884611</v>
      </c>
      <c r="AQ130" s="14">
        <f t="shared" si="127"/>
        <v>5278.5766317480002</v>
      </c>
      <c r="AR130" s="16">
        <f t="shared" si="128"/>
        <v>3879.1737609686534</v>
      </c>
      <c r="AS130" s="17">
        <f t="shared" si="129"/>
        <v>80686.814228147996</v>
      </c>
      <c r="AT130" s="2"/>
    </row>
    <row r="131" spans="2:46" hidden="1" x14ac:dyDescent="0.25">
      <c r="B131" s="5" t="s">
        <v>8</v>
      </c>
      <c r="C131" s="14">
        <f>'208 Day'!S151</f>
        <v>78095.137199999997</v>
      </c>
      <c r="D131" s="14">
        <f>'208 Day'!T151</f>
        <v>2570</v>
      </c>
      <c r="E131" s="15">
        <f>'208 Day'!U151</f>
        <v>80665.137199999997</v>
      </c>
      <c r="F131" s="16">
        <f>'208 Day'!V151</f>
        <v>3878.1315961538457</v>
      </c>
      <c r="G131" s="14">
        <f>'208 Day'!W151</f>
        <v>5646.559604</v>
      </c>
      <c r="H131" s="17">
        <f>'208 Day'!X151</f>
        <v>86311.696803999992</v>
      </c>
      <c r="K131" s="5" t="s">
        <v>8</v>
      </c>
      <c r="L131" s="14">
        <f t="shared" si="130"/>
        <v>77888.309599999993</v>
      </c>
      <c r="M131" s="14">
        <f t="shared" si="131"/>
        <v>2570</v>
      </c>
      <c r="N131" s="15">
        <f t="shared" si="140"/>
        <v>80458.309599999993</v>
      </c>
      <c r="O131" s="16">
        <f t="shared" si="116"/>
        <v>3868.187961538461</v>
      </c>
      <c r="P131" s="14">
        <f t="shared" si="117"/>
        <v>5632.0816720000003</v>
      </c>
      <c r="Q131" s="17">
        <f t="shared" si="118"/>
        <v>86090.391271999993</v>
      </c>
      <c r="R131" s="2"/>
      <c r="S131" s="5" t="s">
        <v>8</v>
      </c>
      <c r="T131" s="14">
        <f t="shared" si="132"/>
        <v>77199.511599999998</v>
      </c>
      <c r="U131" s="14">
        <f t="shared" si="133"/>
        <v>2570</v>
      </c>
      <c r="V131" s="15">
        <f t="shared" si="141"/>
        <v>79769.511599999998</v>
      </c>
      <c r="W131" s="16">
        <f t="shared" si="119"/>
        <v>3835.0726730769229</v>
      </c>
      <c r="X131" s="14">
        <f t="shared" si="120"/>
        <v>5583.865812</v>
      </c>
      <c r="Y131" s="14">
        <f t="shared" si="134"/>
        <v>2791.932906</v>
      </c>
      <c r="Z131" s="16">
        <f t="shared" si="121"/>
        <v>3969.300216634615</v>
      </c>
      <c r="AA131" s="17">
        <f t="shared" si="135"/>
        <v>82561.444506</v>
      </c>
      <c r="AB131" s="2"/>
      <c r="AC131" s="5" t="s">
        <v>8</v>
      </c>
      <c r="AD131" s="14">
        <f t="shared" si="136"/>
        <v>77256.534</v>
      </c>
      <c r="AE131" s="14">
        <f t="shared" si="137"/>
        <v>2570</v>
      </c>
      <c r="AF131" s="15">
        <f t="shared" si="142"/>
        <v>79826.534</v>
      </c>
      <c r="AG131" s="16">
        <f t="shared" si="122"/>
        <v>3837.8141346153843</v>
      </c>
      <c r="AH131" s="14">
        <f t="shared" si="123"/>
        <v>5587.8573800000004</v>
      </c>
      <c r="AI131" s="16">
        <f t="shared" si="124"/>
        <v>4106.4611240384611</v>
      </c>
      <c r="AJ131" s="17">
        <f t="shared" si="125"/>
        <v>85414.391380000001</v>
      </c>
      <c r="AK131" s="2"/>
      <c r="AL131" s="5" t="s">
        <v>8</v>
      </c>
      <c r="AM131" s="14">
        <f t="shared" si="138"/>
        <v>77307.254111200004</v>
      </c>
      <c r="AN131" s="14">
        <f t="shared" si="139"/>
        <v>2570</v>
      </c>
      <c r="AO131" s="15">
        <f t="shared" si="143"/>
        <v>79877.254111200004</v>
      </c>
      <c r="AP131" s="16">
        <f t="shared" si="126"/>
        <v>3840.2526014999999</v>
      </c>
      <c r="AQ131" s="14">
        <f t="shared" si="127"/>
        <v>5591.4077877840009</v>
      </c>
      <c r="AR131" s="16">
        <f t="shared" si="128"/>
        <v>4109.0702836050004</v>
      </c>
      <c r="AS131" s="17">
        <f t="shared" si="129"/>
        <v>85468.661898984006</v>
      </c>
      <c r="AT131" s="2"/>
    </row>
    <row r="132" spans="2:46" hidden="1" x14ac:dyDescent="0.25">
      <c r="B132" s="5" t="s">
        <v>9</v>
      </c>
      <c r="C132" s="14">
        <f>'208 Day'!S152</f>
        <v>80287.259999999995</v>
      </c>
      <c r="D132" s="14">
        <f>'208 Day'!T152</f>
        <v>2430</v>
      </c>
      <c r="E132" s="15">
        <f>'208 Day'!U152</f>
        <v>82717.259999999995</v>
      </c>
      <c r="F132" s="16">
        <f>'208 Day'!V152</f>
        <v>3976.7913461538456</v>
      </c>
      <c r="G132" s="14">
        <f>'208 Day'!W152</f>
        <v>5790.2082</v>
      </c>
      <c r="H132" s="17">
        <f>'208 Day'!X152</f>
        <v>88507.468199999988</v>
      </c>
      <c r="K132" s="5" t="s">
        <v>9</v>
      </c>
      <c r="L132" s="14">
        <f t="shared" si="130"/>
        <v>80665.137199999997</v>
      </c>
      <c r="M132" s="14">
        <f t="shared" si="131"/>
        <v>2430</v>
      </c>
      <c r="N132" s="15">
        <f t="shared" si="140"/>
        <v>83095.137199999997</v>
      </c>
      <c r="O132" s="16">
        <f t="shared" si="116"/>
        <v>3994.9585192307691</v>
      </c>
      <c r="P132" s="14">
        <f t="shared" si="117"/>
        <v>5816.6596040000004</v>
      </c>
      <c r="Q132" s="17">
        <f t="shared" si="118"/>
        <v>88911.796803999998</v>
      </c>
      <c r="R132" s="2"/>
      <c r="S132" s="5" t="s">
        <v>9</v>
      </c>
      <c r="T132" s="14">
        <f t="shared" si="132"/>
        <v>80458.309599999993</v>
      </c>
      <c r="U132" s="14">
        <f t="shared" si="133"/>
        <v>2430</v>
      </c>
      <c r="V132" s="15">
        <f t="shared" si="141"/>
        <v>82888.309599999993</v>
      </c>
      <c r="W132" s="16">
        <f t="shared" si="119"/>
        <v>3985.0148846153843</v>
      </c>
      <c r="X132" s="14">
        <f t="shared" si="120"/>
        <v>5802.1816719999997</v>
      </c>
      <c r="Y132" s="14">
        <f t="shared" si="134"/>
        <v>2901.0908359999999</v>
      </c>
      <c r="Z132" s="16">
        <f t="shared" si="121"/>
        <v>4124.490405576923</v>
      </c>
      <c r="AA132" s="17">
        <f t="shared" si="135"/>
        <v>85789.400435999996</v>
      </c>
      <c r="AB132" s="2"/>
      <c r="AC132" s="5" t="s">
        <v>9</v>
      </c>
      <c r="AD132" s="14">
        <f t="shared" si="136"/>
        <v>81364.901832000003</v>
      </c>
      <c r="AE132" s="14">
        <f t="shared" si="137"/>
        <v>2430</v>
      </c>
      <c r="AF132" s="15">
        <f t="shared" si="142"/>
        <v>83794.901832000003</v>
      </c>
      <c r="AG132" s="16">
        <f t="shared" si="122"/>
        <v>4028.6010496153845</v>
      </c>
      <c r="AH132" s="14">
        <f t="shared" si="123"/>
        <v>5865.6431282400008</v>
      </c>
      <c r="AI132" s="16">
        <f t="shared" si="124"/>
        <v>4310.6031230884619</v>
      </c>
      <c r="AJ132" s="17">
        <f t="shared" si="125"/>
        <v>89660.544960240004</v>
      </c>
      <c r="AK132" s="2"/>
      <c r="AL132" s="5" t="s">
        <v>9</v>
      </c>
      <c r="AM132" s="14">
        <f t="shared" si="138"/>
        <v>81822.197349999988</v>
      </c>
      <c r="AN132" s="14">
        <f t="shared" si="139"/>
        <v>2430</v>
      </c>
      <c r="AO132" s="15">
        <f t="shared" si="143"/>
        <v>84252.197349999988</v>
      </c>
      <c r="AP132" s="16">
        <f t="shared" si="126"/>
        <v>4050.5864110576917</v>
      </c>
      <c r="AQ132" s="14">
        <f t="shared" si="127"/>
        <v>5897.6538144999995</v>
      </c>
      <c r="AR132" s="16">
        <f t="shared" si="128"/>
        <v>4334.1274598317295</v>
      </c>
      <c r="AS132" s="17">
        <f t="shared" si="129"/>
        <v>90149.851164499982</v>
      </c>
      <c r="AT132" s="2"/>
    </row>
    <row r="133" spans="2:46" hidden="1" x14ac:dyDescent="0.25">
      <c r="B133" s="5" t="s">
        <v>10</v>
      </c>
      <c r="C133" s="14">
        <f>'208 Day'!S153</f>
        <v>82776.672000000006</v>
      </c>
      <c r="D133" s="14">
        <f>'208 Day'!T153</f>
        <v>2243</v>
      </c>
      <c r="E133" s="15">
        <f>'208 Day'!U153</f>
        <v>85019.672000000006</v>
      </c>
      <c r="F133" s="16">
        <f>'208 Day'!V153</f>
        <v>4087.4842307692311</v>
      </c>
      <c r="G133" s="14">
        <f>'208 Day'!W153</f>
        <v>5951.3770400000012</v>
      </c>
      <c r="H133" s="17">
        <f>'208 Day'!X153</f>
        <v>90971.049040000013</v>
      </c>
      <c r="K133" s="5" t="s">
        <v>10</v>
      </c>
      <c r="L133" s="14">
        <f t="shared" si="130"/>
        <v>82717.259999999995</v>
      </c>
      <c r="M133" s="14">
        <f t="shared" si="131"/>
        <v>2243</v>
      </c>
      <c r="N133" s="15">
        <f t="shared" si="140"/>
        <v>84960.26</v>
      </c>
      <c r="O133" s="16">
        <f t="shared" si="116"/>
        <v>4084.6278846153841</v>
      </c>
      <c r="P133" s="14">
        <f t="shared" si="117"/>
        <v>5947.2182000000003</v>
      </c>
      <c r="Q133" s="17">
        <f t="shared" si="118"/>
        <v>90907.478199999998</v>
      </c>
      <c r="R133" s="2"/>
      <c r="S133" s="5" t="s">
        <v>10</v>
      </c>
      <c r="T133" s="14">
        <f t="shared" si="132"/>
        <v>83095.137199999997</v>
      </c>
      <c r="U133" s="14">
        <f t="shared" si="133"/>
        <v>2243</v>
      </c>
      <c r="V133" s="15">
        <f t="shared" si="141"/>
        <v>85338.137199999997</v>
      </c>
      <c r="W133" s="16">
        <f t="shared" si="119"/>
        <v>4102.7950576923076</v>
      </c>
      <c r="X133" s="14">
        <f t="shared" si="120"/>
        <v>5973.6696040000006</v>
      </c>
      <c r="Y133" s="14">
        <f t="shared" si="134"/>
        <v>2986.8348020000003</v>
      </c>
      <c r="Z133" s="16">
        <f t="shared" si="121"/>
        <v>4246.3928847115385</v>
      </c>
      <c r="AA133" s="17">
        <f t="shared" si="135"/>
        <v>88324.972001999995</v>
      </c>
      <c r="AB133" s="2"/>
      <c r="AC133" s="5" t="s">
        <v>10</v>
      </c>
      <c r="AD133" s="14">
        <f t="shared" si="136"/>
        <v>84546.075791999989</v>
      </c>
      <c r="AE133" s="14">
        <f t="shared" si="137"/>
        <v>2243</v>
      </c>
      <c r="AF133" s="15">
        <f t="shared" si="142"/>
        <v>86789.075791999989</v>
      </c>
      <c r="AG133" s="16">
        <f t="shared" si="122"/>
        <v>4172.5517207692301</v>
      </c>
      <c r="AH133" s="14">
        <f t="shared" si="123"/>
        <v>6075.23530544</v>
      </c>
      <c r="AI133" s="16">
        <f t="shared" si="124"/>
        <v>4464.6303412230764</v>
      </c>
      <c r="AJ133" s="17">
        <f t="shared" si="125"/>
        <v>92864.31109743999</v>
      </c>
      <c r="AK133" s="2"/>
      <c r="AL133" s="5" t="s">
        <v>10</v>
      </c>
      <c r="AM133" s="14">
        <f t="shared" si="138"/>
        <v>85889.7743778</v>
      </c>
      <c r="AN133" s="14">
        <f t="shared" si="139"/>
        <v>2243</v>
      </c>
      <c r="AO133" s="15">
        <f t="shared" si="143"/>
        <v>88132.7743778</v>
      </c>
      <c r="AP133" s="16">
        <f t="shared" si="126"/>
        <v>4237.1526143173078</v>
      </c>
      <c r="AQ133" s="14">
        <f t="shared" si="127"/>
        <v>6169.2942064460003</v>
      </c>
      <c r="AR133" s="16">
        <f t="shared" si="128"/>
        <v>4533.7532973195193</v>
      </c>
      <c r="AS133" s="17">
        <f t="shared" si="129"/>
        <v>94302.068584246008</v>
      </c>
      <c r="AT133" s="2"/>
    </row>
    <row r="134" spans="2:46" hidden="1" x14ac:dyDescent="0.25">
      <c r="B134" s="5" t="s">
        <v>11</v>
      </c>
      <c r="C134" s="14">
        <f>'208 Day'!S154</f>
        <v>85071.4476</v>
      </c>
      <c r="D134" s="14">
        <f>'208 Day'!T154</f>
        <v>1869</v>
      </c>
      <c r="E134" s="15">
        <f>'208 Day'!U154</f>
        <v>86940.4476</v>
      </c>
      <c r="F134" s="16">
        <f>'208 Day'!V154</f>
        <v>4179.8292115384611</v>
      </c>
      <c r="G134" s="14">
        <f>'208 Day'!W154</f>
        <v>6085.8313320000007</v>
      </c>
      <c r="H134" s="17">
        <f>'208 Day'!X154</f>
        <v>93026.278932000001</v>
      </c>
      <c r="K134" s="5" t="s">
        <v>11</v>
      </c>
      <c r="L134" s="14">
        <f t="shared" si="130"/>
        <v>85019.672000000006</v>
      </c>
      <c r="M134" s="14">
        <f t="shared" si="131"/>
        <v>1869</v>
      </c>
      <c r="N134" s="15">
        <f t="shared" si="140"/>
        <v>86888.672000000006</v>
      </c>
      <c r="O134" s="16">
        <f t="shared" si="116"/>
        <v>4177.34</v>
      </c>
      <c r="P134" s="14">
        <f t="shared" si="117"/>
        <v>6082.2070400000011</v>
      </c>
      <c r="Q134" s="17">
        <f t="shared" si="118"/>
        <v>92970.87904</v>
      </c>
      <c r="R134" s="2"/>
      <c r="S134" s="5" t="s">
        <v>11</v>
      </c>
      <c r="T134" s="14">
        <f t="shared" si="132"/>
        <v>84960.26</v>
      </c>
      <c r="U134" s="14">
        <f t="shared" si="133"/>
        <v>1869</v>
      </c>
      <c r="V134" s="15">
        <f t="shared" si="141"/>
        <v>86829.26</v>
      </c>
      <c r="W134" s="16">
        <f t="shared" si="119"/>
        <v>4174.4836538461532</v>
      </c>
      <c r="X134" s="14">
        <f t="shared" si="120"/>
        <v>6078.0482000000002</v>
      </c>
      <c r="Y134" s="14">
        <f t="shared" si="134"/>
        <v>3039.0241000000001</v>
      </c>
      <c r="Z134" s="16">
        <f t="shared" si="121"/>
        <v>4320.5905817307685</v>
      </c>
      <c r="AA134" s="17">
        <f t="shared" si="135"/>
        <v>89868.28409999999</v>
      </c>
      <c r="AB134" s="2"/>
      <c r="AC134" s="5" t="s">
        <v>11</v>
      </c>
      <c r="AD134" s="14">
        <f t="shared" si="136"/>
        <v>87044.899944000004</v>
      </c>
      <c r="AE134" s="14">
        <f t="shared" si="137"/>
        <v>1869</v>
      </c>
      <c r="AF134" s="15">
        <f t="shared" si="142"/>
        <v>88913.899944000004</v>
      </c>
      <c r="AG134" s="16">
        <f t="shared" si="122"/>
        <v>4274.7067280769234</v>
      </c>
      <c r="AH134" s="14">
        <f t="shared" si="123"/>
        <v>6223.9729960800005</v>
      </c>
      <c r="AI134" s="16">
        <f t="shared" si="124"/>
        <v>4573.9361990423076</v>
      </c>
      <c r="AJ134" s="17">
        <f t="shared" si="125"/>
        <v>95137.872940080008</v>
      </c>
      <c r="AK134" s="2"/>
      <c r="AL134" s="5" t="s">
        <v>11</v>
      </c>
      <c r="AM134" s="14">
        <f t="shared" si="138"/>
        <v>88958.802686799987</v>
      </c>
      <c r="AN134" s="14">
        <f t="shared" si="139"/>
        <v>1869</v>
      </c>
      <c r="AO134" s="15">
        <f t="shared" si="143"/>
        <v>90827.802686799987</v>
      </c>
      <c r="AP134" s="16">
        <f t="shared" si="126"/>
        <v>4366.7212830192302</v>
      </c>
      <c r="AQ134" s="14">
        <f t="shared" si="127"/>
        <v>6357.946188076</v>
      </c>
      <c r="AR134" s="16">
        <f t="shared" si="128"/>
        <v>4672.3917728305769</v>
      </c>
      <c r="AS134" s="17">
        <f t="shared" si="129"/>
        <v>97185.748874875993</v>
      </c>
      <c r="AT134" s="2"/>
    </row>
    <row r="135" spans="2:46" hidden="1" x14ac:dyDescent="0.25">
      <c r="B135" s="5" t="s">
        <v>12</v>
      </c>
      <c r="C135" s="14">
        <f>'208 Day'!S155</f>
        <v>87126.584400000007</v>
      </c>
      <c r="D135" s="14">
        <f>'208 Day'!T155</f>
        <v>1589</v>
      </c>
      <c r="E135" s="15">
        <f>'208 Day'!U155</f>
        <v>88715.584400000007</v>
      </c>
      <c r="F135" s="16">
        <f>'208 Day'!V155</f>
        <v>4265.172326923077</v>
      </c>
      <c r="G135" s="14">
        <f>'208 Day'!W155</f>
        <v>6210.090908000001</v>
      </c>
      <c r="H135" s="17">
        <f>'208 Day'!X155</f>
        <v>94925.675308000005</v>
      </c>
      <c r="K135" s="5" t="s">
        <v>12</v>
      </c>
      <c r="L135" s="14">
        <f t="shared" si="130"/>
        <v>86940.4476</v>
      </c>
      <c r="M135" s="14">
        <f t="shared" si="131"/>
        <v>1589</v>
      </c>
      <c r="N135" s="15">
        <f t="shared" si="140"/>
        <v>88529.4476</v>
      </c>
      <c r="O135" s="16">
        <f t="shared" si="116"/>
        <v>4256.2234423076925</v>
      </c>
      <c r="P135" s="14">
        <f t="shared" si="117"/>
        <v>6197.0613320000002</v>
      </c>
      <c r="Q135" s="17">
        <f t="shared" si="118"/>
        <v>94726.508931999997</v>
      </c>
      <c r="R135" s="2"/>
      <c r="S135" s="5" t="s">
        <v>12</v>
      </c>
      <c r="T135" s="14">
        <f t="shared" si="132"/>
        <v>86888.672000000006</v>
      </c>
      <c r="U135" s="14">
        <f t="shared" si="133"/>
        <v>1589</v>
      </c>
      <c r="V135" s="15">
        <f t="shared" si="141"/>
        <v>88477.672000000006</v>
      </c>
      <c r="W135" s="16">
        <f t="shared" si="119"/>
        <v>4253.7342307692306</v>
      </c>
      <c r="X135" s="14">
        <f t="shared" si="120"/>
        <v>6193.4370400000007</v>
      </c>
      <c r="Y135" s="14">
        <f t="shared" si="134"/>
        <v>3096.7185200000004</v>
      </c>
      <c r="Z135" s="16">
        <f t="shared" si="121"/>
        <v>4402.6149288461538</v>
      </c>
      <c r="AA135" s="17">
        <f t="shared" si="135"/>
        <v>91574.390520000001</v>
      </c>
      <c r="AB135" s="2"/>
      <c r="AC135" s="5" t="s">
        <v>12</v>
      </c>
      <c r="AD135" s="14">
        <f t="shared" si="136"/>
        <v>88565.845199999996</v>
      </c>
      <c r="AE135" s="14">
        <f t="shared" si="137"/>
        <v>1589</v>
      </c>
      <c r="AF135" s="15">
        <f t="shared" si="142"/>
        <v>90154.845199999996</v>
      </c>
      <c r="AG135" s="16">
        <f t="shared" si="122"/>
        <v>4334.3675576923069</v>
      </c>
      <c r="AH135" s="14">
        <f t="shared" si="123"/>
        <v>6310.839164</v>
      </c>
      <c r="AI135" s="16">
        <f t="shared" si="124"/>
        <v>4637.7732867307695</v>
      </c>
      <c r="AJ135" s="17">
        <f t="shared" si="125"/>
        <v>96465.684364000001</v>
      </c>
      <c r="AK135" s="2"/>
      <c r="AL135" s="5" t="s">
        <v>12</v>
      </c>
      <c r="AM135" s="14">
        <f t="shared" si="138"/>
        <v>91136.747442599997</v>
      </c>
      <c r="AN135" s="14">
        <f t="shared" si="139"/>
        <v>1589</v>
      </c>
      <c r="AO135" s="15">
        <f t="shared" si="143"/>
        <v>92725.747442599997</v>
      </c>
      <c r="AP135" s="16">
        <f t="shared" si="126"/>
        <v>4457.968627048077</v>
      </c>
      <c r="AQ135" s="14">
        <f t="shared" si="127"/>
        <v>6490.8023209820003</v>
      </c>
      <c r="AR135" s="16">
        <f t="shared" si="128"/>
        <v>4770.0264309414415</v>
      </c>
      <c r="AS135" s="17">
        <f t="shared" si="129"/>
        <v>99216.549763581992</v>
      </c>
      <c r="AT135" s="2"/>
    </row>
    <row r="136" spans="2:46" hidden="1" x14ac:dyDescent="0.25">
      <c r="B136" s="5" t="s">
        <v>13</v>
      </c>
      <c r="C136" s="14">
        <f>'208 Day'!S156</f>
        <v>89302.570800000016</v>
      </c>
      <c r="D136" s="14">
        <f>'208 Day'!T156</f>
        <v>1355</v>
      </c>
      <c r="E136" s="15">
        <f>'208 Day'!U156</f>
        <v>90657.570800000016</v>
      </c>
      <c r="F136" s="16">
        <f>'208 Day'!V156</f>
        <v>4358.5370576923087</v>
      </c>
      <c r="G136" s="14">
        <f>'208 Day'!W156</f>
        <v>6346.0299560000021</v>
      </c>
      <c r="H136" s="17">
        <f>'208 Day'!X156</f>
        <v>97003.600756000014</v>
      </c>
      <c r="K136" s="5" t="s">
        <v>13</v>
      </c>
      <c r="L136" s="14">
        <f t="shared" si="130"/>
        <v>88715.584400000007</v>
      </c>
      <c r="M136" s="14">
        <f t="shared" si="131"/>
        <v>1355</v>
      </c>
      <c r="N136" s="15">
        <f t="shared" si="140"/>
        <v>90070.584400000007</v>
      </c>
      <c r="O136" s="16">
        <f t="shared" si="116"/>
        <v>4330.3165576923075</v>
      </c>
      <c r="P136" s="14">
        <f t="shared" si="117"/>
        <v>6304.9409080000014</v>
      </c>
      <c r="Q136" s="17">
        <f t="shared" si="118"/>
        <v>96375.525308000011</v>
      </c>
      <c r="R136" s="2"/>
      <c r="S136" s="5" t="s">
        <v>13</v>
      </c>
      <c r="T136" s="14">
        <f t="shared" si="132"/>
        <v>88529.4476</v>
      </c>
      <c r="U136" s="14">
        <f t="shared" si="133"/>
        <v>1355</v>
      </c>
      <c r="V136" s="15">
        <f t="shared" si="141"/>
        <v>89884.4476</v>
      </c>
      <c r="W136" s="16">
        <f t="shared" si="119"/>
        <v>4321.367673076923</v>
      </c>
      <c r="X136" s="14">
        <f t="shared" si="120"/>
        <v>6291.9113320000006</v>
      </c>
      <c r="Y136" s="14">
        <f t="shared" si="134"/>
        <v>3145.9556660000003</v>
      </c>
      <c r="Z136" s="16">
        <f t="shared" si="121"/>
        <v>4472.6155416346146</v>
      </c>
      <c r="AA136" s="17">
        <f t="shared" si="135"/>
        <v>93030.403265999994</v>
      </c>
      <c r="AB136" s="2"/>
      <c r="AC136" s="5" t="s">
        <v>13</v>
      </c>
      <c r="AD136" s="14">
        <f t="shared" si="136"/>
        <v>90247.225440000009</v>
      </c>
      <c r="AE136" s="14">
        <f t="shared" si="137"/>
        <v>1355</v>
      </c>
      <c r="AF136" s="15">
        <f t="shared" si="142"/>
        <v>91602.225440000009</v>
      </c>
      <c r="AG136" s="16">
        <f t="shared" si="122"/>
        <v>4403.9531461538463</v>
      </c>
      <c r="AH136" s="14">
        <f t="shared" si="123"/>
        <v>6412.1557808000016</v>
      </c>
      <c r="AI136" s="16">
        <f t="shared" si="124"/>
        <v>4712.2298663846159</v>
      </c>
      <c r="AJ136" s="17">
        <f t="shared" si="125"/>
        <v>98014.381220800016</v>
      </c>
      <c r="AK136" s="2"/>
      <c r="AL136" s="5" t="s">
        <v>13</v>
      </c>
      <c r="AM136" s="14">
        <f t="shared" si="138"/>
        <v>92408.716329999981</v>
      </c>
      <c r="AN136" s="14">
        <f t="shared" si="139"/>
        <v>1355</v>
      </c>
      <c r="AO136" s="15">
        <f t="shared" si="143"/>
        <v>93763.716329999981</v>
      </c>
      <c r="AP136" s="16">
        <f t="shared" si="126"/>
        <v>4507.8709774038452</v>
      </c>
      <c r="AQ136" s="14">
        <f t="shared" si="127"/>
        <v>6563.4601430999992</v>
      </c>
      <c r="AR136" s="16">
        <f t="shared" si="128"/>
        <v>4823.4219458221141</v>
      </c>
      <c r="AS136" s="17">
        <f t="shared" si="129"/>
        <v>100327.17647309999</v>
      </c>
      <c r="AT136" s="2"/>
    </row>
    <row r="137" spans="2:46" hidden="1" x14ac:dyDescent="0.25">
      <c r="B137" s="5" t="s">
        <v>14</v>
      </c>
      <c r="C137" s="14">
        <f>'208 Day'!S157</f>
        <v>91403.750400000004</v>
      </c>
      <c r="D137" s="14">
        <f>'208 Day'!T157</f>
        <v>0</v>
      </c>
      <c r="E137" s="15">
        <f>'208 Day'!U157</f>
        <v>91403.750400000004</v>
      </c>
      <c r="F137" s="16">
        <f>'208 Day'!V157</f>
        <v>4394.4110769230774</v>
      </c>
      <c r="G137" s="14">
        <f>'208 Day'!W157</f>
        <v>6398.2625280000011</v>
      </c>
      <c r="H137" s="17">
        <f>'208 Day'!X157</f>
        <v>97802.012928000011</v>
      </c>
      <c r="K137" s="5" t="s">
        <v>14</v>
      </c>
      <c r="L137" s="14">
        <f t="shared" si="130"/>
        <v>90657.570800000016</v>
      </c>
      <c r="M137" s="14">
        <f t="shared" si="131"/>
        <v>0</v>
      </c>
      <c r="N137" s="15">
        <f t="shared" si="140"/>
        <v>90657.570800000016</v>
      </c>
      <c r="O137" s="16">
        <f t="shared" si="116"/>
        <v>4358.5370576923087</v>
      </c>
      <c r="P137" s="14">
        <f t="shared" si="117"/>
        <v>6346.0299560000021</v>
      </c>
      <c r="Q137" s="17">
        <f t="shared" si="118"/>
        <v>97003.600756000014</v>
      </c>
      <c r="R137" s="2"/>
      <c r="S137" s="5" t="s">
        <v>14</v>
      </c>
      <c r="T137" s="14">
        <f t="shared" si="132"/>
        <v>90070.584400000007</v>
      </c>
      <c r="U137" s="14">
        <f t="shared" si="133"/>
        <v>0</v>
      </c>
      <c r="V137" s="15">
        <f t="shared" si="141"/>
        <v>90070.584400000007</v>
      </c>
      <c r="W137" s="16">
        <f t="shared" si="119"/>
        <v>4330.3165576923075</v>
      </c>
      <c r="X137" s="14">
        <f t="shared" si="120"/>
        <v>6304.9409080000014</v>
      </c>
      <c r="Y137" s="14">
        <f t="shared" si="134"/>
        <v>3152.4704540000007</v>
      </c>
      <c r="Z137" s="16">
        <f t="shared" si="121"/>
        <v>4481.8776372115381</v>
      </c>
      <c r="AA137" s="17">
        <f t="shared" si="135"/>
        <v>93223.054854000002</v>
      </c>
      <c r="AB137" s="2"/>
      <c r="AC137" s="5" t="s">
        <v>14</v>
      </c>
      <c r="AD137" s="14">
        <f t="shared" si="136"/>
        <v>91682.136551999996</v>
      </c>
      <c r="AE137" s="14">
        <f t="shared" si="137"/>
        <v>0</v>
      </c>
      <c r="AF137" s="15">
        <f t="shared" si="142"/>
        <v>91682.136551999996</v>
      </c>
      <c r="AG137" s="16">
        <f t="shared" si="122"/>
        <v>4407.7950265384616</v>
      </c>
      <c r="AH137" s="14">
        <f t="shared" si="123"/>
        <v>6417.74955864</v>
      </c>
      <c r="AI137" s="16">
        <f t="shared" si="124"/>
        <v>4716.3406783961536</v>
      </c>
      <c r="AJ137" s="17">
        <f t="shared" si="125"/>
        <v>98099.88611064</v>
      </c>
      <c r="AK137" s="2"/>
      <c r="AL137" s="5" t="s">
        <v>14</v>
      </c>
      <c r="AM137" s="14">
        <f t="shared" si="138"/>
        <v>93892.281075999999</v>
      </c>
      <c r="AN137" s="14">
        <f t="shared" si="139"/>
        <v>0</v>
      </c>
      <c r="AO137" s="15">
        <f t="shared" si="143"/>
        <v>93892.281075999999</v>
      </c>
      <c r="AP137" s="16">
        <f t="shared" si="126"/>
        <v>4514.0519748076922</v>
      </c>
      <c r="AQ137" s="14">
        <f t="shared" si="127"/>
        <v>6572.4596753200003</v>
      </c>
      <c r="AR137" s="16">
        <f t="shared" si="128"/>
        <v>4830.0356130442306</v>
      </c>
      <c r="AS137" s="17">
        <f t="shared" si="129"/>
        <v>100464.74075132</v>
      </c>
      <c r="AT137" s="2"/>
    </row>
    <row r="138" spans="2:46" hidden="1" x14ac:dyDescent="0.25">
      <c r="B138" s="5" t="s">
        <v>15</v>
      </c>
      <c r="C138" s="14">
        <f>'208 Day'!S158</f>
        <v>92402.085600000006</v>
      </c>
      <c r="D138" s="14">
        <f>'208 Day'!T158</f>
        <v>0</v>
      </c>
      <c r="E138" s="15">
        <f>'208 Day'!U158</f>
        <v>92402.085600000006</v>
      </c>
      <c r="F138" s="16">
        <f>'208 Day'!V158</f>
        <v>4442.4079615384617</v>
      </c>
      <c r="G138" s="14">
        <f>'208 Day'!W158</f>
        <v>6468.1459920000007</v>
      </c>
      <c r="H138" s="17">
        <f>'208 Day'!X158</f>
        <v>98870.231592000011</v>
      </c>
      <c r="K138" s="5" t="s">
        <v>15</v>
      </c>
      <c r="L138" s="14">
        <f t="shared" si="130"/>
        <v>91403.750400000004</v>
      </c>
      <c r="M138" s="14">
        <f t="shared" si="131"/>
        <v>0</v>
      </c>
      <c r="N138" s="15">
        <f t="shared" si="140"/>
        <v>91403.750400000004</v>
      </c>
      <c r="O138" s="16">
        <f t="shared" si="116"/>
        <v>4394.4110769230774</v>
      </c>
      <c r="P138" s="14">
        <f t="shared" si="117"/>
        <v>6398.2625280000011</v>
      </c>
      <c r="Q138" s="17">
        <f t="shared" si="118"/>
        <v>97802.012928000011</v>
      </c>
      <c r="R138" s="2"/>
      <c r="S138" s="5" t="s">
        <v>15</v>
      </c>
      <c r="T138" s="14">
        <f t="shared" si="132"/>
        <v>90657.570800000016</v>
      </c>
      <c r="U138" s="14">
        <f t="shared" si="133"/>
        <v>0</v>
      </c>
      <c r="V138" s="15">
        <f t="shared" si="141"/>
        <v>90657.570800000016</v>
      </c>
      <c r="W138" s="16">
        <f t="shared" si="119"/>
        <v>4358.5370576923087</v>
      </c>
      <c r="X138" s="14">
        <f t="shared" si="120"/>
        <v>6346.0299560000021</v>
      </c>
      <c r="Y138" s="14">
        <f t="shared" si="134"/>
        <v>3173.0149780000011</v>
      </c>
      <c r="Z138" s="16">
        <f t="shared" si="121"/>
        <v>4511.0858547115395</v>
      </c>
      <c r="AA138" s="17">
        <f t="shared" si="135"/>
        <v>93830.585778000022</v>
      </c>
      <c r="AB138" s="2"/>
      <c r="AC138" s="5" t="s">
        <v>15</v>
      </c>
      <c r="AD138" s="14">
        <f t="shared" si="136"/>
        <v>91871.996088000014</v>
      </c>
      <c r="AE138" s="14">
        <f t="shared" si="137"/>
        <v>0</v>
      </c>
      <c r="AF138" s="15">
        <f t="shared" si="142"/>
        <v>91871.996088000014</v>
      </c>
      <c r="AG138" s="16">
        <f t="shared" si="122"/>
        <v>4416.9228888461548</v>
      </c>
      <c r="AH138" s="14">
        <f t="shared" si="123"/>
        <v>6431.0397261600019</v>
      </c>
      <c r="AI138" s="16">
        <f t="shared" si="124"/>
        <v>4726.1074910653851</v>
      </c>
      <c r="AJ138" s="17">
        <f t="shared" si="125"/>
        <v>98303.035814160015</v>
      </c>
      <c r="AK138" s="2"/>
      <c r="AL138" s="5" t="s">
        <v>15</v>
      </c>
      <c r="AM138" s="14">
        <f t="shared" si="138"/>
        <v>93974.189965799989</v>
      </c>
      <c r="AN138" s="14">
        <f t="shared" si="139"/>
        <v>0</v>
      </c>
      <c r="AO138" s="15">
        <f t="shared" si="143"/>
        <v>93974.189965799989</v>
      </c>
      <c r="AP138" s="16">
        <f t="shared" si="126"/>
        <v>4517.9899022019226</v>
      </c>
      <c r="AQ138" s="14">
        <f t="shared" si="127"/>
        <v>6578.1932976059998</v>
      </c>
      <c r="AR138" s="16">
        <f t="shared" si="128"/>
        <v>4834.2491953560575</v>
      </c>
      <c r="AS138" s="17">
        <f t="shared" si="129"/>
        <v>100552.38326340599</v>
      </c>
      <c r="AT138" s="2"/>
    </row>
    <row r="139" spans="2:46" hidden="1" x14ac:dyDescent="0.25">
      <c r="B139" s="5" t="s">
        <v>19</v>
      </c>
      <c r="C139" s="14">
        <f>'208 Day'!S159</f>
        <v>92402.085600000006</v>
      </c>
      <c r="D139" s="14">
        <f>'208 Day'!T159</f>
        <v>1262</v>
      </c>
      <c r="E139" s="15">
        <f>'208 Day'!U159</f>
        <v>93664.085600000006</v>
      </c>
      <c r="F139" s="16">
        <f>'208 Day'!V159</f>
        <v>4503.0810384615388</v>
      </c>
      <c r="G139" s="14">
        <f>'208 Day'!W159</f>
        <v>6556.4859920000008</v>
      </c>
      <c r="H139" s="17">
        <f>'208 Day'!X159</f>
        <v>100220.57159200001</v>
      </c>
      <c r="K139" s="5" t="s">
        <v>16</v>
      </c>
      <c r="L139" s="14">
        <f t="shared" si="130"/>
        <v>92402.085600000006</v>
      </c>
      <c r="M139" s="14">
        <f>D138</f>
        <v>0</v>
      </c>
      <c r="N139" s="15">
        <f t="shared" si="140"/>
        <v>92402.085600000006</v>
      </c>
      <c r="O139" s="16">
        <f t="shared" si="116"/>
        <v>4442.4079615384617</v>
      </c>
      <c r="P139" s="14">
        <f t="shared" si="117"/>
        <v>6468.1459920000007</v>
      </c>
      <c r="Q139" s="17">
        <f t="shared" si="118"/>
        <v>98870.231592000011</v>
      </c>
      <c r="R139" s="2"/>
      <c r="S139" s="5" t="s">
        <v>16</v>
      </c>
      <c r="T139" s="14">
        <f t="shared" si="132"/>
        <v>91403.750400000004</v>
      </c>
      <c r="U139" s="14">
        <f>D138</f>
        <v>0</v>
      </c>
      <c r="V139" s="15">
        <f t="shared" si="141"/>
        <v>91403.750400000004</v>
      </c>
      <c r="W139" s="16">
        <f t="shared" si="119"/>
        <v>4394.4110769230774</v>
      </c>
      <c r="X139" s="14">
        <f t="shared" si="120"/>
        <v>6398.2625280000011</v>
      </c>
      <c r="Y139" s="14">
        <f t="shared" si="134"/>
        <v>3199.1312640000006</v>
      </c>
      <c r="Z139" s="16">
        <f t="shared" si="121"/>
        <v>4548.2154646153849</v>
      </c>
      <c r="AA139" s="17">
        <f t="shared" si="135"/>
        <v>94602.881664</v>
      </c>
      <c r="AB139" s="2"/>
      <c r="AC139" s="5" t="s">
        <v>16</v>
      </c>
      <c r="AD139" s="14">
        <f t="shared" si="136"/>
        <v>92470.722216000024</v>
      </c>
      <c r="AE139" s="14">
        <f>AE138</f>
        <v>0</v>
      </c>
      <c r="AF139" s="15">
        <f t="shared" si="142"/>
        <v>92470.722216000024</v>
      </c>
      <c r="AG139" s="16">
        <f t="shared" si="122"/>
        <v>4445.7077988461551</v>
      </c>
      <c r="AH139" s="14">
        <f t="shared" si="123"/>
        <v>6472.9505551200027</v>
      </c>
      <c r="AI139" s="16">
        <f t="shared" si="124"/>
        <v>4756.9073447653855</v>
      </c>
      <c r="AJ139" s="17">
        <f t="shared" si="125"/>
        <v>98943.672771120022</v>
      </c>
      <c r="AK139" s="2"/>
      <c r="AL139" s="5" t="s">
        <v>16</v>
      </c>
      <c r="AM139" s="14">
        <f t="shared" si="138"/>
        <v>94168.7959902</v>
      </c>
      <c r="AN139" s="14">
        <f>AN138</f>
        <v>0</v>
      </c>
      <c r="AO139" s="15">
        <f t="shared" si="143"/>
        <v>94168.7959902</v>
      </c>
      <c r="AP139" s="16">
        <f t="shared" si="126"/>
        <v>4527.3459610673071</v>
      </c>
      <c r="AQ139" s="14">
        <f t="shared" si="127"/>
        <v>6591.8157193140005</v>
      </c>
      <c r="AR139" s="16">
        <f t="shared" si="128"/>
        <v>4844.2601783420196</v>
      </c>
      <c r="AS139" s="17">
        <f t="shared" si="129"/>
        <v>100760.61170951401</v>
      </c>
      <c r="AT139" s="2"/>
    </row>
    <row r="140" spans="2:46" hidden="1" x14ac:dyDescent="0.25">
      <c r="B140" s="5" t="s">
        <v>20</v>
      </c>
      <c r="C140" s="14">
        <f>'208 Day'!S160</f>
        <v>93689.325599999996</v>
      </c>
      <c r="D140" s="14">
        <f>'208 Day'!T160</f>
        <v>0</v>
      </c>
      <c r="E140" s="15">
        <f>'208 Day'!U160</f>
        <v>93689.325599999996</v>
      </c>
      <c r="F140" s="16">
        <f>'208 Day'!V160</f>
        <v>4504.2945</v>
      </c>
      <c r="G140" s="14">
        <f>'208 Day'!W160</f>
        <v>6558.2527920000002</v>
      </c>
      <c r="H140" s="17">
        <f>'208 Day'!X160</f>
        <v>100247.578392</v>
      </c>
      <c r="K140" s="5" t="s">
        <v>19</v>
      </c>
      <c r="L140" s="14">
        <f>E138*(1+L$3)</f>
        <v>92402.085600000006</v>
      </c>
      <c r="M140" s="14">
        <f t="shared" ref="M140:M141" si="144">D139</f>
        <v>1262</v>
      </c>
      <c r="N140" s="15">
        <f t="shared" si="140"/>
        <v>93664.085600000006</v>
      </c>
      <c r="O140" s="16">
        <f t="shared" si="116"/>
        <v>4503.0810384615388</v>
      </c>
      <c r="P140" s="14">
        <f t="shared" si="117"/>
        <v>6556.4859920000008</v>
      </c>
      <c r="Q140" s="17">
        <f t="shared" si="118"/>
        <v>100220.57159200001</v>
      </c>
      <c r="R140" s="2"/>
      <c r="S140" s="5" t="s">
        <v>17</v>
      </c>
      <c r="T140" s="14">
        <f t="shared" si="132"/>
        <v>92402.085600000006</v>
      </c>
      <c r="U140" s="14">
        <f>D138</f>
        <v>0</v>
      </c>
      <c r="V140" s="15">
        <f t="shared" si="141"/>
        <v>92402.085600000006</v>
      </c>
      <c r="W140" s="16">
        <f t="shared" si="119"/>
        <v>4442.4079615384617</v>
      </c>
      <c r="X140" s="14">
        <f t="shared" si="120"/>
        <v>6468.1459920000007</v>
      </c>
      <c r="Y140" s="14">
        <f t="shared" si="134"/>
        <v>3234.0729960000003</v>
      </c>
      <c r="Z140" s="16">
        <f t="shared" si="121"/>
        <v>4597.8922401923082</v>
      </c>
      <c r="AA140" s="17">
        <f t="shared" si="135"/>
        <v>95636.158596000008</v>
      </c>
      <c r="AB140" s="2"/>
      <c r="AC140" s="5" t="s">
        <v>17</v>
      </c>
      <c r="AD140" s="14">
        <f t="shared" si="136"/>
        <v>93231.825408000004</v>
      </c>
      <c r="AE140" s="14">
        <f>AE139</f>
        <v>0</v>
      </c>
      <c r="AF140" s="15">
        <f t="shared" si="142"/>
        <v>93231.825408000004</v>
      </c>
      <c r="AG140" s="16">
        <f t="shared" si="122"/>
        <v>4482.2992984615385</v>
      </c>
      <c r="AH140" s="14">
        <f t="shared" si="123"/>
        <v>6526.2277785600008</v>
      </c>
      <c r="AI140" s="16">
        <f t="shared" si="124"/>
        <v>4796.0602493538463</v>
      </c>
      <c r="AJ140" s="17">
        <f t="shared" si="125"/>
        <v>99758.053186560006</v>
      </c>
      <c r="AK140" s="2"/>
      <c r="AL140" s="5" t="s">
        <v>17</v>
      </c>
      <c r="AM140" s="14">
        <f t="shared" si="138"/>
        <v>94782.49027140002</v>
      </c>
      <c r="AN140" s="14">
        <f>AN139</f>
        <v>0</v>
      </c>
      <c r="AO140" s="15">
        <f t="shared" si="143"/>
        <v>94782.49027140002</v>
      </c>
      <c r="AP140" s="16">
        <f t="shared" si="126"/>
        <v>4556.8504938173082</v>
      </c>
      <c r="AQ140" s="14">
        <f t="shared" si="127"/>
        <v>6634.7743189980019</v>
      </c>
      <c r="AR140" s="16">
        <f t="shared" si="128"/>
        <v>4875.8300283845201</v>
      </c>
      <c r="AS140" s="17">
        <f t="shared" si="129"/>
        <v>101417.26459039802</v>
      </c>
      <c r="AT140" s="2"/>
    </row>
    <row r="141" spans="2:46" hidden="1" x14ac:dyDescent="0.25">
      <c r="B141" s="18" t="s">
        <v>24</v>
      </c>
      <c r="C141" s="19">
        <f>'208 Day'!S161</f>
        <v>93689.325599999996</v>
      </c>
      <c r="D141" s="19">
        <f>'208 Day'!T161</f>
        <v>1262</v>
      </c>
      <c r="E141" s="20">
        <f>'208 Day'!U161</f>
        <v>94951.325599999996</v>
      </c>
      <c r="F141" s="21">
        <f>'208 Day'!V161</f>
        <v>4564.9675769230762</v>
      </c>
      <c r="G141" s="19">
        <f>'208 Day'!W161</f>
        <v>6646.5927920000004</v>
      </c>
      <c r="H141" s="22">
        <f>'208 Day'!X161</f>
        <v>101597.91839199999</v>
      </c>
      <c r="K141" s="5" t="s">
        <v>20</v>
      </c>
      <c r="L141" s="14">
        <f>E139*(1+L$3)</f>
        <v>93664.085600000006</v>
      </c>
      <c r="M141" s="14">
        <f t="shared" si="144"/>
        <v>0</v>
      </c>
      <c r="N141" s="15">
        <f t="shared" si="140"/>
        <v>93664.085600000006</v>
      </c>
      <c r="O141" s="16">
        <f t="shared" si="116"/>
        <v>4503.0810384615388</v>
      </c>
      <c r="P141" s="14">
        <f t="shared" si="117"/>
        <v>6556.4859920000008</v>
      </c>
      <c r="Q141" s="17">
        <f t="shared" si="118"/>
        <v>100220.57159200001</v>
      </c>
      <c r="R141" s="2"/>
      <c r="S141" s="5" t="s">
        <v>19</v>
      </c>
      <c r="T141" s="14">
        <f>N139*(1+T$3)</f>
        <v>92402.085600000006</v>
      </c>
      <c r="U141" s="14">
        <f>D139</f>
        <v>1262</v>
      </c>
      <c r="V141" s="15">
        <f>U141+T141</f>
        <v>93664.085600000006</v>
      </c>
      <c r="W141" s="16">
        <f t="shared" si="119"/>
        <v>4503.0810384615388</v>
      </c>
      <c r="X141" s="14">
        <f>V141*0.07</f>
        <v>6556.4859920000008</v>
      </c>
      <c r="Y141" s="14">
        <f t="shared" si="134"/>
        <v>3278.2429960000004</v>
      </c>
      <c r="Z141" s="16">
        <f t="shared" si="121"/>
        <v>4660.6888748076926</v>
      </c>
      <c r="AA141" s="17">
        <f t="shared" si="135"/>
        <v>96942.328596000007</v>
      </c>
      <c r="AB141" s="2"/>
      <c r="AC141" s="5" t="s">
        <v>18</v>
      </c>
      <c r="AD141" s="14">
        <f t="shared" si="136"/>
        <v>94250.127312000011</v>
      </c>
      <c r="AE141" s="14">
        <f>AE140</f>
        <v>0</v>
      </c>
      <c r="AF141" s="15">
        <f t="shared" si="142"/>
        <v>94250.127312000011</v>
      </c>
      <c r="AG141" s="16">
        <f t="shared" si="122"/>
        <v>4531.2561207692315</v>
      </c>
      <c r="AH141" s="14">
        <f t="shared" si="123"/>
        <v>6597.508911840001</v>
      </c>
      <c r="AI141" s="16">
        <f t="shared" si="124"/>
        <v>4848.4440492230779</v>
      </c>
      <c r="AJ141" s="17">
        <f t="shared" si="125"/>
        <v>100847.63622384002</v>
      </c>
      <c r="AK141" s="2"/>
      <c r="AL141" s="5" t="s">
        <v>18</v>
      </c>
      <c r="AM141" s="14">
        <f t="shared" si="138"/>
        <v>95562.621043199993</v>
      </c>
      <c r="AN141" s="14">
        <f>AN140</f>
        <v>0</v>
      </c>
      <c r="AO141" s="15">
        <f t="shared" si="143"/>
        <v>95562.621043199993</v>
      </c>
      <c r="AP141" s="16">
        <f t="shared" si="126"/>
        <v>4594.3567809230763</v>
      </c>
      <c r="AQ141" s="14">
        <f t="shared" si="127"/>
        <v>6689.3834730240005</v>
      </c>
      <c r="AR141" s="16">
        <f t="shared" si="128"/>
        <v>4915.9617555876921</v>
      </c>
      <c r="AS141" s="17">
        <f t="shared" si="129"/>
        <v>102252.004516224</v>
      </c>
      <c r="AT141" s="2"/>
    </row>
    <row r="142" spans="2:46" hidden="1" x14ac:dyDescent="0.25">
      <c r="B142" s="1"/>
      <c r="K142" s="5" t="s">
        <v>21</v>
      </c>
      <c r="L142" s="14">
        <f>E140*(1+L$3)</f>
        <v>93689.325599999996</v>
      </c>
      <c r="M142" s="14">
        <f>D140</f>
        <v>0</v>
      </c>
      <c r="N142" s="15">
        <f t="shared" si="140"/>
        <v>93689.325599999996</v>
      </c>
      <c r="O142" s="16">
        <f t="shared" si="116"/>
        <v>4504.2945</v>
      </c>
      <c r="P142" s="14">
        <f t="shared" si="117"/>
        <v>6558.2527920000002</v>
      </c>
      <c r="Q142" s="17">
        <f t="shared" si="118"/>
        <v>100247.578392</v>
      </c>
      <c r="R142" s="2"/>
      <c r="S142" s="5" t="s">
        <v>20</v>
      </c>
      <c r="T142" s="14">
        <f>N140*(1+T$3)</f>
        <v>93664.085600000006</v>
      </c>
      <c r="U142" s="14">
        <f>D140</f>
        <v>0</v>
      </c>
      <c r="V142" s="15">
        <f>U142+T142</f>
        <v>93664.085600000006</v>
      </c>
      <c r="W142" s="16">
        <f t="shared" si="119"/>
        <v>4503.0810384615388</v>
      </c>
      <c r="X142" s="14">
        <f>V142*0.07</f>
        <v>6556.4859920000008</v>
      </c>
      <c r="Y142" s="14">
        <f t="shared" si="134"/>
        <v>3278.2429960000004</v>
      </c>
      <c r="Z142" s="16">
        <f t="shared" si="121"/>
        <v>4660.6888748076926</v>
      </c>
      <c r="AA142" s="17">
        <f t="shared" si="135"/>
        <v>96942.328596000007</v>
      </c>
      <c r="AB142" s="2"/>
      <c r="AC142" s="5" t="s">
        <v>19</v>
      </c>
      <c r="AD142" s="14">
        <f>V140*(1+AD$3)</f>
        <v>94250.127312000011</v>
      </c>
      <c r="AE142" s="14">
        <f>D139</f>
        <v>1262</v>
      </c>
      <c r="AF142" s="15">
        <f t="shared" si="142"/>
        <v>95512.127312000011</v>
      </c>
      <c r="AG142" s="16">
        <f t="shared" si="122"/>
        <v>4591.9291976923078</v>
      </c>
      <c r="AH142" s="14">
        <f t="shared" si="123"/>
        <v>6685.8489118400012</v>
      </c>
      <c r="AI142" s="16">
        <f t="shared" si="124"/>
        <v>4913.3642415307695</v>
      </c>
      <c r="AJ142" s="17">
        <f t="shared" si="125"/>
        <v>102197.97622384001</v>
      </c>
      <c r="AK142" s="2"/>
      <c r="AL142" s="5" t="s">
        <v>19</v>
      </c>
      <c r="AM142" s="14">
        <f t="shared" si="138"/>
        <v>96606.380494800003</v>
      </c>
      <c r="AN142" s="14">
        <f>D139</f>
        <v>1262</v>
      </c>
      <c r="AO142" s="15">
        <f t="shared" si="143"/>
        <v>97868.380494800003</v>
      </c>
      <c r="AP142" s="16">
        <f t="shared" si="126"/>
        <v>4705.2106007115381</v>
      </c>
      <c r="AQ142" s="14">
        <f t="shared" si="127"/>
        <v>6850.7866346360006</v>
      </c>
      <c r="AR142" s="16">
        <f t="shared" si="128"/>
        <v>5034.5753427613463</v>
      </c>
      <c r="AS142" s="17">
        <f t="shared" si="129"/>
        <v>104719.167129436</v>
      </c>
      <c r="AT142" s="2"/>
    </row>
    <row r="143" spans="2:46" hidden="1" x14ac:dyDescent="0.25">
      <c r="B143" s="1"/>
      <c r="K143" s="18" t="s">
        <v>24</v>
      </c>
      <c r="L143" s="19">
        <f>E140*(1+L$3)</f>
        <v>93689.325599999996</v>
      </c>
      <c r="M143" s="19">
        <f>D141</f>
        <v>1262</v>
      </c>
      <c r="N143" s="20">
        <f t="shared" si="140"/>
        <v>94951.325599999996</v>
      </c>
      <c r="O143" s="21">
        <f t="shared" si="116"/>
        <v>4564.9675769230762</v>
      </c>
      <c r="P143" s="19">
        <f t="shared" si="117"/>
        <v>6646.5927920000004</v>
      </c>
      <c r="Q143" s="22">
        <f t="shared" si="118"/>
        <v>101597.91839199999</v>
      </c>
      <c r="R143" s="2"/>
      <c r="S143" s="5" t="s">
        <v>21</v>
      </c>
      <c r="T143" s="14">
        <f>N141*(1+T$3)</f>
        <v>93664.085600000006</v>
      </c>
      <c r="U143" s="14">
        <f>D140</f>
        <v>0</v>
      </c>
      <c r="V143" s="15">
        <f>U143+T143</f>
        <v>93664.085600000006</v>
      </c>
      <c r="W143" s="16">
        <f t="shared" si="119"/>
        <v>4503.0810384615388</v>
      </c>
      <c r="X143" s="14">
        <f>V143*0.07</f>
        <v>6556.4859920000008</v>
      </c>
      <c r="Y143" s="14">
        <f t="shared" si="134"/>
        <v>3278.2429960000004</v>
      </c>
      <c r="Z143" s="16">
        <f t="shared" si="121"/>
        <v>4660.6888748076926</v>
      </c>
      <c r="AA143" s="17">
        <f t="shared" si="135"/>
        <v>96942.328596000007</v>
      </c>
      <c r="AB143" s="2"/>
      <c r="AC143" s="5" t="s">
        <v>20</v>
      </c>
      <c r="AD143" s="14">
        <f>V141*(1+AD$3)</f>
        <v>95537.367312000002</v>
      </c>
      <c r="AE143" s="14">
        <f>D140</f>
        <v>0</v>
      </c>
      <c r="AF143" s="15">
        <f t="shared" si="142"/>
        <v>95537.367312000002</v>
      </c>
      <c r="AG143" s="16">
        <f t="shared" si="122"/>
        <v>4593.1426592307689</v>
      </c>
      <c r="AH143" s="14">
        <f t="shared" si="123"/>
        <v>6687.6157118400006</v>
      </c>
      <c r="AI143" s="16">
        <f t="shared" si="124"/>
        <v>4914.6626453769231</v>
      </c>
      <c r="AJ143" s="17">
        <f t="shared" si="125"/>
        <v>102224.98302384</v>
      </c>
      <c r="AK143" s="2"/>
      <c r="AL143" s="5" t="s">
        <v>20</v>
      </c>
      <c r="AM143" s="14">
        <f t="shared" si="138"/>
        <v>97899.930494800006</v>
      </c>
      <c r="AN143" s="14">
        <f>D140</f>
        <v>0</v>
      </c>
      <c r="AO143" s="15">
        <f t="shared" si="143"/>
        <v>97899.930494800006</v>
      </c>
      <c r="AP143" s="16">
        <f t="shared" si="126"/>
        <v>4706.7274276346152</v>
      </c>
      <c r="AQ143" s="14">
        <f t="shared" si="127"/>
        <v>6852.9951346360012</v>
      </c>
      <c r="AR143" s="16">
        <f t="shared" si="128"/>
        <v>5036.1983475690386</v>
      </c>
      <c r="AS143" s="17">
        <f t="shared" si="129"/>
        <v>104752.92562943601</v>
      </c>
      <c r="AT143" s="2"/>
    </row>
    <row r="144" spans="2:46" hidden="1" x14ac:dyDescent="0.25">
      <c r="B144" s="1"/>
      <c r="L144" s="2"/>
      <c r="M144" s="2"/>
      <c r="N144" s="2"/>
      <c r="O144" s="2"/>
      <c r="P144" s="2"/>
      <c r="Q144" s="2"/>
      <c r="R144" s="2"/>
      <c r="S144" s="5" t="s">
        <v>22</v>
      </c>
      <c r="T144" s="14">
        <f>N142*(1+T$3)</f>
        <v>93689.325599999996</v>
      </c>
      <c r="U144" s="14">
        <f>D140</f>
        <v>0</v>
      </c>
      <c r="V144" s="15">
        <f>U144+T144</f>
        <v>93689.325599999996</v>
      </c>
      <c r="W144" s="16">
        <f t="shared" si="119"/>
        <v>4504.2945</v>
      </c>
      <c r="X144" s="14">
        <f>V144*0.07</f>
        <v>6558.2527920000002</v>
      </c>
      <c r="Y144" s="14">
        <f t="shared" si="134"/>
        <v>3279.1263960000001</v>
      </c>
      <c r="Z144" s="16">
        <f t="shared" si="121"/>
        <v>4661.9448075</v>
      </c>
      <c r="AA144" s="17">
        <f t="shared" si="135"/>
        <v>96968.451996000003</v>
      </c>
      <c r="AB144" s="2"/>
      <c r="AC144" s="5" t="s">
        <v>21</v>
      </c>
      <c r="AD144" s="14">
        <f>V142*(1+AD$3)</f>
        <v>95537.367312000002</v>
      </c>
      <c r="AE144" s="14">
        <f>AE143</f>
        <v>0</v>
      </c>
      <c r="AF144" s="15">
        <f t="shared" si="142"/>
        <v>95537.367312000002</v>
      </c>
      <c r="AG144" s="16">
        <f t="shared" si="122"/>
        <v>4593.1426592307689</v>
      </c>
      <c r="AH144" s="14">
        <f t="shared" si="123"/>
        <v>6687.6157118400006</v>
      </c>
      <c r="AI144" s="16">
        <f t="shared" si="124"/>
        <v>4914.6626453769231</v>
      </c>
      <c r="AJ144" s="17">
        <f t="shared" si="125"/>
        <v>102224.98302384</v>
      </c>
      <c r="AK144" s="2"/>
      <c r="AL144" s="5" t="s">
        <v>21</v>
      </c>
      <c r="AM144" s="14">
        <f t="shared" si="138"/>
        <v>97925.801494799991</v>
      </c>
      <c r="AN144" s="14">
        <f>AN143</f>
        <v>0</v>
      </c>
      <c r="AO144" s="15">
        <f t="shared" si="143"/>
        <v>97925.801494799991</v>
      </c>
      <c r="AP144" s="16">
        <f t="shared" si="126"/>
        <v>4707.971225711538</v>
      </c>
      <c r="AQ144" s="14">
        <f t="shared" si="127"/>
        <v>6854.8061046359999</v>
      </c>
      <c r="AR144" s="16">
        <f t="shared" si="128"/>
        <v>5037.5292115113452</v>
      </c>
      <c r="AS144" s="17">
        <f t="shared" si="129"/>
        <v>104780.60759943599</v>
      </c>
      <c r="AT144" s="2"/>
    </row>
    <row r="145" spans="2:46" hidden="1" x14ac:dyDescent="0.25">
      <c r="L145" s="2"/>
      <c r="M145" s="2"/>
      <c r="N145" s="2"/>
      <c r="O145" s="2"/>
      <c r="P145" s="2"/>
      <c r="Q145" s="2"/>
      <c r="R145" s="2"/>
      <c r="S145" s="18" t="s">
        <v>24</v>
      </c>
      <c r="T145" s="19">
        <f>N142*(1+T$3)</f>
        <v>93689.325599999996</v>
      </c>
      <c r="U145" s="19">
        <f>D141</f>
        <v>1262</v>
      </c>
      <c r="V145" s="20">
        <f>U145+T145</f>
        <v>94951.325599999996</v>
      </c>
      <c r="W145" s="21">
        <f t="shared" si="119"/>
        <v>4564.9675769230762</v>
      </c>
      <c r="X145" s="19">
        <f>V145*0.07</f>
        <v>6646.5927920000004</v>
      </c>
      <c r="Y145" s="19">
        <f t="shared" si="134"/>
        <v>3323.2963960000002</v>
      </c>
      <c r="Z145" s="21">
        <f t="shared" si="121"/>
        <v>4724.7414421153844</v>
      </c>
      <c r="AA145" s="22">
        <f t="shared" si="135"/>
        <v>98274.621996000002</v>
      </c>
      <c r="AB145" s="2"/>
      <c r="AC145" s="5" t="s">
        <v>22</v>
      </c>
      <c r="AD145" s="14">
        <f>V143*(1+AD$3)</f>
        <v>95537.367312000002</v>
      </c>
      <c r="AE145" s="14">
        <f>AE144</f>
        <v>0</v>
      </c>
      <c r="AF145" s="15">
        <f t="shared" si="142"/>
        <v>95537.367312000002</v>
      </c>
      <c r="AG145" s="16">
        <f t="shared" si="122"/>
        <v>4593.1426592307689</v>
      </c>
      <c r="AH145" s="14">
        <f t="shared" si="123"/>
        <v>6687.6157118400006</v>
      </c>
      <c r="AI145" s="16">
        <f t="shared" si="124"/>
        <v>4914.6626453769231</v>
      </c>
      <c r="AJ145" s="17">
        <f t="shared" si="125"/>
        <v>102224.98302384</v>
      </c>
      <c r="AK145" s="2"/>
      <c r="AL145" s="5" t="s">
        <v>22</v>
      </c>
      <c r="AM145" s="26">
        <f t="shared" si="138"/>
        <v>97925.801494799991</v>
      </c>
      <c r="AN145" s="14">
        <f>AN144</f>
        <v>0</v>
      </c>
      <c r="AO145" s="15">
        <f t="shared" si="143"/>
        <v>97925.801494799991</v>
      </c>
      <c r="AP145" s="16">
        <f t="shared" si="126"/>
        <v>4707.971225711538</v>
      </c>
      <c r="AQ145" s="14">
        <f t="shared" si="127"/>
        <v>6854.8061046359999</v>
      </c>
      <c r="AR145" s="16">
        <f t="shared" si="128"/>
        <v>5037.5292115113452</v>
      </c>
      <c r="AS145" s="17">
        <f t="shared" si="129"/>
        <v>104780.60759943599</v>
      </c>
      <c r="AT145" s="2"/>
    </row>
    <row r="146" spans="2:46" x14ac:dyDescent="0.25"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5" t="s">
        <v>23</v>
      </c>
      <c r="AD146" s="14">
        <f>V144*(1+AD$3)</f>
        <v>95563.112112000003</v>
      </c>
      <c r="AE146" s="14">
        <f>AE145</f>
        <v>0</v>
      </c>
      <c r="AF146" s="15">
        <f t="shared" si="142"/>
        <v>95563.112112000003</v>
      </c>
      <c r="AG146" s="16">
        <f t="shared" si="122"/>
        <v>4594.3803900000003</v>
      </c>
      <c r="AH146" s="14">
        <f t="shared" si="123"/>
        <v>6689.4178478400008</v>
      </c>
      <c r="AI146" s="16">
        <f t="shared" si="124"/>
        <v>4915.9870172999999</v>
      </c>
      <c r="AJ146" s="17">
        <f t="shared" si="125"/>
        <v>102252.52995984</v>
      </c>
      <c r="AK146" s="2"/>
      <c r="AL146" s="5" t="s">
        <v>23</v>
      </c>
      <c r="AM146" s="26">
        <f t="shared" si="138"/>
        <v>97925.801494799991</v>
      </c>
      <c r="AN146" s="14">
        <f>AN145</f>
        <v>0</v>
      </c>
      <c r="AO146" s="15">
        <f t="shared" si="143"/>
        <v>97925.801494799991</v>
      </c>
      <c r="AP146" s="16">
        <f t="shared" si="126"/>
        <v>4707.971225711538</v>
      </c>
      <c r="AQ146" s="14">
        <f t="shared" si="127"/>
        <v>6854.8061046359999</v>
      </c>
      <c r="AR146" s="16">
        <f t="shared" si="128"/>
        <v>5037.5292115113452</v>
      </c>
      <c r="AS146" s="17">
        <f t="shared" si="129"/>
        <v>104780.60759943599</v>
      </c>
      <c r="AT146" s="2"/>
    </row>
    <row r="147" spans="2:46" x14ac:dyDescent="0.25"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8" t="s">
        <v>24</v>
      </c>
      <c r="AD147" s="19">
        <f>V144*(1+AD$3)</f>
        <v>95563.112112000003</v>
      </c>
      <c r="AE147" s="19">
        <f>D141</f>
        <v>1262</v>
      </c>
      <c r="AF147" s="20">
        <f t="shared" si="142"/>
        <v>96825.112112000003</v>
      </c>
      <c r="AG147" s="21">
        <f t="shared" si="122"/>
        <v>4655.0534669230765</v>
      </c>
      <c r="AH147" s="19">
        <f t="shared" si="123"/>
        <v>6777.757847840001</v>
      </c>
      <c r="AI147" s="21">
        <f t="shared" si="124"/>
        <v>4980.9072096076925</v>
      </c>
      <c r="AJ147" s="22">
        <f t="shared" si="125"/>
        <v>103602.86995984</v>
      </c>
      <c r="AK147" s="2"/>
      <c r="AL147" s="18" t="s">
        <v>24</v>
      </c>
      <c r="AM147" s="37">
        <f t="shared" si="138"/>
        <v>97952.189914799994</v>
      </c>
      <c r="AN147" s="19">
        <f>D141</f>
        <v>1262</v>
      </c>
      <c r="AO147" s="20">
        <f t="shared" si="143"/>
        <v>99214.189914799994</v>
      </c>
      <c r="AP147" s="21">
        <f t="shared" si="126"/>
        <v>4769.9129766730766</v>
      </c>
      <c r="AQ147" s="19">
        <f t="shared" si="127"/>
        <v>6944.9932940360004</v>
      </c>
      <c r="AR147" s="21">
        <f t="shared" si="128"/>
        <v>5103.8068850401924</v>
      </c>
      <c r="AS147" s="22">
        <f t="shared" si="129"/>
        <v>106159.183208836</v>
      </c>
      <c r="AT147" s="2"/>
    </row>
    <row r="148" spans="2:46" ht="15.75" thickBot="1" x14ac:dyDescent="0.3">
      <c r="S148" s="2" t="s">
        <v>55</v>
      </c>
      <c r="AL148" s="34"/>
      <c r="AM148" s="35"/>
      <c r="AN148" s="35"/>
      <c r="AO148" s="35"/>
      <c r="AS148" s="35"/>
    </row>
    <row r="149" spans="2:46" s="27" customFormat="1" x14ac:dyDescent="0.25">
      <c r="J149" s="28"/>
    </row>
    <row r="150" spans="2:46" x14ac:dyDescent="0.25">
      <c r="B150" s="7" t="s">
        <v>32</v>
      </c>
      <c r="C150" s="6"/>
      <c r="D150" s="6"/>
      <c r="E150" s="6"/>
      <c r="F150" s="6"/>
      <c r="G150" s="6"/>
      <c r="H150" s="8"/>
      <c r="K150" s="7" t="s">
        <v>34</v>
      </c>
      <c r="L150" s="6"/>
      <c r="M150" s="6"/>
      <c r="N150" s="6"/>
      <c r="O150" s="6"/>
      <c r="P150" s="6"/>
      <c r="Q150" s="8"/>
      <c r="S150" s="7" t="s">
        <v>48</v>
      </c>
      <c r="T150" s="6"/>
      <c r="U150" s="6"/>
      <c r="V150" s="6"/>
      <c r="W150" s="6"/>
      <c r="X150" s="6"/>
      <c r="Y150" s="6"/>
      <c r="Z150" s="6"/>
      <c r="AA150" s="8"/>
      <c r="AC150" s="7" t="s">
        <v>35</v>
      </c>
      <c r="AD150" s="6"/>
      <c r="AE150" s="6"/>
      <c r="AF150" s="6"/>
      <c r="AG150" s="6"/>
      <c r="AH150" s="6"/>
      <c r="AI150" s="6"/>
      <c r="AJ150" s="8"/>
      <c r="AL150" s="7" t="s">
        <v>36</v>
      </c>
      <c r="AM150" s="6"/>
      <c r="AN150" s="6"/>
      <c r="AO150" s="6"/>
      <c r="AP150" s="6"/>
      <c r="AQ150" s="6"/>
      <c r="AR150" s="6"/>
      <c r="AS150" s="8"/>
    </row>
    <row r="151" spans="2:46" ht="45" customHeight="1" x14ac:dyDescent="0.25">
      <c r="B151" s="4" t="s">
        <v>43</v>
      </c>
      <c r="C151" s="9" t="s">
        <v>26</v>
      </c>
      <c r="D151" s="10" t="s">
        <v>27</v>
      </c>
      <c r="E151" s="11" t="s">
        <v>28</v>
      </c>
      <c r="F151" s="12" t="s">
        <v>29</v>
      </c>
      <c r="G151" s="10" t="s">
        <v>30</v>
      </c>
      <c r="H151" s="13" t="s">
        <v>31</v>
      </c>
      <c r="K151" s="4" t="str">
        <f>$B151</f>
        <v>Lane 6</v>
      </c>
      <c r="L151" s="9" t="s">
        <v>26</v>
      </c>
      <c r="M151" s="10" t="s">
        <v>27</v>
      </c>
      <c r="N151" s="11" t="s">
        <v>28</v>
      </c>
      <c r="O151" s="12" t="s">
        <v>29</v>
      </c>
      <c r="P151" s="10" t="s">
        <v>30</v>
      </c>
      <c r="Q151" s="13" t="s">
        <v>31</v>
      </c>
      <c r="S151" s="4" t="str">
        <f>$B151</f>
        <v>Lane 6</v>
      </c>
      <c r="T151" s="9" t="s">
        <v>26</v>
      </c>
      <c r="U151" s="10" t="s">
        <v>27</v>
      </c>
      <c r="V151" s="11" t="s">
        <v>28</v>
      </c>
      <c r="W151" s="12" t="s">
        <v>29</v>
      </c>
      <c r="X151" s="10" t="s">
        <v>30</v>
      </c>
      <c r="Y151" s="10" t="s">
        <v>54</v>
      </c>
      <c r="Z151" s="12" t="s">
        <v>52</v>
      </c>
      <c r="AA151" s="13" t="s">
        <v>31</v>
      </c>
      <c r="AC151" s="4" t="str">
        <f>$B151</f>
        <v>Lane 6</v>
      </c>
      <c r="AD151" s="9" t="s">
        <v>26</v>
      </c>
      <c r="AE151" s="10" t="s">
        <v>27</v>
      </c>
      <c r="AF151" s="11" t="s">
        <v>28</v>
      </c>
      <c r="AG151" s="12" t="s">
        <v>49</v>
      </c>
      <c r="AH151" s="10" t="s">
        <v>30</v>
      </c>
      <c r="AI151" s="12" t="s">
        <v>51</v>
      </c>
      <c r="AJ151" s="13" t="s">
        <v>31</v>
      </c>
      <c r="AL151" s="4" t="str">
        <f>$B151</f>
        <v>Lane 6</v>
      </c>
      <c r="AM151" s="9" t="s">
        <v>26</v>
      </c>
      <c r="AN151" s="10" t="s">
        <v>27</v>
      </c>
      <c r="AO151" s="11" t="s">
        <v>28</v>
      </c>
      <c r="AP151" s="12" t="s">
        <v>49</v>
      </c>
      <c r="AQ151" s="10" t="s">
        <v>30</v>
      </c>
      <c r="AR151" s="12" t="s">
        <v>51</v>
      </c>
      <c r="AS151" s="13" t="s">
        <v>31</v>
      </c>
    </row>
    <row r="152" spans="2:46" x14ac:dyDescent="0.25">
      <c r="B152" s="5" t="s">
        <v>0</v>
      </c>
      <c r="C152" s="14">
        <f>'208 Day'!S177</f>
        <v>0</v>
      </c>
      <c r="D152" s="14">
        <f>'208 Day'!T177</f>
        <v>0</v>
      </c>
      <c r="E152" s="15">
        <f>'208 Day'!U177</f>
        <v>61179.681600000004</v>
      </c>
      <c r="F152" s="16">
        <f>'208 Day'!V177</f>
        <v>2941.3308461538463</v>
      </c>
      <c r="G152" s="14">
        <f>'208 Day'!W177</f>
        <v>4282.5777120000002</v>
      </c>
      <c r="H152" s="17">
        <f>'208 Day'!X177</f>
        <v>65462.259312000002</v>
      </c>
      <c r="K152" s="5" t="s">
        <v>0</v>
      </c>
      <c r="L152" s="14"/>
      <c r="M152" s="14">
        <f>D152</f>
        <v>0</v>
      </c>
      <c r="N152" s="15">
        <f>E152*(1+L$3)</f>
        <v>61179.681600000004</v>
      </c>
      <c r="O152" s="16">
        <f t="shared" ref="O152:O172" si="145">N152/$V$3</f>
        <v>2941.3308461538463</v>
      </c>
      <c r="P152" s="14">
        <f t="shared" ref="P152:P172" si="146">N152*0.07</f>
        <v>4282.5777120000002</v>
      </c>
      <c r="Q152" s="17">
        <f t="shared" ref="Q152:Q172" si="147">P152+N152</f>
        <v>65462.259312000002</v>
      </c>
      <c r="R152" s="2"/>
      <c r="S152" s="5" t="s">
        <v>0</v>
      </c>
      <c r="T152" s="14"/>
      <c r="U152" s="14">
        <f>D152</f>
        <v>0</v>
      </c>
      <c r="V152" s="15">
        <f>N152*(1+T$3)</f>
        <v>61179.681600000004</v>
      </c>
      <c r="W152" s="16">
        <f t="shared" ref="W152:W174" si="148">V152/$V$3</f>
        <v>2941.3308461538463</v>
      </c>
      <c r="X152" s="14">
        <f t="shared" ref="X152:X169" si="149">V152*0.07</f>
        <v>4282.5777120000002</v>
      </c>
      <c r="Y152" s="14">
        <f>V152*0.035</f>
        <v>2141.2888560000001</v>
      </c>
      <c r="Z152" s="16">
        <f t="shared" ref="Z152:Z174" si="150">(V152+Y152)/$V$3</f>
        <v>3044.2774257692308</v>
      </c>
      <c r="AA152" s="17">
        <f>Y152+V152</f>
        <v>63320.970456000003</v>
      </c>
      <c r="AB152" s="2"/>
      <c r="AC152" s="5" t="s">
        <v>0</v>
      </c>
      <c r="AD152" s="14"/>
      <c r="AE152" s="14">
        <f>D152</f>
        <v>0</v>
      </c>
      <c r="AF152" s="15">
        <f>V152*(1+AD$3)</f>
        <v>62403.275232000007</v>
      </c>
      <c r="AG152" s="16">
        <f t="shared" ref="AG152:AG176" si="151">AF152/$V$3</f>
        <v>3000.1574630769232</v>
      </c>
      <c r="AH152" s="14">
        <f t="shared" ref="AH152:AH176" si="152">AF152*0.07</f>
        <v>4368.2292662400005</v>
      </c>
      <c r="AI152" s="16">
        <f t="shared" ref="AI152:AI176" si="153">(AF152+AH152)/$V$3</f>
        <v>3210.1684854923083</v>
      </c>
      <c r="AJ152" s="17">
        <f t="shared" ref="AJ152:AJ176" si="154">AH152+AF152</f>
        <v>66771.504498240014</v>
      </c>
      <c r="AK152" s="2"/>
      <c r="AL152" s="5" t="s">
        <v>0</v>
      </c>
      <c r="AM152" s="14"/>
      <c r="AN152" s="14">
        <f>D152</f>
        <v>0</v>
      </c>
      <c r="AO152" s="15">
        <f>AF152*(1+AM$3)</f>
        <v>63963.357112800004</v>
      </c>
      <c r="AP152" s="16">
        <f t="shared" ref="AP152:AP176" si="155">AO152/$V$3</f>
        <v>3075.1613996538463</v>
      </c>
      <c r="AQ152" s="14">
        <f t="shared" ref="AQ152:AQ176" si="156">AO152*0.07</f>
        <v>4477.4349978960008</v>
      </c>
      <c r="AR152" s="16">
        <f t="shared" ref="AR152:AR176" si="157">(AO152+AQ152)/$V$3</f>
        <v>3290.4226976296154</v>
      </c>
      <c r="AS152" s="17">
        <f t="shared" ref="AS152:AS176" si="158">AQ152+AO152</f>
        <v>68440.792110695998</v>
      </c>
      <c r="AT152" s="2"/>
    </row>
    <row r="153" spans="2:46" x14ac:dyDescent="0.25">
      <c r="B153" s="5" t="s">
        <v>1</v>
      </c>
      <c r="C153" s="14">
        <f>'208 Day'!S178</f>
        <v>61179.681600000004</v>
      </c>
      <c r="D153" s="14">
        <f>'208 Day'!T178</f>
        <v>935</v>
      </c>
      <c r="E153" s="15">
        <f>'208 Day'!U178</f>
        <v>62114.681600000004</v>
      </c>
      <c r="F153" s="16">
        <f>'208 Day'!V178</f>
        <v>2986.2827692307692</v>
      </c>
      <c r="G153" s="14">
        <f>'208 Day'!W178</f>
        <v>4348.027712000001</v>
      </c>
      <c r="H153" s="17">
        <f>'208 Day'!X178</f>
        <v>66462.709312000006</v>
      </c>
      <c r="K153" s="5" t="s">
        <v>1</v>
      </c>
      <c r="L153" s="14">
        <f t="shared" ref="L153:L168" si="159">E152*(1+L$3)</f>
        <v>61179.681600000004</v>
      </c>
      <c r="M153" s="14">
        <f t="shared" ref="M153:M167" si="160">D153</f>
        <v>935</v>
      </c>
      <c r="N153" s="15">
        <f>M153+L153</f>
        <v>62114.681600000004</v>
      </c>
      <c r="O153" s="16">
        <f t="shared" si="145"/>
        <v>2986.2827692307692</v>
      </c>
      <c r="P153" s="14">
        <f t="shared" si="146"/>
        <v>4348.027712000001</v>
      </c>
      <c r="Q153" s="17">
        <f t="shared" si="147"/>
        <v>66462.709312000006</v>
      </c>
      <c r="R153" s="2"/>
      <c r="S153" s="5" t="s">
        <v>1</v>
      </c>
      <c r="T153" s="14">
        <f t="shared" ref="T153:T169" si="161">N152*(1+T$3)</f>
        <v>61179.681600000004</v>
      </c>
      <c r="U153" s="14">
        <f t="shared" ref="U153:U167" si="162">D153</f>
        <v>935</v>
      </c>
      <c r="V153" s="15">
        <f>U153+T153</f>
        <v>62114.681600000004</v>
      </c>
      <c r="W153" s="16">
        <f t="shared" si="148"/>
        <v>2986.2827692307692</v>
      </c>
      <c r="X153" s="14">
        <f t="shared" si="149"/>
        <v>4348.027712000001</v>
      </c>
      <c r="Y153" s="14">
        <f t="shared" ref="Y153:Y174" si="163">V153*0.035</f>
        <v>2174.0138560000005</v>
      </c>
      <c r="Z153" s="16">
        <f t="shared" si="150"/>
        <v>3090.8026661538461</v>
      </c>
      <c r="AA153" s="17">
        <f t="shared" ref="AA153:AA174" si="164">Y153+V153</f>
        <v>64288.695456000001</v>
      </c>
      <c r="AB153" s="2"/>
      <c r="AC153" s="5" t="s">
        <v>1</v>
      </c>
      <c r="AD153" s="14">
        <f t="shared" ref="AD153:AD170" si="165">V152*(1+AD$3)</f>
        <v>62403.275232000007</v>
      </c>
      <c r="AE153" s="14">
        <f t="shared" ref="AE153:AE167" si="166">D153</f>
        <v>935</v>
      </c>
      <c r="AF153" s="15">
        <f>AE153+AD153</f>
        <v>63338.275232000007</v>
      </c>
      <c r="AG153" s="16">
        <f t="shared" si="151"/>
        <v>3045.1093861538466</v>
      </c>
      <c r="AH153" s="14">
        <f t="shared" si="152"/>
        <v>4433.6792662400012</v>
      </c>
      <c r="AI153" s="16">
        <f t="shared" si="153"/>
        <v>3258.2670431846159</v>
      </c>
      <c r="AJ153" s="17">
        <f t="shared" si="154"/>
        <v>67771.954498240011</v>
      </c>
      <c r="AK153" s="2"/>
      <c r="AL153" s="5" t="s">
        <v>1</v>
      </c>
      <c r="AM153" s="14">
        <f t="shared" ref="AM153:AM176" si="167">AF152*(1+AM$3)</f>
        <v>63963.357112800004</v>
      </c>
      <c r="AN153" s="14">
        <f t="shared" ref="AN153:AN167" si="168">D153</f>
        <v>935</v>
      </c>
      <c r="AO153" s="15">
        <f>AN153+AM153</f>
        <v>64898.357112800004</v>
      </c>
      <c r="AP153" s="16">
        <f t="shared" si="155"/>
        <v>3120.1133227307691</v>
      </c>
      <c r="AQ153" s="14">
        <f t="shared" si="156"/>
        <v>4542.8849978960006</v>
      </c>
      <c r="AR153" s="16">
        <f t="shared" si="157"/>
        <v>3338.5212553219235</v>
      </c>
      <c r="AS153" s="17">
        <f t="shared" si="158"/>
        <v>69441.24211069601</v>
      </c>
      <c r="AT153" s="2"/>
    </row>
    <row r="154" spans="2:46" x14ac:dyDescent="0.25">
      <c r="B154" s="5" t="s">
        <v>2</v>
      </c>
      <c r="C154" s="14">
        <f>'208 Day'!S179</f>
        <v>62133.381600000001</v>
      </c>
      <c r="D154" s="14">
        <f>'208 Day'!T179</f>
        <v>1121</v>
      </c>
      <c r="E154" s="15">
        <f>'208 Day'!U179</f>
        <v>63254.381600000001</v>
      </c>
      <c r="F154" s="16">
        <f>'208 Day'!V179</f>
        <v>3041.0760384615382</v>
      </c>
      <c r="G154" s="14">
        <f>'208 Day'!W179</f>
        <v>4427.8067120000005</v>
      </c>
      <c r="H154" s="17">
        <f>'208 Day'!X179</f>
        <v>67682.188311999998</v>
      </c>
      <c r="K154" s="5" t="s">
        <v>2</v>
      </c>
      <c r="L154" s="14">
        <f t="shared" si="159"/>
        <v>62114.681600000004</v>
      </c>
      <c r="M154" s="14">
        <f t="shared" si="160"/>
        <v>1121</v>
      </c>
      <c r="N154" s="15">
        <f t="shared" ref="N154:N172" si="169">M154+L154</f>
        <v>63235.681600000004</v>
      </c>
      <c r="O154" s="16">
        <f t="shared" si="145"/>
        <v>3040.1770000000001</v>
      </c>
      <c r="P154" s="14">
        <f t="shared" si="146"/>
        <v>4426.4977120000003</v>
      </c>
      <c r="Q154" s="17">
        <f t="shared" si="147"/>
        <v>67662.179312000007</v>
      </c>
      <c r="R154" s="2"/>
      <c r="S154" s="18" t="s">
        <v>2</v>
      </c>
      <c r="T154" s="19">
        <f t="shared" si="161"/>
        <v>62114.681600000004</v>
      </c>
      <c r="U154" s="19">
        <f t="shared" si="162"/>
        <v>1121</v>
      </c>
      <c r="V154" s="20">
        <f t="shared" ref="V154:V169" si="170">U154+T154</f>
        <v>63235.681600000004</v>
      </c>
      <c r="W154" s="21">
        <f t="shared" si="148"/>
        <v>3040.1770000000001</v>
      </c>
      <c r="X154" s="19">
        <f t="shared" si="149"/>
        <v>4426.4977120000003</v>
      </c>
      <c r="Y154" s="19">
        <f t="shared" si="163"/>
        <v>2213.2488560000002</v>
      </c>
      <c r="Z154" s="21">
        <f t="shared" si="150"/>
        <v>3146.5831950000002</v>
      </c>
      <c r="AA154" s="22">
        <f t="shared" si="164"/>
        <v>65448.930456000002</v>
      </c>
      <c r="AB154" s="2"/>
      <c r="AC154" s="5" t="s">
        <v>2</v>
      </c>
      <c r="AD154" s="14">
        <f t="shared" si="165"/>
        <v>63356.975232000004</v>
      </c>
      <c r="AE154" s="14">
        <f t="shared" si="166"/>
        <v>1121</v>
      </c>
      <c r="AF154" s="15">
        <f t="shared" ref="AF154:AF176" si="171">AE154+AD154</f>
        <v>64477.975232000004</v>
      </c>
      <c r="AG154" s="16">
        <f t="shared" si="151"/>
        <v>3099.9026553846156</v>
      </c>
      <c r="AH154" s="14">
        <f t="shared" si="152"/>
        <v>4513.4582662400007</v>
      </c>
      <c r="AI154" s="16">
        <f t="shared" si="153"/>
        <v>3316.8958412615384</v>
      </c>
      <c r="AJ154" s="17">
        <f t="shared" si="154"/>
        <v>68991.433498240003</v>
      </c>
      <c r="AK154" s="2"/>
      <c r="AL154" s="5" t="s">
        <v>2</v>
      </c>
      <c r="AM154" s="14">
        <f t="shared" si="167"/>
        <v>64921.732112800004</v>
      </c>
      <c r="AN154" s="14">
        <f t="shared" si="168"/>
        <v>1121</v>
      </c>
      <c r="AO154" s="15">
        <f t="shared" ref="AO154:AO176" si="172">AN154+AM154</f>
        <v>66042.732112800004</v>
      </c>
      <c r="AP154" s="16">
        <f t="shared" si="155"/>
        <v>3175.131351576923</v>
      </c>
      <c r="AQ154" s="14">
        <f t="shared" si="156"/>
        <v>4622.9912478960005</v>
      </c>
      <c r="AR154" s="16">
        <f t="shared" si="157"/>
        <v>3397.3905461873078</v>
      </c>
      <c r="AS154" s="17">
        <f t="shared" si="158"/>
        <v>70665.723360696007</v>
      </c>
      <c r="AT154" s="2"/>
    </row>
    <row r="155" spans="2:46" hidden="1" x14ac:dyDescent="0.25">
      <c r="B155" s="5" t="s">
        <v>3</v>
      </c>
      <c r="C155" s="14">
        <f>'208 Day'!S180</f>
        <v>63295.875599999999</v>
      </c>
      <c r="D155" s="14">
        <f>'208 Day'!T180</f>
        <v>1215</v>
      </c>
      <c r="E155" s="15">
        <f>'208 Day'!U180</f>
        <v>64510.875599999999</v>
      </c>
      <c r="F155" s="16">
        <f>'208 Day'!V180</f>
        <v>3101.4844038461538</v>
      </c>
      <c r="G155" s="14">
        <f>'208 Day'!W180</f>
        <v>4515.7612920000001</v>
      </c>
      <c r="H155" s="17">
        <f>'208 Day'!X180</f>
        <v>69026.636891999995</v>
      </c>
      <c r="K155" s="5" t="s">
        <v>3</v>
      </c>
      <c r="L155" s="14">
        <f t="shared" si="159"/>
        <v>63254.381600000001</v>
      </c>
      <c r="M155" s="14">
        <f t="shared" si="160"/>
        <v>1215</v>
      </c>
      <c r="N155" s="15">
        <f t="shared" si="169"/>
        <v>64469.381600000001</v>
      </c>
      <c r="O155" s="16">
        <f t="shared" si="145"/>
        <v>3099.4895000000001</v>
      </c>
      <c r="P155" s="14">
        <f t="shared" si="146"/>
        <v>4512.8567120000007</v>
      </c>
      <c r="Q155" s="17">
        <f t="shared" si="147"/>
        <v>68982.238312000001</v>
      </c>
      <c r="R155" s="2"/>
      <c r="S155" s="5" t="s">
        <v>3</v>
      </c>
      <c r="T155" s="14">
        <f t="shared" si="161"/>
        <v>63235.681600000004</v>
      </c>
      <c r="U155" s="14">
        <f t="shared" si="162"/>
        <v>1215</v>
      </c>
      <c r="V155" s="15">
        <f t="shared" si="170"/>
        <v>64450.681600000004</v>
      </c>
      <c r="W155" s="16">
        <f t="shared" si="148"/>
        <v>3098.5904615384616</v>
      </c>
      <c r="X155" s="14">
        <f t="shared" si="149"/>
        <v>4511.5477120000005</v>
      </c>
      <c r="Y155" s="14">
        <f t="shared" si="163"/>
        <v>2255.7738560000003</v>
      </c>
      <c r="Z155" s="16">
        <f t="shared" si="150"/>
        <v>3207.0411276923082</v>
      </c>
      <c r="AA155" s="17">
        <f t="shared" si="164"/>
        <v>66706.455456000011</v>
      </c>
      <c r="AB155" s="2"/>
      <c r="AC155" s="5" t="s">
        <v>3</v>
      </c>
      <c r="AD155" s="14">
        <f t="shared" si="165"/>
        <v>64500.395232000003</v>
      </c>
      <c r="AE155" s="14">
        <f t="shared" si="166"/>
        <v>1215</v>
      </c>
      <c r="AF155" s="15">
        <f t="shared" si="171"/>
        <v>65715.39523200001</v>
      </c>
      <c r="AG155" s="16">
        <f t="shared" si="151"/>
        <v>3159.3940015384619</v>
      </c>
      <c r="AH155" s="14">
        <f t="shared" si="152"/>
        <v>4600.0776662400012</v>
      </c>
      <c r="AI155" s="16">
        <f t="shared" si="153"/>
        <v>3380.5515816461543</v>
      </c>
      <c r="AJ155" s="17">
        <f t="shared" si="154"/>
        <v>70315.472898240012</v>
      </c>
      <c r="AK155" s="2"/>
      <c r="AL155" s="5" t="s">
        <v>3</v>
      </c>
      <c r="AM155" s="14">
        <f t="shared" si="167"/>
        <v>66089.924612799994</v>
      </c>
      <c r="AN155" s="14">
        <f t="shared" si="168"/>
        <v>1215</v>
      </c>
      <c r="AO155" s="15">
        <f t="shared" si="172"/>
        <v>67304.924612799994</v>
      </c>
      <c r="AP155" s="16">
        <f t="shared" si="155"/>
        <v>3235.8136833076919</v>
      </c>
      <c r="AQ155" s="14">
        <f t="shared" si="156"/>
        <v>4711.3447228960003</v>
      </c>
      <c r="AR155" s="16">
        <f t="shared" si="157"/>
        <v>3462.3206411392302</v>
      </c>
      <c r="AS155" s="17">
        <f t="shared" si="158"/>
        <v>72016.269335695994</v>
      </c>
      <c r="AT155" s="2"/>
    </row>
    <row r="156" spans="2:46" hidden="1" x14ac:dyDescent="0.25">
      <c r="B156" s="5" t="s">
        <v>4</v>
      </c>
      <c r="C156" s="14">
        <f>'208 Day'!S181</f>
        <v>66215.401199999993</v>
      </c>
      <c r="D156" s="14">
        <f>'208 Day'!T181</f>
        <v>1963</v>
      </c>
      <c r="E156" s="15">
        <f>'208 Day'!U181</f>
        <v>68178.401199999993</v>
      </c>
      <c r="F156" s="16">
        <f>'208 Day'!V181</f>
        <v>3277.8077499999995</v>
      </c>
      <c r="G156" s="14">
        <f>'208 Day'!W181</f>
        <v>4772.4880839999996</v>
      </c>
      <c r="H156" s="17">
        <f>'208 Day'!X181</f>
        <v>72950.88928399999</v>
      </c>
      <c r="K156" s="5" t="s">
        <v>4</v>
      </c>
      <c r="L156" s="14">
        <f t="shared" si="159"/>
        <v>64510.875599999999</v>
      </c>
      <c r="M156" s="14">
        <f t="shared" si="160"/>
        <v>1963</v>
      </c>
      <c r="N156" s="15">
        <f t="shared" si="169"/>
        <v>66473.875599999999</v>
      </c>
      <c r="O156" s="16">
        <f t="shared" si="145"/>
        <v>3195.8594038461538</v>
      </c>
      <c r="P156" s="14">
        <f t="shared" si="146"/>
        <v>4653.171292</v>
      </c>
      <c r="Q156" s="17">
        <f t="shared" si="147"/>
        <v>71127.046891999998</v>
      </c>
      <c r="R156" s="2"/>
      <c r="S156" s="5" t="s">
        <v>4</v>
      </c>
      <c r="T156" s="14">
        <f t="shared" si="161"/>
        <v>64469.381600000001</v>
      </c>
      <c r="U156" s="14">
        <f t="shared" si="162"/>
        <v>1963</v>
      </c>
      <c r="V156" s="15">
        <f t="shared" si="170"/>
        <v>66432.381599999993</v>
      </c>
      <c r="W156" s="16">
        <f t="shared" si="148"/>
        <v>3193.8644999999997</v>
      </c>
      <c r="X156" s="14">
        <f t="shared" si="149"/>
        <v>4650.2667119999996</v>
      </c>
      <c r="Y156" s="14">
        <f t="shared" si="163"/>
        <v>2325.1333559999998</v>
      </c>
      <c r="Z156" s="16">
        <f t="shared" si="150"/>
        <v>3305.6497574999999</v>
      </c>
      <c r="AA156" s="17">
        <f t="shared" si="164"/>
        <v>68757.514955999999</v>
      </c>
      <c r="AB156" s="2"/>
      <c r="AC156" s="5" t="s">
        <v>4</v>
      </c>
      <c r="AD156" s="14">
        <f t="shared" si="165"/>
        <v>65739.695231999998</v>
      </c>
      <c r="AE156" s="14">
        <f t="shared" si="166"/>
        <v>1963</v>
      </c>
      <c r="AF156" s="15">
        <f t="shared" si="171"/>
        <v>67702.695231999998</v>
      </c>
      <c r="AG156" s="16">
        <f t="shared" si="151"/>
        <v>3254.9372707692305</v>
      </c>
      <c r="AH156" s="14">
        <f t="shared" si="152"/>
        <v>4739.1886662400002</v>
      </c>
      <c r="AI156" s="16">
        <f t="shared" si="153"/>
        <v>3482.7828797230773</v>
      </c>
      <c r="AJ156" s="17">
        <f t="shared" si="154"/>
        <v>72441.883898240005</v>
      </c>
      <c r="AK156" s="2"/>
      <c r="AL156" s="5" t="s">
        <v>4</v>
      </c>
      <c r="AM156" s="14">
        <f t="shared" si="167"/>
        <v>67358.280112799999</v>
      </c>
      <c r="AN156" s="14">
        <f t="shared" si="168"/>
        <v>1963</v>
      </c>
      <c r="AO156" s="15">
        <f t="shared" si="172"/>
        <v>69321.280112799999</v>
      </c>
      <c r="AP156" s="16">
        <f t="shared" si="155"/>
        <v>3332.7538515769229</v>
      </c>
      <c r="AQ156" s="14">
        <f t="shared" si="156"/>
        <v>4852.4896078960001</v>
      </c>
      <c r="AR156" s="16">
        <f t="shared" si="157"/>
        <v>3566.0466211873077</v>
      </c>
      <c r="AS156" s="17">
        <f t="shared" si="158"/>
        <v>74173.769720696</v>
      </c>
      <c r="AT156" s="2"/>
    </row>
    <row r="157" spans="2:46" hidden="1" x14ac:dyDescent="0.25">
      <c r="B157" s="5" t="s">
        <v>5</v>
      </c>
      <c r="C157" s="14">
        <f>'208 Day'!S182</f>
        <v>69926.854800000001</v>
      </c>
      <c r="D157" s="14">
        <f>'208 Day'!T182</f>
        <v>2430</v>
      </c>
      <c r="E157" s="15">
        <f>'208 Day'!U182</f>
        <v>72356.854800000001</v>
      </c>
      <c r="F157" s="16">
        <f>'208 Day'!V182</f>
        <v>3478.6949423076921</v>
      </c>
      <c r="G157" s="14">
        <f>'208 Day'!W182</f>
        <v>5064.9798360000004</v>
      </c>
      <c r="H157" s="17">
        <f>'208 Day'!X182</f>
        <v>77421.834636</v>
      </c>
      <c r="K157" s="5" t="s">
        <v>5</v>
      </c>
      <c r="L157" s="14">
        <f t="shared" si="159"/>
        <v>68178.401199999993</v>
      </c>
      <c r="M157" s="14">
        <f t="shared" si="160"/>
        <v>2430</v>
      </c>
      <c r="N157" s="15">
        <f t="shared" si="169"/>
        <v>70608.401199999993</v>
      </c>
      <c r="O157" s="16">
        <f t="shared" si="145"/>
        <v>3394.6346730769228</v>
      </c>
      <c r="P157" s="14">
        <f t="shared" si="146"/>
        <v>4942.588084</v>
      </c>
      <c r="Q157" s="17">
        <f t="shared" si="147"/>
        <v>75550.989283999996</v>
      </c>
      <c r="R157" s="2"/>
      <c r="S157" s="5" t="s">
        <v>5</v>
      </c>
      <c r="T157" s="14">
        <f t="shared" si="161"/>
        <v>66473.875599999999</v>
      </c>
      <c r="U157" s="14">
        <f t="shared" si="162"/>
        <v>2430</v>
      </c>
      <c r="V157" s="15">
        <f t="shared" si="170"/>
        <v>68903.875599999999</v>
      </c>
      <c r="W157" s="16">
        <f t="shared" si="148"/>
        <v>3312.6863269230766</v>
      </c>
      <c r="X157" s="14">
        <f t="shared" si="149"/>
        <v>4823.2712920000004</v>
      </c>
      <c r="Y157" s="14">
        <f t="shared" si="163"/>
        <v>2411.6356460000002</v>
      </c>
      <c r="Z157" s="16">
        <f t="shared" si="150"/>
        <v>3428.6303483653842</v>
      </c>
      <c r="AA157" s="17">
        <f t="shared" si="164"/>
        <v>71315.511245999995</v>
      </c>
      <c r="AB157" s="2"/>
      <c r="AC157" s="5" t="s">
        <v>5</v>
      </c>
      <c r="AD157" s="14">
        <f t="shared" si="165"/>
        <v>67761.029232000001</v>
      </c>
      <c r="AE157" s="14">
        <f t="shared" si="166"/>
        <v>2430</v>
      </c>
      <c r="AF157" s="15">
        <f t="shared" si="171"/>
        <v>70191.029232000001</v>
      </c>
      <c r="AG157" s="16">
        <f t="shared" si="151"/>
        <v>3374.5687130769229</v>
      </c>
      <c r="AH157" s="14">
        <f t="shared" si="152"/>
        <v>4913.3720462400006</v>
      </c>
      <c r="AI157" s="16">
        <f t="shared" si="153"/>
        <v>3610.7885229923072</v>
      </c>
      <c r="AJ157" s="17">
        <f t="shared" si="154"/>
        <v>75104.401278239995</v>
      </c>
      <c r="AK157" s="2"/>
      <c r="AL157" s="5" t="s">
        <v>5</v>
      </c>
      <c r="AM157" s="14">
        <f t="shared" si="167"/>
        <v>69395.262612799997</v>
      </c>
      <c r="AN157" s="14">
        <f t="shared" si="168"/>
        <v>2430</v>
      </c>
      <c r="AO157" s="15">
        <f t="shared" si="172"/>
        <v>71825.262612799997</v>
      </c>
      <c r="AP157" s="16">
        <f t="shared" si="155"/>
        <v>3453.1376256153844</v>
      </c>
      <c r="AQ157" s="14">
        <f t="shared" si="156"/>
        <v>5027.7683828960007</v>
      </c>
      <c r="AR157" s="16">
        <f t="shared" si="157"/>
        <v>3694.8572594084612</v>
      </c>
      <c r="AS157" s="17">
        <f t="shared" si="158"/>
        <v>76853.030995695997</v>
      </c>
      <c r="AT157" s="2"/>
    </row>
    <row r="158" spans="2:46" hidden="1" x14ac:dyDescent="0.25">
      <c r="B158" s="5" t="s">
        <v>6</v>
      </c>
      <c r="C158" s="14">
        <f>'208 Day'!S183</f>
        <v>73811.545199999993</v>
      </c>
      <c r="D158" s="14">
        <f>'208 Day'!T183</f>
        <v>2570</v>
      </c>
      <c r="E158" s="15">
        <f>'208 Day'!U183</f>
        <v>76381.545199999993</v>
      </c>
      <c r="F158" s="16">
        <f>'208 Day'!V183</f>
        <v>3672.1896730769226</v>
      </c>
      <c r="G158" s="14">
        <f>'208 Day'!W183</f>
        <v>5346.7081639999997</v>
      </c>
      <c r="H158" s="17">
        <f>'208 Day'!X183</f>
        <v>81728.253363999989</v>
      </c>
      <c r="K158" s="5" t="s">
        <v>6</v>
      </c>
      <c r="L158" s="14">
        <f t="shared" si="159"/>
        <v>72356.854800000001</v>
      </c>
      <c r="M158" s="14">
        <f t="shared" si="160"/>
        <v>2570</v>
      </c>
      <c r="N158" s="15">
        <f t="shared" si="169"/>
        <v>74926.854800000001</v>
      </c>
      <c r="O158" s="16">
        <f t="shared" si="145"/>
        <v>3602.2526346153845</v>
      </c>
      <c r="P158" s="14">
        <f t="shared" si="146"/>
        <v>5244.879836000001</v>
      </c>
      <c r="Q158" s="17">
        <f t="shared" si="147"/>
        <v>80171.734636000008</v>
      </c>
      <c r="R158" s="2"/>
      <c r="S158" s="5" t="s">
        <v>6</v>
      </c>
      <c r="T158" s="14">
        <f t="shared" si="161"/>
        <v>70608.401199999993</v>
      </c>
      <c r="U158" s="14">
        <f t="shared" si="162"/>
        <v>2570</v>
      </c>
      <c r="V158" s="15">
        <f t="shared" si="170"/>
        <v>73178.401199999993</v>
      </c>
      <c r="W158" s="16">
        <f t="shared" si="148"/>
        <v>3518.1923653846147</v>
      </c>
      <c r="X158" s="14">
        <f t="shared" si="149"/>
        <v>5122.4880839999996</v>
      </c>
      <c r="Y158" s="14">
        <f t="shared" si="163"/>
        <v>2561.2440419999998</v>
      </c>
      <c r="Z158" s="16">
        <f t="shared" si="150"/>
        <v>3641.3290981730765</v>
      </c>
      <c r="AA158" s="17">
        <f t="shared" si="164"/>
        <v>75739.645241999999</v>
      </c>
      <c r="AB158" s="2"/>
      <c r="AC158" s="5" t="s">
        <v>6</v>
      </c>
      <c r="AD158" s="14">
        <f t="shared" si="165"/>
        <v>70281.953112000003</v>
      </c>
      <c r="AE158" s="14">
        <f t="shared" si="166"/>
        <v>2570</v>
      </c>
      <c r="AF158" s="15">
        <f t="shared" si="171"/>
        <v>72851.953112000003</v>
      </c>
      <c r="AG158" s="16">
        <f t="shared" si="151"/>
        <v>3502.4977457692307</v>
      </c>
      <c r="AH158" s="14">
        <f t="shared" si="152"/>
        <v>5099.6367178400005</v>
      </c>
      <c r="AI158" s="16">
        <f t="shared" si="153"/>
        <v>3747.6725879730766</v>
      </c>
      <c r="AJ158" s="17">
        <f t="shared" si="154"/>
        <v>77951.589829839999</v>
      </c>
      <c r="AK158" s="2"/>
      <c r="AL158" s="5" t="s">
        <v>6</v>
      </c>
      <c r="AM158" s="14">
        <f t="shared" si="167"/>
        <v>71945.804962800001</v>
      </c>
      <c r="AN158" s="14">
        <f t="shared" si="168"/>
        <v>2570</v>
      </c>
      <c r="AO158" s="15">
        <f t="shared" si="172"/>
        <v>74515.804962800001</v>
      </c>
      <c r="AP158" s="16">
        <f t="shared" si="155"/>
        <v>3582.4906232115386</v>
      </c>
      <c r="AQ158" s="14">
        <f t="shared" si="156"/>
        <v>5216.1063473960003</v>
      </c>
      <c r="AR158" s="16">
        <f t="shared" si="157"/>
        <v>3833.2649668363456</v>
      </c>
      <c r="AS158" s="17">
        <f t="shared" si="158"/>
        <v>79731.911310195996</v>
      </c>
      <c r="AT158" s="2"/>
    </row>
    <row r="159" spans="2:46" hidden="1" x14ac:dyDescent="0.25">
      <c r="B159" s="5" t="s">
        <v>7</v>
      </c>
      <c r="C159" s="14">
        <f>'208 Day'!S184</f>
        <v>77071.383600000016</v>
      </c>
      <c r="D159" s="14">
        <f>'208 Day'!T184</f>
        <v>2570</v>
      </c>
      <c r="E159" s="15">
        <f>'208 Day'!U184</f>
        <v>79641.383600000016</v>
      </c>
      <c r="F159" s="16">
        <f>'208 Day'!V184</f>
        <v>3828.9126730769235</v>
      </c>
      <c r="G159" s="14">
        <f>'208 Day'!W184</f>
        <v>5574.8968520000017</v>
      </c>
      <c r="H159" s="17">
        <f>'208 Day'!X184</f>
        <v>85216.280452000021</v>
      </c>
      <c r="K159" s="5" t="s">
        <v>7</v>
      </c>
      <c r="L159" s="14">
        <f t="shared" si="159"/>
        <v>76381.545199999993</v>
      </c>
      <c r="M159" s="14">
        <f t="shared" si="160"/>
        <v>2570</v>
      </c>
      <c r="N159" s="15">
        <f t="shared" si="169"/>
        <v>78951.545199999993</v>
      </c>
      <c r="O159" s="16">
        <f t="shared" si="145"/>
        <v>3795.747365384615</v>
      </c>
      <c r="P159" s="14">
        <f t="shared" si="146"/>
        <v>5526.6081640000002</v>
      </c>
      <c r="Q159" s="17">
        <f t="shared" si="147"/>
        <v>84478.153363999998</v>
      </c>
      <c r="R159" s="2"/>
      <c r="S159" s="5" t="s">
        <v>7</v>
      </c>
      <c r="T159" s="14">
        <f t="shared" si="161"/>
        <v>74926.854800000001</v>
      </c>
      <c r="U159" s="14">
        <f t="shared" si="162"/>
        <v>2570</v>
      </c>
      <c r="V159" s="15">
        <f t="shared" si="170"/>
        <v>77496.854800000001</v>
      </c>
      <c r="W159" s="16">
        <f t="shared" si="148"/>
        <v>3725.8103269230769</v>
      </c>
      <c r="X159" s="14">
        <f t="shared" si="149"/>
        <v>5424.7798360000006</v>
      </c>
      <c r="Y159" s="14">
        <f t="shared" si="163"/>
        <v>2712.3899180000003</v>
      </c>
      <c r="Z159" s="16">
        <f t="shared" si="150"/>
        <v>3856.2136883653848</v>
      </c>
      <c r="AA159" s="17">
        <f t="shared" si="164"/>
        <v>80209.244718000002</v>
      </c>
      <c r="AB159" s="2"/>
      <c r="AC159" s="5" t="s">
        <v>7</v>
      </c>
      <c r="AD159" s="14">
        <f t="shared" si="165"/>
        <v>74641.969224</v>
      </c>
      <c r="AE159" s="14">
        <f t="shared" si="166"/>
        <v>2570</v>
      </c>
      <c r="AF159" s="15">
        <f t="shared" si="171"/>
        <v>77211.969224</v>
      </c>
      <c r="AG159" s="16">
        <f t="shared" si="151"/>
        <v>3712.1139049999997</v>
      </c>
      <c r="AH159" s="14">
        <f t="shared" si="152"/>
        <v>5404.8378456800001</v>
      </c>
      <c r="AI159" s="16">
        <f t="shared" si="153"/>
        <v>3971.96187835</v>
      </c>
      <c r="AJ159" s="17">
        <f t="shared" si="154"/>
        <v>82616.807069679999</v>
      </c>
      <c r="AK159" s="2"/>
      <c r="AL159" s="5" t="s">
        <v>7</v>
      </c>
      <c r="AM159" s="14">
        <f t="shared" si="167"/>
        <v>74673.2519398</v>
      </c>
      <c r="AN159" s="14">
        <f t="shared" si="168"/>
        <v>2570</v>
      </c>
      <c r="AO159" s="15">
        <f t="shared" si="172"/>
        <v>77243.2519398</v>
      </c>
      <c r="AP159" s="16">
        <f t="shared" si="155"/>
        <v>3713.6178817211539</v>
      </c>
      <c r="AQ159" s="14">
        <f t="shared" si="156"/>
        <v>5407.0276357860002</v>
      </c>
      <c r="AR159" s="16">
        <f t="shared" si="157"/>
        <v>3973.5711334416346</v>
      </c>
      <c r="AS159" s="17">
        <f t="shared" si="158"/>
        <v>82650.279575585999</v>
      </c>
      <c r="AT159" s="2"/>
    </row>
    <row r="160" spans="2:46" hidden="1" x14ac:dyDescent="0.25">
      <c r="B160" s="5" t="s">
        <v>8</v>
      </c>
      <c r="C160" s="14">
        <f>'208 Day'!S185</f>
        <v>79850.292000000001</v>
      </c>
      <c r="D160" s="14">
        <f>'208 Day'!T185</f>
        <v>2570</v>
      </c>
      <c r="E160" s="15">
        <f>'208 Day'!U185</f>
        <v>82420.292000000001</v>
      </c>
      <c r="F160" s="16">
        <f>'208 Day'!V185</f>
        <v>3962.5140384615383</v>
      </c>
      <c r="G160" s="14">
        <f>'208 Day'!W185</f>
        <v>5769.4204400000008</v>
      </c>
      <c r="H160" s="17">
        <f>'208 Day'!X185</f>
        <v>88189.712440000003</v>
      </c>
      <c r="K160" s="5" t="s">
        <v>8</v>
      </c>
      <c r="L160" s="14">
        <f t="shared" si="159"/>
        <v>79641.383600000016</v>
      </c>
      <c r="M160" s="14">
        <f t="shared" si="160"/>
        <v>2570</v>
      </c>
      <c r="N160" s="15">
        <f t="shared" si="169"/>
        <v>82211.383600000016</v>
      </c>
      <c r="O160" s="16">
        <f t="shared" si="145"/>
        <v>3952.4703653846159</v>
      </c>
      <c r="P160" s="14">
        <f t="shared" si="146"/>
        <v>5754.7968520000013</v>
      </c>
      <c r="Q160" s="17">
        <f t="shared" si="147"/>
        <v>87966.180452000015</v>
      </c>
      <c r="R160" s="2"/>
      <c r="S160" s="5" t="s">
        <v>8</v>
      </c>
      <c r="T160" s="14">
        <f t="shared" si="161"/>
        <v>78951.545199999993</v>
      </c>
      <c r="U160" s="14">
        <f t="shared" si="162"/>
        <v>2570</v>
      </c>
      <c r="V160" s="15">
        <f t="shared" si="170"/>
        <v>81521.545199999993</v>
      </c>
      <c r="W160" s="16">
        <f t="shared" si="148"/>
        <v>3919.3050576923074</v>
      </c>
      <c r="X160" s="14">
        <f t="shared" si="149"/>
        <v>5706.5081639999999</v>
      </c>
      <c r="Y160" s="14">
        <f t="shared" si="163"/>
        <v>2853.2540819999999</v>
      </c>
      <c r="Z160" s="16">
        <f t="shared" si="150"/>
        <v>4056.4807347115379</v>
      </c>
      <c r="AA160" s="17">
        <f t="shared" si="164"/>
        <v>84374.799281999993</v>
      </c>
      <c r="AB160" s="2"/>
      <c r="AC160" s="5" t="s">
        <v>8</v>
      </c>
      <c r="AD160" s="14">
        <f t="shared" si="165"/>
        <v>79046.791895999995</v>
      </c>
      <c r="AE160" s="14">
        <f t="shared" si="166"/>
        <v>2570</v>
      </c>
      <c r="AF160" s="15">
        <f t="shared" si="171"/>
        <v>81616.791895999995</v>
      </c>
      <c r="AG160" s="16">
        <f t="shared" si="151"/>
        <v>3923.8842257692304</v>
      </c>
      <c r="AH160" s="14">
        <f t="shared" si="152"/>
        <v>5713.1754327200006</v>
      </c>
      <c r="AI160" s="16">
        <f t="shared" si="153"/>
        <v>4198.5561215730768</v>
      </c>
      <c r="AJ160" s="17">
        <f t="shared" si="154"/>
        <v>87329.967328719998</v>
      </c>
      <c r="AK160" s="2"/>
      <c r="AL160" s="5" t="s">
        <v>8</v>
      </c>
      <c r="AM160" s="14">
        <f t="shared" si="167"/>
        <v>79142.268454599995</v>
      </c>
      <c r="AN160" s="14">
        <f t="shared" si="168"/>
        <v>2570</v>
      </c>
      <c r="AO160" s="15">
        <f t="shared" si="172"/>
        <v>81712.268454599995</v>
      </c>
      <c r="AP160" s="16">
        <f t="shared" si="155"/>
        <v>3928.4744449326918</v>
      </c>
      <c r="AQ160" s="14">
        <f t="shared" si="156"/>
        <v>5719.8587918220001</v>
      </c>
      <c r="AR160" s="16">
        <f t="shared" si="157"/>
        <v>4203.4676560779808</v>
      </c>
      <c r="AS160" s="17">
        <f t="shared" si="158"/>
        <v>87432.127246421995</v>
      </c>
      <c r="AT160" s="2"/>
    </row>
    <row r="161" spans="2:46" hidden="1" x14ac:dyDescent="0.25">
      <c r="B161" s="5" t="s">
        <v>9</v>
      </c>
      <c r="C161" s="14">
        <f>'208 Day'!S186</f>
        <v>82042.414800000013</v>
      </c>
      <c r="D161" s="14">
        <f>'208 Day'!T186</f>
        <v>2430</v>
      </c>
      <c r="E161" s="15">
        <f>'208 Day'!U186</f>
        <v>84472.414800000013</v>
      </c>
      <c r="F161" s="16">
        <f>'208 Day'!V186</f>
        <v>4061.1737884615391</v>
      </c>
      <c r="G161" s="14">
        <f>'208 Day'!W186</f>
        <v>5913.0690360000017</v>
      </c>
      <c r="H161" s="17">
        <f>'208 Day'!X186</f>
        <v>90385.483836000014</v>
      </c>
      <c r="K161" s="5" t="s">
        <v>9</v>
      </c>
      <c r="L161" s="14">
        <f t="shared" si="159"/>
        <v>82420.292000000001</v>
      </c>
      <c r="M161" s="14">
        <f t="shared" si="160"/>
        <v>2430</v>
      </c>
      <c r="N161" s="15">
        <f t="shared" si="169"/>
        <v>84850.292000000001</v>
      </c>
      <c r="O161" s="16">
        <f t="shared" si="145"/>
        <v>4079.3409615384617</v>
      </c>
      <c r="P161" s="14">
        <f t="shared" si="146"/>
        <v>5939.5204400000002</v>
      </c>
      <c r="Q161" s="17">
        <f t="shared" si="147"/>
        <v>90789.812440000009</v>
      </c>
      <c r="R161" s="2"/>
      <c r="S161" s="5" t="s">
        <v>9</v>
      </c>
      <c r="T161" s="14">
        <f t="shared" si="161"/>
        <v>82211.383600000016</v>
      </c>
      <c r="U161" s="14">
        <f t="shared" si="162"/>
        <v>2430</v>
      </c>
      <c r="V161" s="15">
        <f t="shared" si="170"/>
        <v>84641.383600000016</v>
      </c>
      <c r="W161" s="16">
        <f t="shared" si="148"/>
        <v>4069.2972884615392</v>
      </c>
      <c r="X161" s="14">
        <f t="shared" si="149"/>
        <v>5924.8968520000017</v>
      </c>
      <c r="Y161" s="14">
        <f t="shared" si="163"/>
        <v>2962.4484260000008</v>
      </c>
      <c r="Z161" s="16">
        <f t="shared" si="150"/>
        <v>4211.7226935576928</v>
      </c>
      <c r="AA161" s="17">
        <f t="shared" si="164"/>
        <v>87603.832026000018</v>
      </c>
      <c r="AB161" s="2"/>
      <c r="AC161" s="5" t="s">
        <v>9</v>
      </c>
      <c r="AD161" s="14">
        <f t="shared" si="165"/>
        <v>83151.976104000001</v>
      </c>
      <c r="AE161" s="14">
        <f t="shared" si="166"/>
        <v>2430</v>
      </c>
      <c r="AF161" s="15">
        <f t="shared" si="171"/>
        <v>85581.976104000001</v>
      </c>
      <c r="AG161" s="16">
        <f t="shared" si="151"/>
        <v>4114.5180819230773</v>
      </c>
      <c r="AH161" s="14">
        <f t="shared" si="152"/>
        <v>5990.7383272800007</v>
      </c>
      <c r="AI161" s="16">
        <f t="shared" si="153"/>
        <v>4402.5343476576927</v>
      </c>
      <c r="AJ161" s="17">
        <f t="shared" si="154"/>
        <v>91572.714431280008</v>
      </c>
      <c r="AK161" s="2"/>
      <c r="AL161" s="5" t="s">
        <v>9</v>
      </c>
      <c r="AM161" s="14">
        <f t="shared" si="167"/>
        <v>83657.211693399993</v>
      </c>
      <c r="AN161" s="14">
        <f t="shared" si="168"/>
        <v>2430</v>
      </c>
      <c r="AO161" s="15">
        <f t="shared" si="172"/>
        <v>86087.211693399993</v>
      </c>
      <c r="AP161" s="16">
        <f t="shared" si="155"/>
        <v>4138.8082544903846</v>
      </c>
      <c r="AQ161" s="14">
        <f t="shared" si="156"/>
        <v>6026.1048185380005</v>
      </c>
      <c r="AR161" s="16">
        <f t="shared" si="157"/>
        <v>4428.5248323047117</v>
      </c>
      <c r="AS161" s="17">
        <f t="shared" si="158"/>
        <v>92113.316511937999</v>
      </c>
      <c r="AT161" s="2"/>
    </row>
    <row r="162" spans="2:46" hidden="1" x14ac:dyDescent="0.25">
      <c r="B162" s="5" t="s">
        <v>10</v>
      </c>
      <c r="C162" s="14">
        <f>'208 Day'!S187</f>
        <v>84530.786400000012</v>
      </c>
      <c r="D162" s="14">
        <f>'208 Day'!T187</f>
        <v>2243</v>
      </c>
      <c r="E162" s="15">
        <f>'208 Day'!U187</f>
        <v>86773.786400000012</v>
      </c>
      <c r="F162" s="16">
        <f>'208 Day'!V187</f>
        <v>4171.8166538461546</v>
      </c>
      <c r="G162" s="14">
        <f>'208 Day'!W187</f>
        <v>6074.1650480000017</v>
      </c>
      <c r="H162" s="17">
        <f>'208 Day'!X187</f>
        <v>92847.951448000007</v>
      </c>
      <c r="K162" s="5" t="s">
        <v>10</v>
      </c>
      <c r="L162" s="14">
        <f t="shared" si="159"/>
        <v>84472.414800000013</v>
      </c>
      <c r="M162" s="14">
        <f t="shared" si="160"/>
        <v>2243</v>
      </c>
      <c r="N162" s="15">
        <f t="shared" si="169"/>
        <v>86715.414800000013</v>
      </c>
      <c r="O162" s="16">
        <f t="shared" si="145"/>
        <v>4169.0103269230776</v>
      </c>
      <c r="P162" s="14">
        <f t="shared" si="146"/>
        <v>6070.0790360000019</v>
      </c>
      <c r="Q162" s="17">
        <f t="shared" si="147"/>
        <v>92785.493836000009</v>
      </c>
      <c r="R162" s="2"/>
      <c r="S162" s="5" t="s">
        <v>10</v>
      </c>
      <c r="T162" s="14">
        <f t="shared" si="161"/>
        <v>84850.292000000001</v>
      </c>
      <c r="U162" s="14">
        <f t="shared" si="162"/>
        <v>2243</v>
      </c>
      <c r="V162" s="15">
        <f t="shared" si="170"/>
        <v>87093.292000000001</v>
      </c>
      <c r="W162" s="16">
        <f t="shared" si="148"/>
        <v>4187.1774999999998</v>
      </c>
      <c r="X162" s="14">
        <f t="shared" si="149"/>
        <v>6096.5304400000005</v>
      </c>
      <c r="Y162" s="14">
        <f t="shared" si="163"/>
        <v>3048.2652200000002</v>
      </c>
      <c r="Z162" s="16">
        <f t="shared" si="150"/>
        <v>4333.7287125000003</v>
      </c>
      <c r="AA162" s="17">
        <f t="shared" si="164"/>
        <v>90141.557220000002</v>
      </c>
      <c r="AB162" s="2"/>
      <c r="AC162" s="5" t="s">
        <v>10</v>
      </c>
      <c r="AD162" s="14">
        <f t="shared" si="165"/>
        <v>86334.211272000015</v>
      </c>
      <c r="AE162" s="14">
        <f t="shared" si="166"/>
        <v>2243</v>
      </c>
      <c r="AF162" s="15">
        <f t="shared" si="171"/>
        <v>88577.211272000015</v>
      </c>
      <c r="AG162" s="16">
        <f t="shared" si="151"/>
        <v>4258.5197726923079</v>
      </c>
      <c r="AH162" s="14">
        <f t="shared" si="152"/>
        <v>6200.4047890400016</v>
      </c>
      <c r="AI162" s="16">
        <f t="shared" si="153"/>
        <v>4556.6161567807694</v>
      </c>
      <c r="AJ162" s="17">
        <f t="shared" si="154"/>
        <v>94777.616061040011</v>
      </c>
      <c r="AK162" s="2"/>
      <c r="AL162" s="5" t="s">
        <v>10</v>
      </c>
      <c r="AM162" s="14">
        <f t="shared" si="167"/>
        <v>87721.525506599995</v>
      </c>
      <c r="AN162" s="14">
        <f t="shared" si="168"/>
        <v>2243</v>
      </c>
      <c r="AO162" s="15">
        <f t="shared" si="172"/>
        <v>89964.525506599995</v>
      </c>
      <c r="AP162" s="16">
        <f t="shared" si="155"/>
        <v>4325.2175724326917</v>
      </c>
      <c r="AQ162" s="14">
        <f t="shared" si="156"/>
        <v>6297.5167854620004</v>
      </c>
      <c r="AR162" s="16">
        <f t="shared" si="157"/>
        <v>4627.9828025029801</v>
      </c>
      <c r="AS162" s="17">
        <f t="shared" si="158"/>
        <v>96262.042292061989</v>
      </c>
      <c r="AT162" s="2"/>
    </row>
    <row r="163" spans="2:46" hidden="1" x14ac:dyDescent="0.25">
      <c r="B163" s="5" t="s">
        <v>11</v>
      </c>
      <c r="C163" s="14">
        <f>'208 Day'!S188</f>
        <v>86825.562000000005</v>
      </c>
      <c r="D163" s="14">
        <f>'208 Day'!T188</f>
        <v>1869</v>
      </c>
      <c r="E163" s="15">
        <f>'208 Day'!U188</f>
        <v>88694.562000000005</v>
      </c>
      <c r="F163" s="16">
        <f>'208 Day'!V188</f>
        <v>4264.1616346153851</v>
      </c>
      <c r="G163" s="14">
        <f>'208 Day'!W188</f>
        <v>6208.6193400000011</v>
      </c>
      <c r="H163" s="17">
        <f>'208 Day'!X188</f>
        <v>94903.18134000001</v>
      </c>
      <c r="K163" s="5" t="s">
        <v>11</v>
      </c>
      <c r="L163" s="14">
        <f t="shared" si="159"/>
        <v>86773.786400000012</v>
      </c>
      <c r="M163" s="14">
        <f t="shared" si="160"/>
        <v>1869</v>
      </c>
      <c r="N163" s="15">
        <f t="shared" si="169"/>
        <v>88642.786400000012</v>
      </c>
      <c r="O163" s="16">
        <f t="shared" si="145"/>
        <v>4261.6724230769232</v>
      </c>
      <c r="P163" s="14">
        <f t="shared" si="146"/>
        <v>6204.9950480000016</v>
      </c>
      <c r="Q163" s="17">
        <f t="shared" si="147"/>
        <v>94847.781448000009</v>
      </c>
      <c r="R163" s="2"/>
      <c r="S163" s="5" t="s">
        <v>11</v>
      </c>
      <c r="T163" s="14">
        <f t="shared" si="161"/>
        <v>86715.414800000013</v>
      </c>
      <c r="U163" s="14">
        <f t="shared" si="162"/>
        <v>1869</v>
      </c>
      <c r="V163" s="15">
        <f t="shared" si="170"/>
        <v>88584.414800000013</v>
      </c>
      <c r="W163" s="16">
        <f t="shared" si="148"/>
        <v>4258.8660961538462</v>
      </c>
      <c r="X163" s="14">
        <f t="shared" si="149"/>
        <v>6200.9090360000018</v>
      </c>
      <c r="Y163" s="14">
        <f t="shared" si="163"/>
        <v>3100.4545180000009</v>
      </c>
      <c r="Z163" s="16">
        <f t="shared" si="150"/>
        <v>4407.9264095192311</v>
      </c>
      <c r="AA163" s="17">
        <f t="shared" si="164"/>
        <v>91684.869318000012</v>
      </c>
      <c r="AB163" s="2"/>
      <c r="AC163" s="5" t="s">
        <v>11</v>
      </c>
      <c r="AD163" s="14">
        <f t="shared" si="165"/>
        <v>88835.15784</v>
      </c>
      <c r="AE163" s="14">
        <f t="shared" si="166"/>
        <v>1869</v>
      </c>
      <c r="AF163" s="15">
        <f t="shared" si="171"/>
        <v>90704.15784</v>
      </c>
      <c r="AG163" s="16">
        <f t="shared" si="151"/>
        <v>4360.7768192307694</v>
      </c>
      <c r="AH163" s="14">
        <f t="shared" si="152"/>
        <v>6349.2910488000007</v>
      </c>
      <c r="AI163" s="16">
        <f t="shared" si="153"/>
        <v>4666.0311965769233</v>
      </c>
      <c r="AJ163" s="17">
        <f t="shared" si="154"/>
        <v>97053.448888800005</v>
      </c>
      <c r="AK163" s="2"/>
      <c r="AL163" s="5" t="s">
        <v>11</v>
      </c>
      <c r="AM163" s="14">
        <f t="shared" si="167"/>
        <v>90791.641553800015</v>
      </c>
      <c r="AN163" s="14">
        <f t="shared" si="168"/>
        <v>1869</v>
      </c>
      <c r="AO163" s="15">
        <f t="shared" si="172"/>
        <v>92660.641553800015</v>
      </c>
      <c r="AP163" s="16">
        <f t="shared" si="155"/>
        <v>4454.8385362403851</v>
      </c>
      <c r="AQ163" s="14">
        <f t="shared" si="156"/>
        <v>6486.2449087660016</v>
      </c>
      <c r="AR163" s="16">
        <f t="shared" si="157"/>
        <v>4766.6772337772127</v>
      </c>
      <c r="AS163" s="17">
        <f t="shared" si="158"/>
        <v>99146.886462566021</v>
      </c>
      <c r="AT163" s="2"/>
    </row>
    <row r="164" spans="2:46" hidden="1" x14ac:dyDescent="0.25">
      <c r="B164" s="5" t="s">
        <v>12</v>
      </c>
      <c r="C164" s="14">
        <f>'208 Day'!S189</f>
        <v>88880.698799999998</v>
      </c>
      <c r="D164" s="14">
        <f>'208 Day'!T189</f>
        <v>1589</v>
      </c>
      <c r="E164" s="15">
        <f>'208 Day'!U189</f>
        <v>90469.698799999998</v>
      </c>
      <c r="F164" s="16">
        <f>'208 Day'!V189</f>
        <v>4349.5047500000001</v>
      </c>
      <c r="G164" s="14">
        <f>'208 Day'!W189</f>
        <v>6332.8789160000006</v>
      </c>
      <c r="H164" s="17">
        <f>'208 Day'!X189</f>
        <v>96802.577716</v>
      </c>
      <c r="K164" s="5" t="s">
        <v>12</v>
      </c>
      <c r="L164" s="14">
        <f t="shared" si="159"/>
        <v>88694.562000000005</v>
      </c>
      <c r="M164" s="14">
        <f t="shared" si="160"/>
        <v>1589</v>
      </c>
      <c r="N164" s="15">
        <f t="shared" si="169"/>
        <v>90283.562000000005</v>
      </c>
      <c r="O164" s="16">
        <f t="shared" si="145"/>
        <v>4340.5558653846156</v>
      </c>
      <c r="P164" s="14">
        <f t="shared" si="146"/>
        <v>6319.8493400000007</v>
      </c>
      <c r="Q164" s="17">
        <f t="shared" si="147"/>
        <v>96603.411340000006</v>
      </c>
      <c r="R164" s="2"/>
      <c r="S164" s="5" t="s">
        <v>12</v>
      </c>
      <c r="T164" s="14">
        <f t="shared" si="161"/>
        <v>88642.786400000012</v>
      </c>
      <c r="U164" s="14">
        <f t="shared" si="162"/>
        <v>1589</v>
      </c>
      <c r="V164" s="15">
        <f t="shared" si="170"/>
        <v>90231.786400000012</v>
      </c>
      <c r="W164" s="16">
        <f t="shared" si="148"/>
        <v>4338.0666538461546</v>
      </c>
      <c r="X164" s="14">
        <f t="shared" si="149"/>
        <v>6316.2250480000012</v>
      </c>
      <c r="Y164" s="14">
        <f t="shared" si="163"/>
        <v>3158.1125240000006</v>
      </c>
      <c r="Z164" s="16">
        <f t="shared" si="150"/>
        <v>4489.8989867307691</v>
      </c>
      <c r="AA164" s="17">
        <f t="shared" si="164"/>
        <v>93389.898924000008</v>
      </c>
      <c r="AB164" s="2"/>
      <c r="AC164" s="5" t="s">
        <v>12</v>
      </c>
      <c r="AD164" s="14">
        <f t="shared" si="165"/>
        <v>90356.103096000021</v>
      </c>
      <c r="AE164" s="14">
        <f t="shared" si="166"/>
        <v>1589</v>
      </c>
      <c r="AF164" s="15">
        <f t="shared" si="171"/>
        <v>91945.103096000021</v>
      </c>
      <c r="AG164" s="16">
        <f t="shared" si="151"/>
        <v>4420.4376488461548</v>
      </c>
      <c r="AH164" s="14">
        <f t="shared" si="152"/>
        <v>6436.157216720002</v>
      </c>
      <c r="AI164" s="16">
        <f t="shared" si="153"/>
        <v>4729.8682842653861</v>
      </c>
      <c r="AJ164" s="17">
        <f t="shared" si="154"/>
        <v>98381.260312720027</v>
      </c>
      <c r="AK164" s="2"/>
      <c r="AL164" s="5" t="s">
        <v>12</v>
      </c>
      <c r="AM164" s="14">
        <f t="shared" si="167"/>
        <v>92971.761785999988</v>
      </c>
      <c r="AN164" s="14">
        <f t="shared" si="168"/>
        <v>1589</v>
      </c>
      <c r="AO164" s="15">
        <f t="shared" si="172"/>
        <v>94560.761785999988</v>
      </c>
      <c r="AP164" s="16">
        <f t="shared" si="155"/>
        <v>4546.1904704807685</v>
      </c>
      <c r="AQ164" s="14">
        <f t="shared" si="156"/>
        <v>6619.2533250199995</v>
      </c>
      <c r="AR164" s="16">
        <f t="shared" si="157"/>
        <v>4864.4238034144219</v>
      </c>
      <c r="AS164" s="17">
        <f t="shared" si="158"/>
        <v>101180.01511101998</v>
      </c>
      <c r="AT164" s="2"/>
    </row>
    <row r="165" spans="2:46" hidden="1" x14ac:dyDescent="0.25">
      <c r="B165" s="5" t="s">
        <v>13</v>
      </c>
      <c r="C165" s="14">
        <f>'208 Day'!S190</f>
        <v>91055.644800000009</v>
      </c>
      <c r="D165" s="14">
        <f>'208 Day'!T190</f>
        <v>1355</v>
      </c>
      <c r="E165" s="15">
        <f>'208 Day'!U190</f>
        <v>92410.644800000009</v>
      </c>
      <c r="F165" s="16">
        <f>'208 Day'!V190</f>
        <v>4442.8194615384618</v>
      </c>
      <c r="G165" s="14">
        <f>'208 Day'!W190</f>
        <v>6468.7451360000014</v>
      </c>
      <c r="H165" s="17">
        <f>'208 Day'!X190</f>
        <v>98879.389936000007</v>
      </c>
      <c r="K165" s="5" t="s">
        <v>13</v>
      </c>
      <c r="L165" s="14">
        <f t="shared" si="159"/>
        <v>90469.698799999998</v>
      </c>
      <c r="M165" s="14">
        <f t="shared" si="160"/>
        <v>1355</v>
      </c>
      <c r="N165" s="15">
        <f t="shared" si="169"/>
        <v>91824.698799999998</v>
      </c>
      <c r="O165" s="16">
        <f t="shared" si="145"/>
        <v>4414.6489807692305</v>
      </c>
      <c r="P165" s="14">
        <f t="shared" si="146"/>
        <v>6427.7289160000009</v>
      </c>
      <c r="Q165" s="17">
        <f t="shared" si="147"/>
        <v>98252.427716000006</v>
      </c>
      <c r="R165" s="2"/>
      <c r="S165" s="5" t="s">
        <v>13</v>
      </c>
      <c r="T165" s="14">
        <f t="shared" si="161"/>
        <v>90283.562000000005</v>
      </c>
      <c r="U165" s="14">
        <f t="shared" si="162"/>
        <v>1355</v>
      </c>
      <c r="V165" s="15">
        <f t="shared" si="170"/>
        <v>91638.562000000005</v>
      </c>
      <c r="W165" s="16">
        <f t="shared" si="148"/>
        <v>4405.7000961538461</v>
      </c>
      <c r="X165" s="14">
        <f t="shared" si="149"/>
        <v>6414.699340000001</v>
      </c>
      <c r="Y165" s="14">
        <f t="shared" si="163"/>
        <v>3207.3496700000005</v>
      </c>
      <c r="Z165" s="16">
        <f t="shared" si="150"/>
        <v>4559.8995995192308</v>
      </c>
      <c r="AA165" s="17">
        <f t="shared" si="164"/>
        <v>94845.911670000001</v>
      </c>
      <c r="AB165" s="2"/>
      <c r="AC165" s="5" t="s">
        <v>13</v>
      </c>
      <c r="AD165" s="14">
        <f t="shared" si="165"/>
        <v>92036.42212800002</v>
      </c>
      <c r="AE165" s="14">
        <f t="shared" si="166"/>
        <v>1355</v>
      </c>
      <c r="AF165" s="15">
        <f t="shared" si="171"/>
        <v>93391.42212800002</v>
      </c>
      <c r="AG165" s="16">
        <f t="shared" si="151"/>
        <v>4489.9722176923087</v>
      </c>
      <c r="AH165" s="14">
        <f t="shared" si="152"/>
        <v>6537.399548960002</v>
      </c>
      <c r="AI165" s="16">
        <f t="shared" si="153"/>
        <v>4804.2702729307703</v>
      </c>
      <c r="AJ165" s="17">
        <f t="shared" si="154"/>
        <v>99928.821676960026</v>
      </c>
      <c r="AK165" s="2"/>
      <c r="AL165" s="5" t="s">
        <v>13</v>
      </c>
      <c r="AM165" s="14">
        <f t="shared" si="167"/>
        <v>94243.730673400016</v>
      </c>
      <c r="AN165" s="14">
        <f t="shared" si="168"/>
        <v>1355</v>
      </c>
      <c r="AO165" s="15">
        <f t="shared" si="172"/>
        <v>95598.730673400016</v>
      </c>
      <c r="AP165" s="16">
        <f t="shared" si="155"/>
        <v>4596.0928208365394</v>
      </c>
      <c r="AQ165" s="14">
        <f t="shared" si="156"/>
        <v>6691.911147138002</v>
      </c>
      <c r="AR165" s="16">
        <f t="shared" si="157"/>
        <v>4917.8193182950972</v>
      </c>
      <c r="AS165" s="17">
        <f t="shared" si="158"/>
        <v>102290.64182053802</v>
      </c>
      <c r="AT165" s="2"/>
    </row>
    <row r="166" spans="2:46" hidden="1" x14ac:dyDescent="0.25">
      <c r="B166" s="5" t="s">
        <v>14</v>
      </c>
      <c r="C166" s="14">
        <f>'208 Day'!S191</f>
        <v>94071</v>
      </c>
      <c r="D166" s="14">
        <f>'208 Day'!T191</f>
        <v>0</v>
      </c>
      <c r="E166" s="15">
        <f>'208 Day'!U191</f>
        <v>94071</v>
      </c>
      <c r="F166" s="16">
        <f>'208 Day'!V191</f>
        <v>4522.6442307692305</v>
      </c>
      <c r="G166" s="14">
        <f>'208 Day'!W191</f>
        <v>6584.97</v>
      </c>
      <c r="H166" s="17">
        <f>'208 Day'!X191</f>
        <v>100655.97</v>
      </c>
      <c r="K166" s="5" t="s">
        <v>14</v>
      </c>
      <c r="L166" s="14">
        <f t="shared" si="159"/>
        <v>92410.644800000009</v>
      </c>
      <c r="M166" s="14">
        <f t="shared" si="160"/>
        <v>0</v>
      </c>
      <c r="N166" s="15">
        <f t="shared" si="169"/>
        <v>92410.644800000009</v>
      </c>
      <c r="O166" s="16">
        <f t="shared" si="145"/>
        <v>4442.8194615384618</v>
      </c>
      <c r="P166" s="14">
        <f t="shared" si="146"/>
        <v>6468.7451360000014</v>
      </c>
      <c r="Q166" s="17">
        <f t="shared" si="147"/>
        <v>98879.389936000007</v>
      </c>
      <c r="R166" s="2"/>
      <c r="S166" s="5" t="s">
        <v>14</v>
      </c>
      <c r="T166" s="14">
        <f t="shared" si="161"/>
        <v>91824.698799999998</v>
      </c>
      <c r="U166" s="14">
        <f t="shared" si="162"/>
        <v>0</v>
      </c>
      <c r="V166" s="15">
        <f t="shared" si="170"/>
        <v>91824.698799999998</v>
      </c>
      <c r="W166" s="16">
        <f t="shared" si="148"/>
        <v>4414.6489807692305</v>
      </c>
      <c r="X166" s="14">
        <f t="shared" si="149"/>
        <v>6427.7289160000009</v>
      </c>
      <c r="Y166" s="14">
        <f t="shared" si="163"/>
        <v>3213.8644580000005</v>
      </c>
      <c r="Z166" s="16">
        <f t="shared" si="150"/>
        <v>4569.1616950961534</v>
      </c>
      <c r="AA166" s="17">
        <f t="shared" si="164"/>
        <v>95038.563257999995</v>
      </c>
      <c r="AB166" s="2"/>
      <c r="AC166" s="5" t="s">
        <v>14</v>
      </c>
      <c r="AD166" s="14">
        <f t="shared" si="165"/>
        <v>93471.333240000007</v>
      </c>
      <c r="AE166" s="14">
        <f t="shared" si="166"/>
        <v>0</v>
      </c>
      <c r="AF166" s="15">
        <f t="shared" si="171"/>
        <v>93471.333240000007</v>
      </c>
      <c r="AG166" s="16">
        <f t="shared" si="151"/>
        <v>4493.8140980769231</v>
      </c>
      <c r="AH166" s="14">
        <f t="shared" si="152"/>
        <v>6542.9933268000013</v>
      </c>
      <c r="AI166" s="16">
        <f t="shared" si="153"/>
        <v>4808.381084942308</v>
      </c>
      <c r="AJ166" s="17">
        <f t="shared" si="154"/>
        <v>100014.32656680001</v>
      </c>
      <c r="AK166" s="2"/>
      <c r="AL166" s="5" t="s">
        <v>14</v>
      </c>
      <c r="AM166" s="14">
        <f t="shared" si="167"/>
        <v>95726.207681200016</v>
      </c>
      <c r="AN166" s="14">
        <f t="shared" si="168"/>
        <v>0</v>
      </c>
      <c r="AO166" s="15">
        <f t="shared" si="172"/>
        <v>95726.207681200016</v>
      </c>
      <c r="AP166" s="16">
        <f t="shared" si="155"/>
        <v>4602.2215231346163</v>
      </c>
      <c r="AQ166" s="14">
        <f t="shared" si="156"/>
        <v>6700.8345376840016</v>
      </c>
      <c r="AR166" s="16">
        <f t="shared" si="157"/>
        <v>4924.3770297540395</v>
      </c>
      <c r="AS166" s="17">
        <f t="shared" si="158"/>
        <v>102427.04221888402</v>
      </c>
      <c r="AT166" s="2"/>
    </row>
    <row r="167" spans="2:46" hidden="1" x14ac:dyDescent="0.25">
      <c r="B167" s="5" t="s">
        <v>15</v>
      </c>
      <c r="C167" s="14">
        <f>'208 Day'!S192</f>
        <v>94209.260399999999</v>
      </c>
      <c r="D167" s="14">
        <f>'208 Day'!T192</f>
        <v>0</v>
      </c>
      <c r="E167" s="15">
        <f>'208 Day'!U192</f>
        <v>94209.260399999999</v>
      </c>
      <c r="F167" s="16">
        <f>'208 Day'!V192</f>
        <v>4529.2913653846153</v>
      </c>
      <c r="G167" s="14">
        <f>'208 Day'!W192</f>
        <v>6594.6482280000009</v>
      </c>
      <c r="H167" s="17">
        <f>'208 Day'!X192</f>
        <v>100803.908628</v>
      </c>
      <c r="K167" s="5" t="s">
        <v>15</v>
      </c>
      <c r="L167" s="14">
        <f t="shared" si="159"/>
        <v>94071</v>
      </c>
      <c r="M167" s="14">
        <f t="shared" si="160"/>
        <v>0</v>
      </c>
      <c r="N167" s="15">
        <f t="shared" si="169"/>
        <v>94071</v>
      </c>
      <c r="O167" s="16">
        <f t="shared" si="145"/>
        <v>4522.6442307692305</v>
      </c>
      <c r="P167" s="14">
        <f t="shared" si="146"/>
        <v>6584.97</v>
      </c>
      <c r="Q167" s="17">
        <f t="shared" si="147"/>
        <v>100655.97</v>
      </c>
      <c r="R167" s="2"/>
      <c r="S167" s="5" t="s">
        <v>15</v>
      </c>
      <c r="T167" s="14">
        <f t="shared" si="161"/>
        <v>92410.644800000009</v>
      </c>
      <c r="U167" s="14">
        <f t="shared" si="162"/>
        <v>0</v>
      </c>
      <c r="V167" s="15">
        <f t="shared" si="170"/>
        <v>92410.644800000009</v>
      </c>
      <c r="W167" s="16">
        <f t="shared" si="148"/>
        <v>4442.8194615384618</v>
      </c>
      <c r="X167" s="14">
        <f t="shared" si="149"/>
        <v>6468.7451360000014</v>
      </c>
      <c r="Y167" s="14">
        <f t="shared" si="163"/>
        <v>3234.3725680000007</v>
      </c>
      <c r="Z167" s="16">
        <f t="shared" si="150"/>
        <v>4598.3181426923084</v>
      </c>
      <c r="AA167" s="17">
        <f t="shared" si="164"/>
        <v>95645.017368000015</v>
      </c>
      <c r="AB167" s="2"/>
      <c r="AC167" s="5" t="s">
        <v>15</v>
      </c>
      <c r="AD167" s="14">
        <f t="shared" si="165"/>
        <v>93661.192775999996</v>
      </c>
      <c r="AE167" s="14">
        <f t="shared" si="166"/>
        <v>0</v>
      </c>
      <c r="AF167" s="15">
        <f t="shared" si="171"/>
        <v>93661.192775999996</v>
      </c>
      <c r="AG167" s="16">
        <f t="shared" si="151"/>
        <v>4502.9419603846154</v>
      </c>
      <c r="AH167" s="14">
        <f t="shared" si="152"/>
        <v>6556.2834943200005</v>
      </c>
      <c r="AI167" s="16">
        <f t="shared" si="153"/>
        <v>4818.1478976115377</v>
      </c>
      <c r="AJ167" s="17">
        <f t="shared" si="154"/>
        <v>100217.47627032</v>
      </c>
      <c r="AK167" s="2"/>
      <c r="AL167" s="5" t="s">
        <v>15</v>
      </c>
      <c r="AM167" s="14">
        <f t="shared" si="167"/>
        <v>95808.116571000006</v>
      </c>
      <c r="AN167" s="14">
        <f t="shared" si="168"/>
        <v>0</v>
      </c>
      <c r="AO167" s="15">
        <f t="shared" si="172"/>
        <v>95808.116571000006</v>
      </c>
      <c r="AP167" s="16">
        <f t="shared" si="155"/>
        <v>4606.1594505288467</v>
      </c>
      <c r="AQ167" s="14">
        <f t="shared" si="156"/>
        <v>6706.568159970001</v>
      </c>
      <c r="AR167" s="16">
        <f t="shared" si="157"/>
        <v>4928.5906120658656</v>
      </c>
      <c r="AS167" s="17">
        <f t="shared" si="158"/>
        <v>102514.68473097001</v>
      </c>
      <c r="AT167" s="2"/>
    </row>
    <row r="168" spans="2:46" hidden="1" x14ac:dyDescent="0.25">
      <c r="B168" s="5" t="s">
        <v>19</v>
      </c>
      <c r="C168" s="14">
        <f>'208 Day'!S193</f>
        <v>94209.260399999999</v>
      </c>
      <c r="D168" s="14">
        <f>'208 Day'!T193</f>
        <v>1262</v>
      </c>
      <c r="E168" s="15">
        <f>'208 Day'!U193</f>
        <v>95471.260399999999</v>
      </c>
      <c r="F168" s="16">
        <f>'208 Day'!V193</f>
        <v>4589.9644423076925</v>
      </c>
      <c r="G168" s="14">
        <f>'208 Day'!W193</f>
        <v>6682.9882280000002</v>
      </c>
      <c r="H168" s="17">
        <f>'208 Day'!X193</f>
        <v>102154.248628</v>
      </c>
      <c r="K168" s="5" t="s">
        <v>16</v>
      </c>
      <c r="L168" s="14">
        <f t="shared" si="159"/>
        <v>94209.260399999999</v>
      </c>
      <c r="M168" s="14">
        <f>D167</f>
        <v>0</v>
      </c>
      <c r="N168" s="15">
        <f t="shared" si="169"/>
        <v>94209.260399999999</v>
      </c>
      <c r="O168" s="16">
        <f t="shared" si="145"/>
        <v>4529.2913653846153</v>
      </c>
      <c r="P168" s="14">
        <f t="shared" si="146"/>
        <v>6594.6482280000009</v>
      </c>
      <c r="Q168" s="17">
        <f t="shared" si="147"/>
        <v>100803.908628</v>
      </c>
      <c r="R168" s="2"/>
      <c r="S168" s="5" t="s">
        <v>16</v>
      </c>
      <c r="T168" s="14">
        <f t="shared" si="161"/>
        <v>94071</v>
      </c>
      <c r="U168" s="14">
        <f>D167</f>
        <v>0</v>
      </c>
      <c r="V168" s="15">
        <f t="shared" si="170"/>
        <v>94071</v>
      </c>
      <c r="W168" s="16">
        <f t="shared" si="148"/>
        <v>4522.6442307692305</v>
      </c>
      <c r="X168" s="14">
        <f t="shared" si="149"/>
        <v>6584.97</v>
      </c>
      <c r="Y168" s="14">
        <f t="shared" si="163"/>
        <v>3292.4850000000001</v>
      </c>
      <c r="Z168" s="16">
        <f t="shared" si="150"/>
        <v>4680.9367788461541</v>
      </c>
      <c r="AA168" s="17">
        <f t="shared" si="164"/>
        <v>97363.485000000001</v>
      </c>
      <c r="AB168" s="2"/>
      <c r="AC168" s="5" t="s">
        <v>16</v>
      </c>
      <c r="AD168" s="14">
        <f t="shared" si="165"/>
        <v>94258.857696000006</v>
      </c>
      <c r="AE168" s="14">
        <f>AE167</f>
        <v>0</v>
      </c>
      <c r="AF168" s="15">
        <f t="shared" si="171"/>
        <v>94258.857696000006</v>
      </c>
      <c r="AG168" s="16">
        <f t="shared" si="151"/>
        <v>4531.6758507692311</v>
      </c>
      <c r="AH168" s="14">
        <f t="shared" si="152"/>
        <v>6598.1200387200015</v>
      </c>
      <c r="AI168" s="16">
        <f t="shared" si="153"/>
        <v>4848.8931603230776</v>
      </c>
      <c r="AJ168" s="17">
        <f t="shared" si="154"/>
        <v>100856.97773472001</v>
      </c>
      <c r="AK168" s="2"/>
      <c r="AL168" s="5" t="s">
        <v>16</v>
      </c>
      <c r="AM168" s="14">
        <f t="shared" si="167"/>
        <v>96002.722595399988</v>
      </c>
      <c r="AN168" s="14">
        <f>AN167</f>
        <v>0</v>
      </c>
      <c r="AO168" s="15">
        <f t="shared" si="172"/>
        <v>96002.722595399988</v>
      </c>
      <c r="AP168" s="16">
        <f t="shared" si="155"/>
        <v>4615.5155093942303</v>
      </c>
      <c r="AQ168" s="14">
        <f t="shared" si="156"/>
        <v>6720.1905816779999</v>
      </c>
      <c r="AR168" s="16">
        <f t="shared" si="157"/>
        <v>4938.6015950518267</v>
      </c>
      <c r="AS168" s="17">
        <f t="shared" si="158"/>
        <v>102722.91317707799</v>
      </c>
      <c r="AT168" s="2"/>
    </row>
    <row r="169" spans="2:46" hidden="1" x14ac:dyDescent="0.25">
      <c r="B169" s="5" t="s">
        <v>20</v>
      </c>
      <c r="C169" s="14">
        <f>'208 Day'!S194</f>
        <v>95496.500400000004</v>
      </c>
      <c r="D169" s="14">
        <f>'208 Day'!T194</f>
        <v>0</v>
      </c>
      <c r="E169" s="15">
        <f>'208 Day'!U194</f>
        <v>95496.500400000004</v>
      </c>
      <c r="F169" s="16">
        <f>'208 Day'!V194</f>
        <v>4591.1779038461536</v>
      </c>
      <c r="G169" s="14">
        <f>'208 Day'!W194</f>
        <v>6684.7550280000005</v>
      </c>
      <c r="H169" s="17">
        <f>'208 Day'!X194</f>
        <v>102181.255428</v>
      </c>
      <c r="K169" s="5" t="s">
        <v>19</v>
      </c>
      <c r="L169" s="14">
        <f>E167*(1+L$3)</f>
        <v>94209.260399999999</v>
      </c>
      <c r="M169" s="14">
        <f t="shared" ref="M169:M170" si="173">D168</f>
        <v>1262</v>
      </c>
      <c r="N169" s="15">
        <f t="shared" si="169"/>
        <v>95471.260399999999</v>
      </c>
      <c r="O169" s="16">
        <f t="shared" si="145"/>
        <v>4589.9644423076925</v>
      </c>
      <c r="P169" s="14">
        <f t="shared" si="146"/>
        <v>6682.9882280000002</v>
      </c>
      <c r="Q169" s="17">
        <f t="shared" si="147"/>
        <v>102154.248628</v>
      </c>
      <c r="R169" s="2"/>
      <c r="S169" s="5" t="s">
        <v>17</v>
      </c>
      <c r="T169" s="14">
        <f t="shared" si="161"/>
        <v>94209.260399999999</v>
      </c>
      <c r="U169" s="14">
        <f>D167</f>
        <v>0</v>
      </c>
      <c r="V169" s="15">
        <f t="shared" si="170"/>
        <v>94209.260399999999</v>
      </c>
      <c r="W169" s="16">
        <f t="shared" si="148"/>
        <v>4529.2913653846153</v>
      </c>
      <c r="X169" s="14">
        <f t="shared" si="149"/>
        <v>6594.6482280000009</v>
      </c>
      <c r="Y169" s="14">
        <f t="shared" si="163"/>
        <v>3297.3241140000005</v>
      </c>
      <c r="Z169" s="16">
        <f t="shared" si="150"/>
        <v>4687.8165631730772</v>
      </c>
      <c r="AA169" s="17">
        <f t="shared" si="164"/>
        <v>97506.584514000002</v>
      </c>
      <c r="AB169" s="2"/>
      <c r="AC169" s="5" t="s">
        <v>17</v>
      </c>
      <c r="AD169" s="14">
        <f t="shared" si="165"/>
        <v>95952.42</v>
      </c>
      <c r="AE169" s="14">
        <f>AE168</f>
        <v>0</v>
      </c>
      <c r="AF169" s="15">
        <f t="shared" si="171"/>
        <v>95952.42</v>
      </c>
      <c r="AG169" s="16">
        <f t="shared" si="151"/>
        <v>4613.0971153846149</v>
      </c>
      <c r="AH169" s="14">
        <f t="shared" si="152"/>
        <v>6716.6694000000007</v>
      </c>
      <c r="AI169" s="16">
        <f t="shared" si="153"/>
        <v>4936.0139134615383</v>
      </c>
      <c r="AJ169" s="17">
        <f t="shared" si="154"/>
        <v>102669.0894</v>
      </c>
      <c r="AK169" s="2"/>
      <c r="AL169" s="5" t="s">
        <v>17</v>
      </c>
      <c r="AM169" s="14">
        <f t="shared" si="167"/>
        <v>96615.329138400004</v>
      </c>
      <c r="AN169" s="14">
        <f>AN168</f>
        <v>0</v>
      </c>
      <c r="AO169" s="15">
        <f t="shared" si="172"/>
        <v>96615.329138400004</v>
      </c>
      <c r="AP169" s="16">
        <f t="shared" si="155"/>
        <v>4644.9677470384613</v>
      </c>
      <c r="AQ169" s="14">
        <f t="shared" si="156"/>
        <v>6763.0730396880008</v>
      </c>
      <c r="AR169" s="16">
        <f t="shared" si="157"/>
        <v>4970.1154893311541</v>
      </c>
      <c r="AS169" s="17">
        <f t="shared" si="158"/>
        <v>103378.402178088</v>
      </c>
      <c r="AT169" s="2"/>
    </row>
    <row r="170" spans="2:46" hidden="1" x14ac:dyDescent="0.25">
      <c r="B170" s="18" t="s">
        <v>24</v>
      </c>
      <c r="C170" s="19">
        <f>'208 Day'!S195</f>
        <v>95496.500400000004</v>
      </c>
      <c r="D170" s="19">
        <f>'208 Day'!T195</f>
        <v>1262</v>
      </c>
      <c r="E170" s="20">
        <f>'208 Day'!U195</f>
        <v>96758.500400000004</v>
      </c>
      <c r="F170" s="21">
        <f>'208 Day'!V195</f>
        <v>4651.8509807692308</v>
      </c>
      <c r="G170" s="19">
        <f>'208 Day'!W195</f>
        <v>6773.0950280000006</v>
      </c>
      <c r="H170" s="22">
        <f>'208 Day'!X195</f>
        <v>103531.595428</v>
      </c>
      <c r="K170" s="5" t="s">
        <v>20</v>
      </c>
      <c r="L170" s="14">
        <f>E168*(1+L$3)</f>
        <v>95471.260399999999</v>
      </c>
      <c r="M170" s="14">
        <f t="shared" si="173"/>
        <v>0</v>
      </c>
      <c r="N170" s="15">
        <f t="shared" si="169"/>
        <v>95471.260399999999</v>
      </c>
      <c r="O170" s="16">
        <f t="shared" si="145"/>
        <v>4589.9644423076925</v>
      </c>
      <c r="P170" s="14">
        <f t="shared" si="146"/>
        <v>6682.9882280000002</v>
      </c>
      <c r="Q170" s="17">
        <f t="shared" si="147"/>
        <v>102154.248628</v>
      </c>
      <c r="R170" s="2"/>
      <c r="S170" s="5" t="s">
        <v>19</v>
      </c>
      <c r="T170" s="14">
        <f>N168*(1+T$3)</f>
        <v>94209.260399999999</v>
      </c>
      <c r="U170" s="14">
        <f>D168</f>
        <v>1262</v>
      </c>
      <c r="V170" s="15">
        <f>U170+T170</f>
        <v>95471.260399999999</v>
      </c>
      <c r="W170" s="16">
        <f t="shared" si="148"/>
        <v>4589.9644423076925</v>
      </c>
      <c r="X170" s="14">
        <f>V170*0.07</f>
        <v>6682.9882280000002</v>
      </c>
      <c r="Y170" s="14">
        <f t="shared" si="163"/>
        <v>3341.4941140000001</v>
      </c>
      <c r="Z170" s="16">
        <f t="shared" si="150"/>
        <v>4750.6131977884615</v>
      </c>
      <c r="AA170" s="17">
        <f t="shared" si="164"/>
        <v>98812.754514</v>
      </c>
      <c r="AB170" s="2"/>
      <c r="AC170" s="5" t="s">
        <v>18</v>
      </c>
      <c r="AD170" s="14">
        <f t="shared" si="165"/>
        <v>96093.445607999995</v>
      </c>
      <c r="AE170" s="14">
        <f>AE169</f>
        <v>0</v>
      </c>
      <c r="AF170" s="15">
        <f t="shared" si="171"/>
        <v>96093.445607999995</v>
      </c>
      <c r="AG170" s="16">
        <f t="shared" si="151"/>
        <v>4619.8771926923073</v>
      </c>
      <c r="AH170" s="14">
        <f t="shared" si="152"/>
        <v>6726.5411925600001</v>
      </c>
      <c r="AI170" s="16">
        <f t="shared" si="153"/>
        <v>4943.2685961807692</v>
      </c>
      <c r="AJ170" s="17">
        <f t="shared" si="154"/>
        <v>102819.98680056</v>
      </c>
      <c r="AK170" s="2"/>
      <c r="AL170" s="5" t="s">
        <v>18</v>
      </c>
      <c r="AM170" s="14">
        <f t="shared" si="167"/>
        <v>98351.230499999991</v>
      </c>
      <c r="AN170" s="14">
        <f>AN169</f>
        <v>0</v>
      </c>
      <c r="AO170" s="15">
        <f t="shared" si="172"/>
        <v>98351.230499999991</v>
      </c>
      <c r="AP170" s="16">
        <f t="shared" si="155"/>
        <v>4728.4245432692305</v>
      </c>
      <c r="AQ170" s="14">
        <f t="shared" si="156"/>
        <v>6884.5861349999996</v>
      </c>
      <c r="AR170" s="16">
        <f t="shared" si="157"/>
        <v>5059.4142612980768</v>
      </c>
      <c r="AS170" s="17">
        <f t="shared" si="158"/>
        <v>105235.816635</v>
      </c>
      <c r="AT170" s="2"/>
    </row>
    <row r="171" spans="2:46" hidden="1" x14ac:dyDescent="0.25">
      <c r="B171" s="1"/>
      <c r="K171" s="5" t="s">
        <v>21</v>
      </c>
      <c r="L171" s="14">
        <f>E169*(1+L$3)</f>
        <v>95496.500400000004</v>
      </c>
      <c r="M171" s="14">
        <f>D169</f>
        <v>0</v>
      </c>
      <c r="N171" s="15">
        <f t="shared" si="169"/>
        <v>95496.500400000004</v>
      </c>
      <c r="O171" s="16">
        <f t="shared" si="145"/>
        <v>4591.1779038461536</v>
      </c>
      <c r="P171" s="14">
        <f t="shared" si="146"/>
        <v>6684.7550280000005</v>
      </c>
      <c r="Q171" s="17">
        <f t="shared" si="147"/>
        <v>102181.255428</v>
      </c>
      <c r="R171" s="2"/>
      <c r="S171" s="5" t="s">
        <v>20</v>
      </c>
      <c r="T171" s="14">
        <f>N169*(1+T$3)</f>
        <v>95471.260399999999</v>
      </c>
      <c r="U171" s="14">
        <f>D169</f>
        <v>0</v>
      </c>
      <c r="V171" s="15">
        <f>U171+T171</f>
        <v>95471.260399999999</v>
      </c>
      <c r="W171" s="16">
        <f t="shared" si="148"/>
        <v>4589.9644423076925</v>
      </c>
      <c r="X171" s="14">
        <f>V171*0.07</f>
        <v>6682.9882280000002</v>
      </c>
      <c r="Y171" s="14">
        <f t="shared" si="163"/>
        <v>3341.4941140000001</v>
      </c>
      <c r="Z171" s="16">
        <f t="shared" si="150"/>
        <v>4750.6131977884615</v>
      </c>
      <c r="AA171" s="17">
        <f t="shared" si="164"/>
        <v>98812.754514</v>
      </c>
      <c r="AB171" s="2"/>
      <c r="AC171" s="5" t="s">
        <v>19</v>
      </c>
      <c r="AD171" s="14">
        <f>V169*(1+AD$3)</f>
        <v>96093.445607999995</v>
      </c>
      <c r="AE171" s="14">
        <f>D168</f>
        <v>1262</v>
      </c>
      <c r="AF171" s="15">
        <f t="shared" si="171"/>
        <v>97355.445607999995</v>
      </c>
      <c r="AG171" s="16">
        <f t="shared" si="151"/>
        <v>4680.5502696153844</v>
      </c>
      <c r="AH171" s="14">
        <f t="shared" si="152"/>
        <v>6814.8811925600003</v>
      </c>
      <c r="AI171" s="16">
        <f t="shared" si="153"/>
        <v>5008.1887884884609</v>
      </c>
      <c r="AJ171" s="17">
        <f t="shared" si="154"/>
        <v>104170.32680056</v>
      </c>
      <c r="AK171" s="2"/>
      <c r="AL171" s="5" t="s">
        <v>19</v>
      </c>
      <c r="AM171" s="14">
        <f t="shared" si="167"/>
        <v>98495.781748199981</v>
      </c>
      <c r="AN171" s="14">
        <f>D168</f>
        <v>1262</v>
      </c>
      <c r="AO171" s="15">
        <f t="shared" si="172"/>
        <v>99757.781748199981</v>
      </c>
      <c r="AP171" s="16">
        <f t="shared" si="155"/>
        <v>4796.0471994326908</v>
      </c>
      <c r="AQ171" s="14">
        <f t="shared" si="156"/>
        <v>6983.0447223739993</v>
      </c>
      <c r="AR171" s="16">
        <f t="shared" si="157"/>
        <v>5131.7705033929797</v>
      </c>
      <c r="AS171" s="17">
        <f t="shared" si="158"/>
        <v>106740.82647057399</v>
      </c>
      <c r="AT171" s="2"/>
    </row>
    <row r="172" spans="2:46" hidden="1" x14ac:dyDescent="0.25">
      <c r="B172" s="1"/>
      <c r="K172" s="18" t="s">
        <v>24</v>
      </c>
      <c r="L172" s="19">
        <f>E169*(1+L$3)</f>
        <v>95496.500400000004</v>
      </c>
      <c r="M172" s="19">
        <f>D170</f>
        <v>1262</v>
      </c>
      <c r="N172" s="20">
        <f t="shared" si="169"/>
        <v>96758.500400000004</v>
      </c>
      <c r="O172" s="21">
        <f t="shared" si="145"/>
        <v>4651.8509807692308</v>
      </c>
      <c r="P172" s="19">
        <f t="shared" si="146"/>
        <v>6773.0950280000006</v>
      </c>
      <c r="Q172" s="22">
        <f t="shared" si="147"/>
        <v>103531.595428</v>
      </c>
      <c r="R172" s="2"/>
      <c r="S172" s="5" t="s">
        <v>21</v>
      </c>
      <c r="T172" s="14">
        <f>N170*(1+T$3)</f>
        <v>95471.260399999999</v>
      </c>
      <c r="U172" s="14">
        <f>D169</f>
        <v>0</v>
      </c>
      <c r="V172" s="15">
        <f>U172+T172</f>
        <v>95471.260399999999</v>
      </c>
      <c r="W172" s="16">
        <f t="shared" si="148"/>
        <v>4589.9644423076925</v>
      </c>
      <c r="X172" s="14">
        <f>V172*0.07</f>
        <v>6682.9882280000002</v>
      </c>
      <c r="Y172" s="14">
        <f t="shared" si="163"/>
        <v>3341.4941140000001</v>
      </c>
      <c r="Z172" s="16">
        <f t="shared" si="150"/>
        <v>4750.6131977884615</v>
      </c>
      <c r="AA172" s="17">
        <f t="shared" si="164"/>
        <v>98812.754514</v>
      </c>
      <c r="AB172" s="2"/>
      <c r="AC172" s="5" t="s">
        <v>20</v>
      </c>
      <c r="AD172" s="14">
        <f>V170*(1+AD$3)</f>
        <v>97380.685608</v>
      </c>
      <c r="AE172" s="14">
        <f>D169</f>
        <v>0</v>
      </c>
      <c r="AF172" s="15">
        <f t="shared" si="171"/>
        <v>97380.685608</v>
      </c>
      <c r="AG172" s="16">
        <f t="shared" si="151"/>
        <v>4681.7637311538456</v>
      </c>
      <c r="AH172" s="14">
        <f t="shared" si="152"/>
        <v>6816.6479925600006</v>
      </c>
      <c r="AI172" s="16">
        <f t="shared" si="153"/>
        <v>5009.4871923346154</v>
      </c>
      <c r="AJ172" s="17">
        <f t="shared" si="154"/>
        <v>104197.33360056</v>
      </c>
      <c r="AK172" s="2"/>
      <c r="AL172" s="5" t="s">
        <v>20</v>
      </c>
      <c r="AM172" s="14">
        <f t="shared" si="167"/>
        <v>99789.331748199984</v>
      </c>
      <c r="AN172" s="14">
        <f>D169</f>
        <v>0</v>
      </c>
      <c r="AO172" s="15">
        <f t="shared" si="172"/>
        <v>99789.331748199984</v>
      </c>
      <c r="AP172" s="16">
        <f t="shared" si="155"/>
        <v>4797.564026355768</v>
      </c>
      <c r="AQ172" s="14">
        <f t="shared" si="156"/>
        <v>6985.253222374</v>
      </c>
      <c r="AR172" s="16">
        <f t="shared" si="157"/>
        <v>5133.3935082006719</v>
      </c>
      <c r="AS172" s="17">
        <f t="shared" si="158"/>
        <v>106774.58497057398</v>
      </c>
      <c r="AT172" s="2"/>
    </row>
    <row r="173" spans="2:46" hidden="1" x14ac:dyDescent="0.25">
      <c r="B173" s="1"/>
      <c r="L173" s="2"/>
      <c r="M173" s="2"/>
      <c r="N173" s="2"/>
      <c r="O173" s="2"/>
      <c r="P173" s="2"/>
      <c r="Q173" s="2"/>
      <c r="R173" s="2"/>
      <c r="S173" s="5" t="s">
        <v>22</v>
      </c>
      <c r="T173" s="14">
        <f>N171*(1+T$3)</f>
        <v>95496.500400000004</v>
      </c>
      <c r="U173" s="14">
        <f>D169</f>
        <v>0</v>
      </c>
      <c r="V173" s="15">
        <f>U173+T173</f>
        <v>95496.500400000004</v>
      </c>
      <c r="W173" s="16">
        <f t="shared" si="148"/>
        <v>4591.1779038461536</v>
      </c>
      <c r="X173" s="14">
        <f>V173*0.07</f>
        <v>6684.7550280000005</v>
      </c>
      <c r="Y173" s="14">
        <f t="shared" si="163"/>
        <v>3342.3775140000002</v>
      </c>
      <c r="Z173" s="16">
        <f t="shared" si="150"/>
        <v>4751.8691304807699</v>
      </c>
      <c r="AA173" s="17">
        <f t="shared" si="164"/>
        <v>98838.877914000012</v>
      </c>
      <c r="AB173" s="2"/>
      <c r="AC173" s="5" t="s">
        <v>21</v>
      </c>
      <c r="AD173" s="14">
        <f>V171*(1+AD$3)</f>
        <v>97380.685608</v>
      </c>
      <c r="AE173" s="14">
        <f>AE172</f>
        <v>0</v>
      </c>
      <c r="AF173" s="15">
        <f t="shared" si="171"/>
        <v>97380.685608</v>
      </c>
      <c r="AG173" s="16">
        <f t="shared" si="151"/>
        <v>4681.7637311538456</v>
      </c>
      <c r="AH173" s="14">
        <f t="shared" si="152"/>
        <v>6816.6479925600006</v>
      </c>
      <c r="AI173" s="16">
        <f t="shared" si="153"/>
        <v>5009.4871923346154</v>
      </c>
      <c r="AJ173" s="17">
        <f t="shared" si="154"/>
        <v>104197.33360056</v>
      </c>
      <c r="AK173" s="2"/>
      <c r="AL173" s="5" t="s">
        <v>21</v>
      </c>
      <c r="AM173" s="14">
        <f t="shared" si="167"/>
        <v>99815.202748199998</v>
      </c>
      <c r="AN173" s="14">
        <f>AN172</f>
        <v>0</v>
      </c>
      <c r="AO173" s="15">
        <f t="shared" si="172"/>
        <v>99815.202748199998</v>
      </c>
      <c r="AP173" s="16">
        <f t="shared" si="155"/>
        <v>4798.8078244326916</v>
      </c>
      <c r="AQ173" s="14">
        <f t="shared" si="156"/>
        <v>6987.0641923740004</v>
      </c>
      <c r="AR173" s="16">
        <f t="shared" si="157"/>
        <v>5134.7243721429804</v>
      </c>
      <c r="AS173" s="17">
        <f t="shared" si="158"/>
        <v>106802.266940574</v>
      </c>
      <c r="AT173" s="2"/>
    </row>
    <row r="174" spans="2:46" hidden="1" x14ac:dyDescent="0.25">
      <c r="L174" s="2"/>
      <c r="M174" s="2"/>
      <c r="N174" s="2"/>
      <c r="O174" s="2"/>
      <c r="P174" s="2"/>
      <c r="Q174" s="2"/>
      <c r="R174" s="2"/>
      <c r="S174" s="18" t="s">
        <v>24</v>
      </c>
      <c r="T174" s="19">
        <f>N171*(1+T$3)</f>
        <v>95496.500400000004</v>
      </c>
      <c r="U174" s="19">
        <f>D170</f>
        <v>1262</v>
      </c>
      <c r="V174" s="20">
        <f>U174+T174</f>
        <v>96758.500400000004</v>
      </c>
      <c r="W174" s="21">
        <f t="shared" si="148"/>
        <v>4651.8509807692308</v>
      </c>
      <c r="X174" s="19">
        <f>V174*0.07</f>
        <v>6773.0950280000006</v>
      </c>
      <c r="Y174" s="19">
        <f t="shared" si="163"/>
        <v>3386.5475140000003</v>
      </c>
      <c r="Z174" s="21">
        <f t="shared" si="150"/>
        <v>4814.6657650961542</v>
      </c>
      <c r="AA174" s="22">
        <f t="shared" si="164"/>
        <v>100145.04791400001</v>
      </c>
      <c r="AB174" s="2"/>
      <c r="AC174" s="5" t="s">
        <v>22</v>
      </c>
      <c r="AD174" s="14">
        <f>V172*(1+AD$3)</f>
        <v>97380.685608</v>
      </c>
      <c r="AE174" s="14">
        <f>AE173</f>
        <v>0</v>
      </c>
      <c r="AF174" s="15">
        <f t="shared" si="171"/>
        <v>97380.685608</v>
      </c>
      <c r="AG174" s="16">
        <f t="shared" si="151"/>
        <v>4681.7637311538456</v>
      </c>
      <c r="AH174" s="14">
        <f t="shared" si="152"/>
        <v>6816.6479925600006</v>
      </c>
      <c r="AI174" s="16">
        <f t="shared" si="153"/>
        <v>5009.4871923346154</v>
      </c>
      <c r="AJ174" s="17">
        <f t="shared" si="154"/>
        <v>104197.33360056</v>
      </c>
      <c r="AK174" s="2"/>
      <c r="AL174" s="5" t="s">
        <v>22</v>
      </c>
      <c r="AM174" s="14">
        <f t="shared" si="167"/>
        <v>99815.202748199998</v>
      </c>
      <c r="AN174" s="14">
        <f>AN173</f>
        <v>0</v>
      </c>
      <c r="AO174" s="15">
        <f t="shared" si="172"/>
        <v>99815.202748199998</v>
      </c>
      <c r="AP174" s="16">
        <f t="shared" si="155"/>
        <v>4798.8078244326916</v>
      </c>
      <c r="AQ174" s="14">
        <f t="shared" si="156"/>
        <v>6987.0641923740004</v>
      </c>
      <c r="AR174" s="16">
        <f t="shared" si="157"/>
        <v>5134.7243721429804</v>
      </c>
      <c r="AS174" s="17">
        <f t="shared" si="158"/>
        <v>106802.266940574</v>
      </c>
      <c r="AT174" s="2"/>
    </row>
    <row r="175" spans="2:46" x14ac:dyDescent="0.25"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5" t="s">
        <v>23</v>
      </c>
      <c r="AD175" s="14">
        <f>V173*(1+AD$3)</f>
        <v>97406.430408</v>
      </c>
      <c r="AE175" s="14">
        <f>AE174</f>
        <v>0</v>
      </c>
      <c r="AF175" s="15">
        <f t="shared" si="171"/>
        <v>97406.430408</v>
      </c>
      <c r="AG175" s="16">
        <f t="shared" si="151"/>
        <v>4683.0014619230769</v>
      </c>
      <c r="AH175" s="14">
        <f t="shared" si="152"/>
        <v>6818.4501285600008</v>
      </c>
      <c r="AI175" s="16">
        <f t="shared" si="153"/>
        <v>5010.8115642576922</v>
      </c>
      <c r="AJ175" s="17">
        <f t="shared" si="154"/>
        <v>104224.88053656</v>
      </c>
      <c r="AK175" s="2"/>
      <c r="AL175" s="5" t="s">
        <v>23</v>
      </c>
      <c r="AM175" s="14">
        <f t="shared" si="167"/>
        <v>99815.202748199998</v>
      </c>
      <c r="AN175" s="14">
        <f>AN174</f>
        <v>0</v>
      </c>
      <c r="AO175" s="15">
        <f t="shared" si="172"/>
        <v>99815.202748199998</v>
      </c>
      <c r="AP175" s="16">
        <f t="shared" si="155"/>
        <v>4798.8078244326916</v>
      </c>
      <c r="AQ175" s="14">
        <f t="shared" si="156"/>
        <v>6987.0641923740004</v>
      </c>
      <c r="AR175" s="16">
        <f t="shared" si="157"/>
        <v>5134.7243721429804</v>
      </c>
      <c r="AS175" s="17">
        <f t="shared" si="158"/>
        <v>106802.266940574</v>
      </c>
      <c r="AT175" s="2"/>
    </row>
    <row r="176" spans="2:46" x14ac:dyDescent="0.25"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8" t="s">
        <v>24</v>
      </c>
      <c r="AD176" s="19">
        <f>V173*(1+AD$3)</f>
        <v>97406.430408</v>
      </c>
      <c r="AE176" s="19">
        <f>D170</f>
        <v>1262</v>
      </c>
      <c r="AF176" s="20">
        <f t="shared" si="171"/>
        <v>98668.430408</v>
      </c>
      <c r="AG176" s="21">
        <f t="shared" si="151"/>
        <v>4743.6745388461541</v>
      </c>
      <c r="AH176" s="19">
        <f t="shared" si="152"/>
        <v>6906.790128560001</v>
      </c>
      <c r="AI176" s="21">
        <f t="shared" si="153"/>
        <v>5075.7317565653839</v>
      </c>
      <c r="AJ176" s="22">
        <f t="shared" si="154"/>
        <v>105575.22053655999</v>
      </c>
      <c r="AK176" s="2"/>
      <c r="AL176" s="18" t="s">
        <v>24</v>
      </c>
      <c r="AM176" s="19">
        <f t="shared" si="167"/>
        <v>99841.591168199986</v>
      </c>
      <c r="AN176" s="19">
        <f>D170</f>
        <v>1262</v>
      </c>
      <c r="AO176" s="20">
        <f t="shared" si="172"/>
        <v>101103.59116819999</v>
      </c>
      <c r="AP176" s="21">
        <f t="shared" si="155"/>
        <v>4860.7495753942303</v>
      </c>
      <c r="AQ176" s="19">
        <f t="shared" si="156"/>
        <v>7077.251381774</v>
      </c>
      <c r="AR176" s="21">
        <f t="shared" si="157"/>
        <v>5201.0020456718257</v>
      </c>
      <c r="AS176" s="22">
        <f t="shared" si="158"/>
        <v>108180.84254997398</v>
      </c>
      <c r="AT176" s="2"/>
    </row>
    <row r="177" spans="10:45" ht="15.75" thickBot="1" x14ac:dyDescent="0.3">
      <c r="S177" s="2" t="s">
        <v>55</v>
      </c>
      <c r="AL177" s="34"/>
      <c r="AM177" s="35"/>
      <c r="AN177" s="35"/>
      <c r="AO177" s="35"/>
      <c r="AS177" s="35"/>
    </row>
    <row r="178" spans="10:45" s="27" customFormat="1" x14ac:dyDescent="0.25">
      <c r="J17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topLeftCell="AM175" zoomScaleNormal="100" workbookViewId="0">
      <selection activeCell="BA202" sqref="BA202:BA206"/>
    </sheetView>
  </sheetViews>
  <sheetFormatPr defaultRowHeight="15" x14ac:dyDescent="0.25"/>
  <cols>
    <col min="5" max="5" width="10" bestFit="1" customWidth="1"/>
    <col min="6" max="6" width="9.85546875" bestFit="1" customWidth="1"/>
    <col min="7" max="7" width="8.140625" bestFit="1" customWidth="1"/>
    <col min="8" max="8" width="10" bestFit="1" customWidth="1"/>
    <col min="11" max="11" width="10" bestFit="1" customWidth="1"/>
    <col min="12" max="12" width="11.5703125" bestFit="1" customWidth="1"/>
    <col min="13" max="13" width="10" bestFit="1" customWidth="1"/>
    <col min="16" max="16" width="10" bestFit="1" customWidth="1"/>
    <col min="17" max="17" width="4.140625" customWidth="1"/>
    <col min="18" max="18" width="9.140625" customWidth="1"/>
    <col min="19" max="19" width="11.5703125" customWidth="1"/>
    <col min="20" max="20" width="11.42578125" customWidth="1"/>
    <col min="21" max="21" width="10" customWidth="1"/>
    <col min="22" max="22" width="11.85546875" customWidth="1"/>
    <col min="23" max="23" width="9.140625" customWidth="1"/>
    <col min="24" max="24" width="12.140625" customWidth="1"/>
    <col min="25" max="25" width="5.28515625" style="24" customWidth="1"/>
    <col min="26" max="26" width="5.28515625" style="23" customWidth="1"/>
    <col min="27" max="27" width="9.140625" style="24"/>
    <col min="28" max="28" width="10" bestFit="1" customWidth="1"/>
    <col min="29" max="29" width="12.140625" customWidth="1"/>
    <col min="30" max="30" width="16" bestFit="1" customWidth="1"/>
    <col min="31" max="31" width="10.42578125" customWidth="1"/>
    <col min="32" max="32" width="9.140625" customWidth="1"/>
    <col min="33" max="33" width="10" bestFit="1" customWidth="1"/>
    <col min="34" max="34" width="3.5703125" customWidth="1"/>
    <col min="36" max="36" width="10" bestFit="1" customWidth="1"/>
    <col min="37" max="37" width="11.42578125" bestFit="1" customWidth="1"/>
    <col min="38" max="38" width="10" bestFit="1" customWidth="1"/>
    <col min="41" max="41" width="10" bestFit="1" customWidth="1"/>
    <col min="42" max="42" width="3.140625" customWidth="1"/>
    <col min="44" max="44" width="10" bestFit="1" customWidth="1"/>
    <col min="45" max="45" width="11.42578125" bestFit="1" customWidth="1"/>
    <col min="46" max="46" width="10" bestFit="1" customWidth="1"/>
    <col min="47" max="47" width="13.5703125" bestFit="1" customWidth="1"/>
    <col min="48" max="48" width="15.85546875" bestFit="1" customWidth="1"/>
    <col min="49" max="49" width="13.5703125" bestFit="1" customWidth="1"/>
    <col min="50" max="50" width="10" bestFit="1" customWidth="1"/>
    <col min="51" max="51" width="2.85546875" customWidth="1"/>
    <col min="53" max="53" width="10" bestFit="1" customWidth="1"/>
    <col min="54" max="54" width="11.42578125" bestFit="1" customWidth="1"/>
    <col min="55" max="55" width="10" bestFit="1" customWidth="1"/>
    <col min="56" max="56" width="13.5703125" bestFit="1" customWidth="1"/>
    <col min="57" max="57" width="15.85546875" bestFit="1" customWidth="1"/>
    <col min="58" max="58" width="13.5703125" bestFit="1" customWidth="1"/>
    <col min="59" max="59" width="10" bestFit="1" customWidth="1"/>
  </cols>
  <sheetData>
    <row r="1" spans="2:60" x14ac:dyDescent="0.25">
      <c r="AA1" s="9" t="s">
        <v>45</v>
      </c>
    </row>
    <row r="2" spans="2:60" x14ac:dyDescent="0.25">
      <c r="AA2" s="9" t="s">
        <v>38</v>
      </c>
    </row>
    <row r="3" spans="2:60" x14ac:dyDescent="0.25">
      <c r="J3" s="9" t="s">
        <v>45</v>
      </c>
      <c r="S3" s="33"/>
      <c r="AA3" s="24" t="s">
        <v>37</v>
      </c>
      <c r="AB3" s="32">
        <v>0</v>
      </c>
      <c r="AD3" t="s">
        <v>50</v>
      </c>
      <c r="AE3" s="38">
        <v>22.8</v>
      </c>
      <c r="AI3" t="s">
        <v>37</v>
      </c>
      <c r="AJ3" s="32">
        <v>0</v>
      </c>
      <c r="AQ3" t="s">
        <v>37</v>
      </c>
      <c r="AR3" s="32">
        <v>0.02</v>
      </c>
      <c r="AZ3" t="s">
        <v>37</v>
      </c>
      <c r="BA3" s="32">
        <v>2.5000000000000001E-2</v>
      </c>
    </row>
    <row r="4" spans="2:60" x14ac:dyDescent="0.25">
      <c r="AB4" s="3"/>
      <c r="AJ4" s="3"/>
      <c r="AR4" s="3"/>
      <c r="BA4" s="3"/>
    </row>
    <row r="5" spans="2:60" x14ac:dyDescent="0.25">
      <c r="B5" s="7" t="s">
        <v>60</v>
      </c>
      <c r="C5" s="6"/>
      <c r="D5" s="6"/>
      <c r="E5" s="6"/>
      <c r="F5" s="6"/>
      <c r="G5" s="6"/>
      <c r="H5" s="8"/>
      <c r="J5" s="7" t="s">
        <v>66</v>
      </c>
      <c r="K5" s="6"/>
      <c r="L5" s="6"/>
      <c r="M5" s="6"/>
      <c r="N5" s="6"/>
      <c r="O5" s="6"/>
      <c r="P5" s="8"/>
      <c r="R5" s="7" t="s">
        <v>32</v>
      </c>
      <c r="S5" s="6"/>
      <c r="T5" s="6"/>
      <c r="U5" s="6"/>
      <c r="V5" s="6"/>
      <c r="W5" s="6"/>
      <c r="X5" s="8"/>
      <c r="AA5" s="7" t="s">
        <v>34</v>
      </c>
      <c r="AB5" s="6"/>
      <c r="AC5" s="6"/>
      <c r="AD5" s="6"/>
      <c r="AE5" s="6"/>
      <c r="AF5" s="6"/>
      <c r="AG5" s="8"/>
      <c r="AI5" s="7" t="s">
        <v>48</v>
      </c>
      <c r="AJ5" s="6"/>
      <c r="AK5" s="6"/>
      <c r="AL5" s="6"/>
      <c r="AM5" s="6"/>
      <c r="AN5" s="6"/>
      <c r="AO5" s="8"/>
      <c r="AQ5" s="7" t="s">
        <v>35</v>
      </c>
      <c r="AR5" s="6"/>
      <c r="AS5" s="6"/>
      <c r="AT5" s="6"/>
      <c r="AU5" s="6"/>
      <c r="AV5" s="6"/>
      <c r="AW5" s="6"/>
      <c r="AX5" s="8"/>
      <c r="AZ5" s="7" t="s">
        <v>36</v>
      </c>
      <c r="BA5" s="6"/>
      <c r="BB5" s="6"/>
      <c r="BC5" s="6"/>
      <c r="BD5" s="6"/>
      <c r="BE5" s="6"/>
      <c r="BF5" s="6"/>
      <c r="BG5" s="8"/>
    </row>
    <row r="6" spans="2:60" ht="45" customHeight="1" x14ac:dyDescent="0.25">
      <c r="B6" s="4" t="str">
        <f>R6</f>
        <v>Lane 1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J6" s="4" t="str">
        <f>R6</f>
        <v>Lane 1</v>
      </c>
      <c r="K6" s="9" t="s">
        <v>26</v>
      </c>
      <c r="L6" s="10" t="s">
        <v>27</v>
      </c>
      <c r="M6" s="11" t="s">
        <v>28</v>
      </c>
      <c r="N6" s="12" t="s">
        <v>29</v>
      </c>
      <c r="O6" s="10" t="s">
        <v>30</v>
      </c>
      <c r="P6" s="13" t="s">
        <v>31</v>
      </c>
      <c r="R6" s="4" t="s">
        <v>25</v>
      </c>
      <c r="S6" s="9" t="s">
        <v>26</v>
      </c>
      <c r="T6" s="10" t="s">
        <v>27</v>
      </c>
      <c r="U6" s="11" t="s">
        <v>28</v>
      </c>
      <c r="V6" s="12" t="s">
        <v>29</v>
      </c>
      <c r="W6" s="10" t="s">
        <v>30</v>
      </c>
      <c r="X6" s="13" t="s">
        <v>31</v>
      </c>
      <c r="AA6" s="4" t="str">
        <f>$R6</f>
        <v>Lane 1</v>
      </c>
      <c r="AB6" s="9" t="s">
        <v>26</v>
      </c>
      <c r="AC6" s="10" t="s">
        <v>27</v>
      </c>
      <c r="AD6" s="11" t="s">
        <v>28</v>
      </c>
      <c r="AE6" s="12" t="s">
        <v>29</v>
      </c>
      <c r="AF6" s="10" t="s">
        <v>30</v>
      </c>
      <c r="AG6" s="13" t="s">
        <v>31</v>
      </c>
      <c r="AI6" s="4" t="str">
        <f>$R6</f>
        <v>Lane 1</v>
      </c>
      <c r="AJ6" s="9" t="s">
        <v>26</v>
      </c>
      <c r="AK6" s="10" t="s">
        <v>27</v>
      </c>
      <c r="AL6" s="11" t="s">
        <v>28</v>
      </c>
      <c r="AM6" s="12" t="s">
        <v>29</v>
      </c>
      <c r="AN6" s="10" t="s">
        <v>30</v>
      </c>
      <c r="AO6" s="13" t="s">
        <v>31</v>
      </c>
      <c r="AQ6" s="4" t="str">
        <f>$R6</f>
        <v>Lane 1</v>
      </c>
      <c r="AR6" s="9" t="s">
        <v>26</v>
      </c>
      <c r="AS6" s="10" t="s">
        <v>27</v>
      </c>
      <c r="AT6" s="11" t="s">
        <v>28</v>
      </c>
      <c r="AU6" s="12" t="s">
        <v>49</v>
      </c>
      <c r="AV6" s="10" t="s">
        <v>47</v>
      </c>
      <c r="AW6" s="12" t="s">
        <v>51</v>
      </c>
      <c r="AX6" s="13" t="s">
        <v>31</v>
      </c>
      <c r="AZ6" s="4" t="str">
        <f>$R6</f>
        <v>Lane 1</v>
      </c>
      <c r="BA6" s="9" t="s">
        <v>26</v>
      </c>
      <c r="BB6" s="10" t="s">
        <v>27</v>
      </c>
      <c r="BC6" s="11" t="s">
        <v>28</v>
      </c>
      <c r="BD6" s="12" t="s">
        <v>49</v>
      </c>
      <c r="BE6" s="10" t="s">
        <v>47</v>
      </c>
      <c r="BF6" s="12" t="s">
        <v>51</v>
      </c>
      <c r="BG6" s="13" t="s">
        <v>31</v>
      </c>
    </row>
    <row r="7" spans="2:60" x14ac:dyDescent="0.25">
      <c r="B7" s="5" t="s">
        <v>0</v>
      </c>
      <c r="C7" s="14">
        <v>53209</v>
      </c>
      <c r="D7" s="14">
        <f>T7</f>
        <v>0</v>
      </c>
      <c r="E7" s="15">
        <f>C8</f>
        <v>53209</v>
      </c>
      <c r="F7" s="16">
        <f>E7/$AE$3</f>
        <v>2333.7280701754385</v>
      </c>
      <c r="G7" s="14">
        <f>E7*0.07</f>
        <v>3724.6300000000006</v>
      </c>
      <c r="H7" s="17">
        <f>G7+E7</f>
        <v>56933.63</v>
      </c>
      <c r="J7" s="5" t="s">
        <v>0</v>
      </c>
      <c r="K7" s="14"/>
      <c r="L7" s="14">
        <f>T7</f>
        <v>0</v>
      </c>
      <c r="M7" s="15">
        <f>K8</f>
        <v>54273.18</v>
      </c>
      <c r="N7" s="16">
        <f t="shared" ref="N7:N23" si="0">M7/$AE$3</f>
        <v>2380.4026315789474</v>
      </c>
      <c r="O7" s="14">
        <f>M7*0.07</f>
        <v>3799.1226000000006</v>
      </c>
      <c r="P7" s="17">
        <f>O7+M7</f>
        <v>58072.302600000003</v>
      </c>
      <c r="R7" s="5" t="s">
        <v>0</v>
      </c>
      <c r="S7" s="14"/>
      <c r="T7" s="14">
        <v>0</v>
      </c>
      <c r="U7" s="15">
        <f>S8</f>
        <v>55358.643600000003</v>
      </c>
      <c r="V7" s="16">
        <f>U7/22.8</f>
        <v>2428.0106842105265</v>
      </c>
      <c r="W7" s="14">
        <f>U7*0.07</f>
        <v>3875.1050520000008</v>
      </c>
      <c r="X7" s="17">
        <f>W7+U7</f>
        <v>59233.748652000002</v>
      </c>
      <c r="AA7" s="5" t="s">
        <v>0</v>
      </c>
      <c r="AB7" s="14"/>
      <c r="AC7" s="14">
        <f>T7</f>
        <v>0</v>
      </c>
      <c r="AD7" s="15">
        <f>U7*(1+AB$3)</f>
        <v>55358.643600000003</v>
      </c>
      <c r="AE7" s="16">
        <f t="shared" ref="AE7:AE27" si="1">AD7/$AE$3</f>
        <v>2428.0106842105265</v>
      </c>
      <c r="AF7" s="14">
        <f t="shared" ref="AF7:AF29" si="2">AD7*0.07</f>
        <v>3875.1050520000008</v>
      </c>
      <c r="AG7" s="17">
        <f t="shared" ref="AG7:AG29" si="3">AF7+AD7</f>
        <v>59233.748652000002</v>
      </c>
      <c r="AH7" s="2"/>
      <c r="AI7" s="5" t="s">
        <v>0</v>
      </c>
      <c r="AJ7" s="14"/>
      <c r="AK7" s="14">
        <f>T7</f>
        <v>0</v>
      </c>
      <c r="AL7" s="15">
        <f>AD7*(1+AJ$3)</f>
        <v>55358.643600000003</v>
      </c>
      <c r="AM7" s="16">
        <f t="shared" ref="AM7:AM32" si="4">AL7/$AE$3</f>
        <v>2428.0106842105265</v>
      </c>
      <c r="AN7" s="14">
        <f t="shared" ref="AN7:AN24" si="5">AL7*0.07</f>
        <v>3875.1050520000008</v>
      </c>
      <c r="AO7" s="17">
        <f t="shared" ref="AO7:AO24" si="6">AN7+AL7</f>
        <v>59233.748652000002</v>
      </c>
      <c r="AP7" s="2"/>
      <c r="AQ7" s="5" t="s">
        <v>0</v>
      </c>
      <c r="AR7" s="14"/>
      <c r="AS7" s="14">
        <f>T7</f>
        <v>0</v>
      </c>
      <c r="AT7" s="15">
        <f>AL7*(1+AR$3)</f>
        <v>56465.816472000006</v>
      </c>
      <c r="AU7" s="16">
        <f t="shared" ref="AU7:AU35" si="7">AT7/$AE$3</f>
        <v>2476.5708978947368</v>
      </c>
      <c r="AV7" s="14">
        <f t="shared" ref="AV7:AV35" si="8">AT7*0.07</f>
        <v>3952.6071530400009</v>
      </c>
      <c r="AW7" s="16">
        <f t="shared" ref="AW7:AW35" si="9">(AT7+AV7)/$AE$3</f>
        <v>2649.9308607473686</v>
      </c>
      <c r="AX7" s="17">
        <f t="shared" ref="AX7:AX35" si="10">AV7+AT7</f>
        <v>60418.423625040006</v>
      </c>
      <c r="AY7" s="2"/>
      <c r="AZ7" s="5" t="s">
        <v>0</v>
      </c>
      <c r="BA7" s="14"/>
      <c r="BB7" s="14">
        <f>T7</f>
        <v>0</v>
      </c>
      <c r="BC7" s="15">
        <f>AT7*(1+BA$3)</f>
        <v>57877.461883800002</v>
      </c>
      <c r="BD7" s="16">
        <f t="shared" ref="BD7:BD31" si="11">BC7/$AE$3</f>
        <v>2538.4851703421054</v>
      </c>
      <c r="BE7" s="14">
        <f t="shared" ref="BE7:BE31" si="12">BC7*0.07</f>
        <v>4051.4223318660006</v>
      </c>
      <c r="BF7" s="16">
        <f t="shared" ref="BF7:BF31" si="13">(BC7+BE7)/$AE$3</f>
        <v>2716.1791322660529</v>
      </c>
      <c r="BG7" s="17">
        <f t="shared" ref="BG7:BG31" si="14">BE7+BC7</f>
        <v>61928.884215666003</v>
      </c>
      <c r="BH7" s="2"/>
    </row>
    <row r="8" spans="2:60" x14ac:dyDescent="0.25">
      <c r="B8" s="5" t="s">
        <v>1</v>
      </c>
      <c r="C8" s="14">
        <v>53209</v>
      </c>
      <c r="D8" s="14">
        <f t="shared" ref="D8:D20" si="15">T8</f>
        <v>1021</v>
      </c>
      <c r="E8" s="15">
        <f>D8+C8</f>
        <v>54230</v>
      </c>
      <c r="F8" s="16">
        <f t="shared" ref="F8:F22" si="16">E8/$AE$3</f>
        <v>2378.5087719298244</v>
      </c>
      <c r="G8" s="14">
        <f t="shared" ref="G8:G20" si="17">E8*0.07</f>
        <v>3796.1000000000004</v>
      </c>
      <c r="H8" s="17">
        <f t="shared" ref="H8:H20" si="18">G8+E8</f>
        <v>58026.1</v>
      </c>
      <c r="J8" s="5" t="s">
        <v>1</v>
      </c>
      <c r="K8" s="14">
        <f>E7*1.02</f>
        <v>54273.18</v>
      </c>
      <c r="L8" s="14">
        <f t="shared" ref="L8:L21" si="19">T8</f>
        <v>1021</v>
      </c>
      <c r="M8" s="15">
        <f>L8+K8</f>
        <v>55294.18</v>
      </c>
      <c r="N8" s="16">
        <f t="shared" si="0"/>
        <v>2425.1833333333334</v>
      </c>
      <c r="O8" s="14">
        <f t="shared" ref="O8:O21" si="20">M8*0.07</f>
        <v>3870.5926000000004</v>
      </c>
      <c r="P8" s="17">
        <f t="shared" ref="P8:P21" si="21">O8+M8</f>
        <v>59164.772600000004</v>
      </c>
      <c r="R8" s="5" t="s">
        <v>1</v>
      </c>
      <c r="S8" s="14">
        <f>M7*1.02</f>
        <v>55358.643600000003</v>
      </c>
      <c r="T8" s="14">
        <v>1021</v>
      </c>
      <c r="U8" s="15">
        <f>T8+S8</f>
        <v>56379.643600000003</v>
      </c>
      <c r="V8" s="16">
        <f t="shared" ref="V8:V25" si="22">U8/22.8</f>
        <v>2472.7913859649125</v>
      </c>
      <c r="W8" s="14">
        <f t="shared" ref="W8:W26" si="23">U8*0.07</f>
        <v>3946.5750520000006</v>
      </c>
      <c r="X8" s="17">
        <f t="shared" ref="X8:X26" si="24">W8+U8</f>
        <v>60326.218652000003</v>
      </c>
      <c r="AA8" s="5" t="s">
        <v>1</v>
      </c>
      <c r="AB8" s="14">
        <f t="shared" ref="AB8:AB23" si="25">U7*(1+AB$3)</f>
        <v>55358.643600000003</v>
      </c>
      <c r="AC8" s="14">
        <f t="shared" ref="AC8:AC22" si="26">T8</f>
        <v>1021</v>
      </c>
      <c r="AD8" s="15">
        <f>AC8+AB8</f>
        <v>56379.643600000003</v>
      </c>
      <c r="AE8" s="16">
        <f t="shared" si="1"/>
        <v>2472.7913859649125</v>
      </c>
      <c r="AF8" s="14">
        <f t="shared" si="2"/>
        <v>3946.5750520000006</v>
      </c>
      <c r="AG8" s="17">
        <f t="shared" si="3"/>
        <v>60326.218652000003</v>
      </c>
      <c r="AH8" s="2"/>
      <c r="AI8" s="5" t="s">
        <v>1</v>
      </c>
      <c r="AJ8" s="14">
        <f t="shared" ref="AJ8:AJ24" si="27">AD7*(1+AJ$3)</f>
        <v>55358.643600000003</v>
      </c>
      <c r="AK8" s="14">
        <f t="shared" ref="AK8:AK22" si="28">T8</f>
        <v>1021</v>
      </c>
      <c r="AL8" s="15">
        <f>AK8+AJ8</f>
        <v>56379.643600000003</v>
      </c>
      <c r="AM8" s="16">
        <f t="shared" si="4"/>
        <v>2472.7913859649125</v>
      </c>
      <c r="AN8" s="14">
        <f t="shared" si="5"/>
        <v>3946.5750520000006</v>
      </c>
      <c r="AO8" s="17">
        <f t="shared" si="6"/>
        <v>60326.218652000003</v>
      </c>
      <c r="AP8" s="2"/>
      <c r="AQ8" s="5" t="s">
        <v>1</v>
      </c>
      <c r="AR8" s="14">
        <f t="shared" ref="AR8:AR25" si="29">AL7*(1+AR$3)</f>
        <v>56465.816472000006</v>
      </c>
      <c r="AS8" s="14">
        <f t="shared" ref="AS8:AS22" si="30">T8</f>
        <v>1021</v>
      </c>
      <c r="AT8" s="15">
        <f>AS8+AR8</f>
        <v>57486.816472000006</v>
      </c>
      <c r="AU8" s="16">
        <f t="shared" si="7"/>
        <v>2521.3515996491228</v>
      </c>
      <c r="AV8" s="14">
        <f t="shared" si="8"/>
        <v>4024.0771530400007</v>
      </c>
      <c r="AW8" s="16">
        <f t="shared" si="9"/>
        <v>2697.8462116245614</v>
      </c>
      <c r="AX8" s="17">
        <f t="shared" si="10"/>
        <v>61510.893625040007</v>
      </c>
      <c r="AY8" s="2"/>
      <c r="AZ8" s="5" t="s">
        <v>1</v>
      </c>
      <c r="BA8" s="14">
        <f t="shared" ref="BA8:BA36" si="31">AT7*(1+BA$3)</f>
        <v>57877.461883800002</v>
      </c>
      <c r="BB8" s="14">
        <f t="shared" ref="BB8:BB22" si="32">T8</f>
        <v>1021</v>
      </c>
      <c r="BC8" s="15">
        <f>BB8+BA8</f>
        <v>58898.461883800002</v>
      </c>
      <c r="BD8" s="16">
        <f t="shared" si="11"/>
        <v>2583.2658720964914</v>
      </c>
      <c r="BE8" s="14">
        <f t="shared" si="12"/>
        <v>4122.8923318660009</v>
      </c>
      <c r="BF8" s="16">
        <f t="shared" si="13"/>
        <v>2764.0944831432457</v>
      </c>
      <c r="BG8" s="17">
        <f t="shared" si="14"/>
        <v>63021.354215666004</v>
      </c>
      <c r="BH8" s="2"/>
    </row>
    <row r="9" spans="2:60" x14ac:dyDescent="0.25">
      <c r="B9" s="5" t="s">
        <v>2</v>
      </c>
      <c r="C9" s="14">
        <v>55973</v>
      </c>
      <c r="D9" s="14">
        <f t="shared" si="15"/>
        <v>1226</v>
      </c>
      <c r="E9" s="15">
        <f t="shared" ref="E9:E20" si="33">D9+C9</f>
        <v>57199</v>
      </c>
      <c r="F9" s="16">
        <f t="shared" si="16"/>
        <v>2508.7280701754385</v>
      </c>
      <c r="G9" s="14">
        <f t="shared" si="17"/>
        <v>4003.9300000000003</v>
      </c>
      <c r="H9" s="17">
        <f t="shared" si="18"/>
        <v>61202.93</v>
      </c>
      <c r="J9" s="5" t="s">
        <v>2</v>
      </c>
      <c r="K9" s="14">
        <f>E8*1.02</f>
        <v>55314.6</v>
      </c>
      <c r="L9" s="14">
        <f t="shared" si="19"/>
        <v>1226</v>
      </c>
      <c r="M9" s="15">
        <f t="shared" ref="M9:M21" si="34">L9+K9</f>
        <v>56540.6</v>
      </c>
      <c r="N9" s="16">
        <f t="shared" si="0"/>
        <v>2479.8508771929824</v>
      </c>
      <c r="O9" s="14">
        <f t="shared" si="20"/>
        <v>3957.8420000000001</v>
      </c>
      <c r="P9" s="17">
        <f t="shared" si="21"/>
        <v>60498.441999999995</v>
      </c>
      <c r="R9" s="5" t="s">
        <v>2</v>
      </c>
      <c r="S9" s="14">
        <f>M8*1.02</f>
        <v>56400.063600000001</v>
      </c>
      <c r="T9" s="14">
        <v>1226</v>
      </c>
      <c r="U9" s="15">
        <f t="shared" ref="U9:U26" si="35">T9+S9</f>
        <v>57626.063600000001</v>
      </c>
      <c r="V9" s="16">
        <f t="shared" si="22"/>
        <v>2527.4589298245614</v>
      </c>
      <c r="W9" s="14">
        <f t="shared" si="23"/>
        <v>4033.8244520000003</v>
      </c>
      <c r="X9" s="17">
        <f t="shared" si="24"/>
        <v>61659.888052000002</v>
      </c>
      <c r="AA9" s="5" t="s">
        <v>2</v>
      </c>
      <c r="AB9" s="14">
        <f t="shared" si="25"/>
        <v>56379.643600000003</v>
      </c>
      <c r="AC9" s="14">
        <f t="shared" si="26"/>
        <v>1226</v>
      </c>
      <c r="AD9" s="15">
        <f t="shared" ref="AD9:AD29" si="36">AC9+AB9</f>
        <v>57605.643600000003</v>
      </c>
      <c r="AE9" s="16">
        <f t="shared" si="1"/>
        <v>2526.5633157894736</v>
      </c>
      <c r="AF9" s="14">
        <f t="shared" si="2"/>
        <v>4032.3950520000008</v>
      </c>
      <c r="AG9" s="17">
        <f t="shared" si="3"/>
        <v>61638.038652000003</v>
      </c>
      <c r="AH9" s="2"/>
      <c r="AI9" s="5" t="s">
        <v>2</v>
      </c>
      <c r="AJ9" s="14">
        <f t="shared" si="27"/>
        <v>56379.643600000003</v>
      </c>
      <c r="AK9" s="14">
        <f t="shared" si="28"/>
        <v>1226</v>
      </c>
      <c r="AL9" s="15">
        <f t="shared" ref="AL9:AL24" si="37">AK9+AJ9</f>
        <v>57605.643600000003</v>
      </c>
      <c r="AM9" s="16">
        <f t="shared" si="4"/>
        <v>2526.5633157894736</v>
      </c>
      <c r="AN9" s="14">
        <f t="shared" si="5"/>
        <v>4032.3950520000008</v>
      </c>
      <c r="AO9" s="17">
        <f t="shared" si="6"/>
        <v>61638.038652000003</v>
      </c>
      <c r="AP9" s="2"/>
      <c r="AQ9" s="5" t="s">
        <v>2</v>
      </c>
      <c r="AR9" s="14">
        <f t="shared" si="29"/>
        <v>57507.236472000004</v>
      </c>
      <c r="AS9" s="14">
        <f t="shared" si="30"/>
        <v>1226</v>
      </c>
      <c r="AT9" s="15">
        <f t="shared" ref="AT9:AT35" si="38">AS9+AR9</f>
        <v>58733.236472000004</v>
      </c>
      <c r="AU9" s="16">
        <f t="shared" si="7"/>
        <v>2576.0191435087722</v>
      </c>
      <c r="AV9" s="14">
        <f t="shared" si="8"/>
        <v>4111.3265530400004</v>
      </c>
      <c r="AW9" s="16">
        <f t="shared" si="9"/>
        <v>2756.3404835543861</v>
      </c>
      <c r="AX9" s="17">
        <f t="shared" si="10"/>
        <v>62844.563025040006</v>
      </c>
      <c r="AY9" s="2"/>
      <c r="AZ9" s="5" t="s">
        <v>2</v>
      </c>
      <c r="BA9" s="14">
        <f t="shared" si="31"/>
        <v>58923.986883800004</v>
      </c>
      <c r="BB9" s="14">
        <f t="shared" si="32"/>
        <v>1226</v>
      </c>
      <c r="BC9" s="15">
        <f t="shared" ref="BC9:BC31" si="39">BB9+BA9</f>
        <v>60149.986883800004</v>
      </c>
      <c r="BD9" s="16">
        <f t="shared" si="11"/>
        <v>2638.1573194649122</v>
      </c>
      <c r="BE9" s="14">
        <f t="shared" si="12"/>
        <v>4210.4990818660008</v>
      </c>
      <c r="BF9" s="16">
        <f t="shared" si="13"/>
        <v>2822.8283318274562</v>
      </c>
      <c r="BG9" s="17">
        <f t="shared" si="14"/>
        <v>64360.485965666005</v>
      </c>
      <c r="BH9" s="2"/>
    </row>
    <row r="10" spans="2:60" x14ac:dyDescent="0.25">
      <c r="B10" s="5" t="s">
        <v>3</v>
      </c>
      <c r="C10" s="14">
        <v>58970</v>
      </c>
      <c r="D10" s="14">
        <f t="shared" si="15"/>
        <v>1328</v>
      </c>
      <c r="E10" s="15">
        <f t="shared" si="33"/>
        <v>60298</v>
      </c>
      <c r="F10" s="16">
        <f t="shared" si="16"/>
        <v>2644.6491228070176</v>
      </c>
      <c r="G10" s="14">
        <f t="shared" si="17"/>
        <v>4220.8600000000006</v>
      </c>
      <c r="H10" s="17">
        <f t="shared" si="18"/>
        <v>64518.86</v>
      </c>
      <c r="J10" s="5" t="s">
        <v>3</v>
      </c>
      <c r="K10" s="14">
        <f t="shared" ref="K10:K21" si="40">E9*1.02</f>
        <v>58342.98</v>
      </c>
      <c r="L10" s="14">
        <f t="shared" si="19"/>
        <v>1328</v>
      </c>
      <c r="M10" s="15">
        <f t="shared" si="34"/>
        <v>59670.98</v>
      </c>
      <c r="N10" s="16">
        <f t="shared" si="0"/>
        <v>2617.1482456140352</v>
      </c>
      <c r="O10" s="14">
        <f t="shared" si="20"/>
        <v>4176.9686000000011</v>
      </c>
      <c r="P10" s="17">
        <f t="shared" si="21"/>
        <v>63847.948600000003</v>
      </c>
      <c r="R10" s="5" t="s">
        <v>3</v>
      </c>
      <c r="S10" s="14">
        <f t="shared" ref="S10:S22" si="41">M9*1.02</f>
        <v>57671.411999999997</v>
      </c>
      <c r="T10" s="14">
        <v>1328</v>
      </c>
      <c r="U10" s="15">
        <f t="shared" si="35"/>
        <v>58999.411999999997</v>
      </c>
      <c r="V10" s="16">
        <f t="shared" si="22"/>
        <v>2587.6935087719294</v>
      </c>
      <c r="W10" s="14">
        <f t="shared" si="23"/>
        <v>4129.9588400000002</v>
      </c>
      <c r="X10" s="17">
        <f t="shared" si="24"/>
        <v>63129.370839999996</v>
      </c>
      <c r="AA10" s="5" t="s">
        <v>3</v>
      </c>
      <c r="AB10" s="14">
        <f t="shared" si="25"/>
        <v>57626.063600000001</v>
      </c>
      <c r="AC10" s="14">
        <f t="shared" si="26"/>
        <v>1328</v>
      </c>
      <c r="AD10" s="15">
        <f t="shared" si="36"/>
        <v>58954.063600000001</v>
      </c>
      <c r="AE10" s="16">
        <f t="shared" si="1"/>
        <v>2585.7045438596492</v>
      </c>
      <c r="AF10" s="14">
        <f t="shared" si="2"/>
        <v>4126.7844520000008</v>
      </c>
      <c r="AG10" s="17">
        <f t="shared" si="3"/>
        <v>63080.848052000001</v>
      </c>
      <c r="AH10" s="2"/>
      <c r="AI10" s="5" t="s">
        <v>3</v>
      </c>
      <c r="AJ10" s="14">
        <f t="shared" si="27"/>
        <v>57605.643600000003</v>
      </c>
      <c r="AK10" s="14">
        <f t="shared" si="28"/>
        <v>1328</v>
      </c>
      <c r="AL10" s="15">
        <f t="shared" si="37"/>
        <v>58933.643600000003</v>
      </c>
      <c r="AM10" s="16">
        <f t="shared" si="4"/>
        <v>2584.8089298245613</v>
      </c>
      <c r="AN10" s="14">
        <f t="shared" si="5"/>
        <v>4125.3550520000008</v>
      </c>
      <c r="AO10" s="17">
        <f t="shared" si="6"/>
        <v>63058.998652000002</v>
      </c>
      <c r="AP10" s="2"/>
      <c r="AQ10" s="5" t="s">
        <v>3</v>
      </c>
      <c r="AR10" s="14">
        <f t="shared" si="29"/>
        <v>58757.756472000001</v>
      </c>
      <c r="AS10" s="14">
        <f t="shared" si="30"/>
        <v>1328</v>
      </c>
      <c r="AT10" s="15">
        <f t="shared" si="38"/>
        <v>60085.756472000001</v>
      </c>
      <c r="AU10" s="16">
        <f t="shared" si="7"/>
        <v>2635.3401961403511</v>
      </c>
      <c r="AV10" s="14">
        <f t="shared" si="8"/>
        <v>4206.0029530400006</v>
      </c>
      <c r="AW10" s="16">
        <f t="shared" si="9"/>
        <v>2819.8140098701751</v>
      </c>
      <c r="AX10" s="17">
        <f t="shared" si="10"/>
        <v>64291.75942504</v>
      </c>
      <c r="AY10" s="2"/>
      <c r="AZ10" s="5" t="s">
        <v>3</v>
      </c>
      <c r="BA10" s="14">
        <f t="shared" si="31"/>
        <v>60201.5673838</v>
      </c>
      <c r="BB10" s="14">
        <f t="shared" si="32"/>
        <v>1328</v>
      </c>
      <c r="BC10" s="15">
        <f t="shared" si="39"/>
        <v>61529.5673838</v>
      </c>
      <c r="BD10" s="16">
        <f t="shared" si="11"/>
        <v>2698.6652361315787</v>
      </c>
      <c r="BE10" s="14">
        <f t="shared" si="12"/>
        <v>4307.0697168660008</v>
      </c>
      <c r="BF10" s="16">
        <f t="shared" si="13"/>
        <v>2887.5718026607897</v>
      </c>
      <c r="BG10" s="17">
        <f t="shared" si="14"/>
        <v>65836.637100666005</v>
      </c>
      <c r="BH10" s="2"/>
    </row>
    <row r="11" spans="2:60" x14ac:dyDescent="0.25">
      <c r="B11" s="5" t="s">
        <v>4</v>
      </c>
      <c r="C11" s="14">
        <v>61732</v>
      </c>
      <c r="D11" s="14">
        <f t="shared" si="15"/>
        <v>2145</v>
      </c>
      <c r="E11" s="15">
        <f t="shared" si="33"/>
        <v>63877</v>
      </c>
      <c r="F11" s="16">
        <f t="shared" si="16"/>
        <v>2801.6228070175439</v>
      </c>
      <c r="G11" s="14">
        <f t="shared" si="17"/>
        <v>4471.3900000000003</v>
      </c>
      <c r="H11" s="17">
        <f t="shared" si="18"/>
        <v>68348.39</v>
      </c>
      <c r="J11" s="5" t="s">
        <v>4</v>
      </c>
      <c r="K11" s="14">
        <f t="shared" si="40"/>
        <v>61503.96</v>
      </c>
      <c r="L11" s="14">
        <f t="shared" si="19"/>
        <v>2145</v>
      </c>
      <c r="M11" s="15">
        <f t="shared" si="34"/>
        <v>63648.959999999999</v>
      </c>
      <c r="N11" s="16">
        <f t="shared" si="0"/>
        <v>2791.621052631579</v>
      </c>
      <c r="O11" s="14">
        <f t="shared" si="20"/>
        <v>4455.4272000000001</v>
      </c>
      <c r="P11" s="17">
        <f t="shared" si="21"/>
        <v>68104.387199999997</v>
      </c>
      <c r="R11" s="5" t="s">
        <v>4</v>
      </c>
      <c r="S11" s="14">
        <f t="shared" si="41"/>
        <v>60864.399600000004</v>
      </c>
      <c r="T11" s="14">
        <v>2145</v>
      </c>
      <c r="U11" s="15">
        <f t="shared" si="35"/>
        <v>63009.399600000004</v>
      </c>
      <c r="V11" s="16">
        <f t="shared" si="22"/>
        <v>2763.5701578947369</v>
      </c>
      <c r="W11" s="14">
        <f t="shared" si="23"/>
        <v>4410.6579720000009</v>
      </c>
      <c r="X11" s="17">
        <f t="shared" si="24"/>
        <v>67420.057572000005</v>
      </c>
      <c r="AA11" s="5" t="s">
        <v>4</v>
      </c>
      <c r="AB11" s="14">
        <f t="shared" si="25"/>
        <v>58999.411999999997</v>
      </c>
      <c r="AC11" s="14">
        <f t="shared" si="26"/>
        <v>2145</v>
      </c>
      <c r="AD11" s="15">
        <f t="shared" si="36"/>
        <v>61144.411999999997</v>
      </c>
      <c r="AE11" s="16">
        <f t="shared" si="1"/>
        <v>2681.7724561403506</v>
      </c>
      <c r="AF11" s="14">
        <f t="shared" si="2"/>
        <v>4280.1088399999999</v>
      </c>
      <c r="AG11" s="17">
        <f t="shared" si="3"/>
        <v>65424.520839999997</v>
      </c>
      <c r="AH11" s="2"/>
      <c r="AI11" s="5" t="s">
        <v>4</v>
      </c>
      <c r="AJ11" s="14">
        <f t="shared" si="27"/>
        <v>58954.063600000001</v>
      </c>
      <c r="AK11" s="14">
        <f t="shared" si="28"/>
        <v>2145</v>
      </c>
      <c r="AL11" s="15">
        <f t="shared" si="37"/>
        <v>61099.063600000001</v>
      </c>
      <c r="AM11" s="16">
        <f t="shared" si="4"/>
        <v>2679.78349122807</v>
      </c>
      <c r="AN11" s="14">
        <f t="shared" si="5"/>
        <v>4276.9344520000004</v>
      </c>
      <c r="AO11" s="17">
        <f t="shared" si="6"/>
        <v>65375.998052000003</v>
      </c>
      <c r="AP11" s="2"/>
      <c r="AQ11" s="5" t="s">
        <v>4</v>
      </c>
      <c r="AR11" s="14">
        <f t="shared" si="29"/>
        <v>60112.316472000006</v>
      </c>
      <c r="AS11" s="14">
        <f t="shared" si="30"/>
        <v>2145</v>
      </c>
      <c r="AT11" s="15">
        <f t="shared" si="38"/>
        <v>62257.316472000006</v>
      </c>
      <c r="AU11" s="16">
        <f t="shared" si="7"/>
        <v>2730.584055789474</v>
      </c>
      <c r="AV11" s="14">
        <f t="shared" si="8"/>
        <v>4358.0121530400011</v>
      </c>
      <c r="AW11" s="16">
        <f t="shared" si="9"/>
        <v>2921.7249396947373</v>
      </c>
      <c r="AX11" s="17">
        <f t="shared" si="10"/>
        <v>66615.328625040012</v>
      </c>
      <c r="AY11" s="2"/>
      <c r="AZ11" s="5" t="s">
        <v>4</v>
      </c>
      <c r="BA11" s="14">
        <f t="shared" si="31"/>
        <v>61587.900383799999</v>
      </c>
      <c r="BB11" s="14">
        <f t="shared" si="32"/>
        <v>2145</v>
      </c>
      <c r="BC11" s="15">
        <f t="shared" si="39"/>
        <v>63732.900383799999</v>
      </c>
      <c r="BD11" s="16">
        <f t="shared" si="11"/>
        <v>2795.3026484122806</v>
      </c>
      <c r="BE11" s="14">
        <f t="shared" si="12"/>
        <v>4461.3030268660004</v>
      </c>
      <c r="BF11" s="16">
        <f t="shared" si="13"/>
        <v>2990.9738338011402</v>
      </c>
      <c r="BG11" s="17">
        <f t="shared" si="14"/>
        <v>68194.203410665999</v>
      </c>
      <c r="BH11" s="2"/>
    </row>
    <row r="12" spans="2:60" x14ac:dyDescent="0.25">
      <c r="B12" s="5" t="s">
        <v>5</v>
      </c>
      <c r="C12" s="14">
        <v>64497</v>
      </c>
      <c r="D12" s="14">
        <f t="shared" si="15"/>
        <v>2656</v>
      </c>
      <c r="E12" s="15">
        <f t="shared" si="33"/>
        <v>67153</v>
      </c>
      <c r="F12" s="16">
        <f t="shared" si="16"/>
        <v>2945.3070175438597</v>
      </c>
      <c r="G12" s="14">
        <f t="shared" si="17"/>
        <v>4700.71</v>
      </c>
      <c r="H12" s="17">
        <f t="shared" si="18"/>
        <v>71853.710000000006</v>
      </c>
      <c r="J12" s="5" t="s">
        <v>5</v>
      </c>
      <c r="K12" s="14">
        <f t="shared" si="40"/>
        <v>65154.54</v>
      </c>
      <c r="L12" s="14">
        <f t="shared" si="19"/>
        <v>2656</v>
      </c>
      <c r="M12" s="15">
        <f t="shared" si="34"/>
        <v>67810.540000000008</v>
      </c>
      <c r="N12" s="16">
        <f t="shared" si="0"/>
        <v>2974.1464912280703</v>
      </c>
      <c r="O12" s="14">
        <f t="shared" si="20"/>
        <v>4746.7378000000008</v>
      </c>
      <c r="P12" s="17">
        <f t="shared" si="21"/>
        <v>72557.277800000011</v>
      </c>
      <c r="R12" s="5" t="s">
        <v>5</v>
      </c>
      <c r="S12" s="14">
        <f t="shared" si="41"/>
        <v>64921.939200000001</v>
      </c>
      <c r="T12" s="14">
        <v>2656</v>
      </c>
      <c r="U12" s="15">
        <f t="shared" si="35"/>
        <v>67577.939199999993</v>
      </c>
      <c r="V12" s="16">
        <f t="shared" si="22"/>
        <v>2963.9447017543857</v>
      </c>
      <c r="W12" s="14">
        <f t="shared" si="23"/>
        <v>4730.4557439999999</v>
      </c>
      <c r="X12" s="17">
        <f t="shared" si="24"/>
        <v>72308.394944</v>
      </c>
      <c r="AA12" s="5" t="s">
        <v>5</v>
      </c>
      <c r="AB12" s="14">
        <f t="shared" si="25"/>
        <v>63009.399600000004</v>
      </c>
      <c r="AC12" s="14">
        <f t="shared" si="26"/>
        <v>2656</v>
      </c>
      <c r="AD12" s="15">
        <f t="shared" si="36"/>
        <v>65665.399600000004</v>
      </c>
      <c r="AE12" s="16">
        <f t="shared" si="1"/>
        <v>2880.0613859649125</v>
      </c>
      <c r="AF12" s="14">
        <f t="shared" si="2"/>
        <v>4596.577972000001</v>
      </c>
      <c r="AG12" s="17">
        <f t="shared" si="3"/>
        <v>70261.977572000003</v>
      </c>
      <c r="AH12" s="2"/>
      <c r="AI12" s="5" t="s">
        <v>5</v>
      </c>
      <c r="AJ12" s="14">
        <f t="shared" si="27"/>
        <v>61144.411999999997</v>
      </c>
      <c r="AK12" s="14">
        <f t="shared" si="28"/>
        <v>2656</v>
      </c>
      <c r="AL12" s="15">
        <f t="shared" si="37"/>
        <v>63800.411999999997</v>
      </c>
      <c r="AM12" s="16">
        <f t="shared" si="4"/>
        <v>2798.2636842105262</v>
      </c>
      <c r="AN12" s="14">
        <f t="shared" si="5"/>
        <v>4466.0288399999999</v>
      </c>
      <c r="AO12" s="17">
        <f t="shared" si="6"/>
        <v>68266.440839999996</v>
      </c>
      <c r="AP12" s="2"/>
      <c r="AQ12" s="5" t="s">
        <v>5</v>
      </c>
      <c r="AR12" s="14">
        <f t="shared" si="29"/>
        <v>62321.044872000006</v>
      </c>
      <c r="AS12" s="14">
        <f t="shared" si="30"/>
        <v>2656</v>
      </c>
      <c r="AT12" s="15">
        <f t="shared" si="38"/>
        <v>64977.044872000006</v>
      </c>
      <c r="AU12" s="16">
        <f t="shared" si="7"/>
        <v>2849.8703891228074</v>
      </c>
      <c r="AV12" s="14">
        <f t="shared" si="8"/>
        <v>4548.393141040001</v>
      </c>
      <c r="AW12" s="16">
        <f t="shared" si="9"/>
        <v>3049.3613163614036</v>
      </c>
      <c r="AX12" s="17">
        <f t="shared" si="10"/>
        <v>69525.43801304001</v>
      </c>
      <c r="AY12" s="2"/>
      <c r="AZ12" s="5" t="s">
        <v>5</v>
      </c>
      <c r="BA12" s="14">
        <f t="shared" si="31"/>
        <v>63813.749383800001</v>
      </c>
      <c r="BB12" s="14">
        <f t="shared" si="32"/>
        <v>2656</v>
      </c>
      <c r="BC12" s="15">
        <f t="shared" si="39"/>
        <v>66469.749383799994</v>
      </c>
      <c r="BD12" s="16">
        <f t="shared" si="11"/>
        <v>2915.3398852543855</v>
      </c>
      <c r="BE12" s="14">
        <f t="shared" si="12"/>
        <v>4652.8824568660002</v>
      </c>
      <c r="BF12" s="16">
        <f t="shared" si="13"/>
        <v>3119.4136772221927</v>
      </c>
      <c r="BG12" s="17">
        <f t="shared" si="14"/>
        <v>71122.631840665999</v>
      </c>
      <c r="BH12" s="2"/>
    </row>
    <row r="13" spans="2:60" x14ac:dyDescent="0.25">
      <c r="B13" s="5" t="s">
        <v>6</v>
      </c>
      <c r="C13" s="14">
        <v>67260</v>
      </c>
      <c r="D13" s="14">
        <f t="shared" si="15"/>
        <v>2809</v>
      </c>
      <c r="E13" s="15">
        <f t="shared" si="33"/>
        <v>70069</v>
      </c>
      <c r="F13" s="16">
        <f t="shared" si="16"/>
        <v>3073.2017543859647</v>
      </c>
      <c r="G13" s="14">
        <f t="shared" si="17"/>
        <v>4904.8300000000008</v>
      </c>
      <c r="H13" s="17">
        <f t="shared" si="18"/>
        <v>74973.83</v>
      </c>
      <c r="J13" s="5" t="s">
        <v>6</v>
      </c>
      <c r="K13" s="14">
        <f>E12*1.02</f>
        <v>68496.06</v>
      </c>
      <c r="L13" s="14">
        <f t="shared" si="19"/>
        <v>2809</v>
      </c>
      <c r="M13" s="15">
        <f t="shared" si="34"/>
        <v>71305.06</v>
      </c>
      <c r="N13" s="16">
        <f t="shared" si="0"/>
        <v>3127.4149122807016</v>
      </c>
      <c r="O13" s="14">
        <f t="shared" si="20"/>
        <v>4991.3542000000007</v>
      </c>
      <c r="P13" s="17">
        <f t="shared" si="21"/>
        <v>76296.414199999999</v>
      </c>
      <c r="R13" s="5" t="s">
        <v>6</v>
      </c>
      <c r="S13" s="14">
        <f t="shared" si="41"/>
        <v>69166.750800000009</v>
      </c>
      <c r="T13" s="14">
        <v>2809</v>
      </c>
      <c r="U13" s="15">
        <f t="shared" si="35"/>
        <v>71975.750800000009</v>
      </c>
      <c r="V13" s="16">
        <f t="shared" si="22"/>
        <v>3156.8311754385968</v>
      </c>
      <c r="W13" s="14">
        <f t="shared" si="23"/>
        <v>5038.3025560000015</v>
      </c>
      <c r="X13" s="17">
        <f t="shared" si="24"/>
        <v>77014.053356000004</v>
      </c>
      <c r="AA13" s="5" t="s">
        <v>6</v>
      </c>
      <c r="AB13" s="14">
        <f t="shared" si="25"/>
        <v>67577.939199999993</v>
      </c>
      <c r="AC13" s="14">
        <f t="shared" si="26"/>
        <v>2809</v>
      </c>
      <c r="AD13" s="15">
        <f t="shared" si="36"/>
        <v>70386.939199999993</v>
      </c>
      <c r="AE13" s="16">
        <f t="shared" si="1"/>
        <v>3087.1464561403504</v>
      </c>
      <c r="AF13" s="14">
        <f t="shared" si="2"/>
        <v>4927.085744</v>
      </c>
      <c r="AG13" s="17">
        <f t="shared" si="3"/>
        <v>75314.02494399999</v>
      </c>
      <c r="AH13" s="2"/>
      <c r="AI13" s="5" t="s">
        <v>6</v>
      </c>
      <c r="AJ13" s="14">
        <f t="shared" si="27"/>
        <v>65665.399600000004</v>
      </c>
      <c r="AK13" s="14">
        <f t="shared" si="28"/>
        <v>2809</v>
      </c>
      <c r="AL13" s="15">
        <f t="shared" si="37"/>
        <v>68474.399600000004</v>
      </c>
      <c r="AM13" s="16">
        <f t="shared" si="4"/>
        <v>3003.2631403508772</v>
      </c>
      <c r="AN13" s="14">
        <f t="shared" si="5"/>
        <v>4793.2079720000011</v>
      </c>
      <c r="AO13" s="17">
        <f t="shared" si="6"/>
        <v>73267.607572000008</v>
      </c>
      <c r="AP13" s="2"/>
      <c r="AQ13" s="5" t="s">
        <v>6</v>
      </c>
      <c r="AR13" s="14">
        <f t="shared" si="29"/>
        <v>65076.420239999999</v>
      </c>
      <c r="AS13" s="14">
        <f t="shared" si="30"/>
        <v>2809</v>
      </c>
      <c r="AT13" s="15">
        <f t="shared" si="38"/>
        <v>67885.420240000007</v>
      </c>
      <c r="AU13" s="16">
        <f t="shared" si="7"/>
        <v>2977.4307122807018</v>
      </c>
      <c r="AV13" s="14">
        <f t="shared" si="8"/>
        <v>4751.9794168000008</v>
      </c>
      <c r="AW13" s="16">
        <f t="shared" si="9"/>
        <v>3185.8508621403507</v>
      </c>
      <c r="AX13" s="17">
        <f t="shared" si="10"/>
        <v>72637.3996568</v>
      </c>
      <c r="AY13" s="2"/>
      <c r="AZ13" s="5" t="s">
        <v>6</v>
      </c>
      <c r="BA13" s="14">
        <f t="shared" si="31"/>
        <v>66601.470993800001</v>
      </c>
      <c r="BB13" s="14">
        <f t="shared" si="32"/>
        <v>2809</v>
      </c>
      <c r="BC13" s="15">
        <f t="shared" si="39"/>
        <v>69410.470993800001</v>
      </c>
      <c r="BD13" s="16">
        <f t="shared" si="11"/>
        <v>3044.3189032368423</v>
      </c>
      <c r="BE13" s="14">
        <f t="shared" si="12"/>
        <v>4858.732969566001</v>
      </c>
      <c r="BF13" s="16">
        <f t="shared" si="13"/>
        <v>3257.4212264634211</v>
      </c>
      <c r="BG13" s="17">
        <f t="shared" si="14"/>
        <v>74269.203963366002</v>
      </c>
      <c r="BH13" s="2"/>
    </row>
    <row r="14" spans="2:60" x14ac:dyDescent="0.25">
      <c r="B14" s="5" t="s">
        <v>7</v>
      </c>
      <c r="C14" s="14">
        <v>69564</v>
      </c>
      <c r="D14" s="14">
        <f t="shared" si="15"/>
        <v>2809</v>
      </c>
      <c r="E14" s="15">
        <f t="shared" si="33"/>
        <v>72373</v>
      </c>
      <c r="F14" s="16">
        <f t="shared" si="16"/>
        <v>3174.2543859649122</v>
      </c>
      <c r="G14" s="14">
        <f t="shared" si="17"/>
        <v>5066.1100000000006</v>
      </c>
      <c r="H14" s="17">
        <f t="shared" si="18"/>
        <v>77439.11</v>
      </c>
      <c r="J14" s="5" t="s">
        <v>7</v>
      </c>
      <c r="K14" s="14">
        <f t="shared" si="40"/>
        <v>71470.38</v>
      </c>
      <c r="L14" s="14">
        <f t="shared" si="19"/>
        <v>2809</v>
      </c>
      <c r="M14" s="15">
        <f t="shared" si="34"/>
        <v>74279.38</v>
      </c>
      <c r="N14" s="16">
        <f t="shared" si="0"/>
        <v>3257.8675438596492</v>
      </c>
      <c r="O14" s="14">
        <f t="shared" si="20"/>
        <v>5199.5566000000008</v>
      </c>
      <c r="P14" s="17">
        <f t="shared" si="21"/>
        <v>79478.936600000001</v>
      </c>
      <c r="R14" s="5" t="s">
        <v>7</v>
      </c>
      <c r="S14" s="14">
        <f t="shared" si="41"/>
        <v>72731.161200000002</v>
      </c>
      <c r="T14" s="14">
        <v>2809</v>
      </c>
      <c r="U14" s="15">
        <f t="shared" si="35"/>
        <v>75540.161200000002</v>
      </c>
      <c r="V14" s="16">
        <f t="shared" si="22"/>
        <v>3313.1649649122805</v>
      </c>
      <c r="W14" s="14">
        <f t="shared" si="23"/>
        <v>5287.8112840000003</v>
      </c>
      <c r="X14" s="17">
        <f t="shared" si="24"/>
        <v>80827.972483999998</v>
      </c>
      <c r="AA14" s="5" t="s">
        <v>7</v>
      </c>
      <c r="AB14" s="14">
        <f t="shared" si="25"/>
        <v>71975.750800000009</v>
      </c>
      <c r="AC14" s="14">
        <f t="shared" si="26"/>
        <v>2809</v>
      </c>
      <c r="AD14" s="15">
        <f t="shared" si="36"/>
        <v>74784.750800000009</v>
      </c>
      <c r="AE14" s="16">
        <f t="shared" si="1"/>
        <v>3280.0329298245615</v>
      </c>
      <c r="AF14" s="14">
        <f t="shared" si="2"/>
        <v>5234.9325560000016</v>
      </c>
      <c r="AG14" s="17">
        <f t="shared" si="3"/>
        <v>80019.683356000009</v>
      </c>
      <c r="AH14" s="2"/>
      <c r="AI14" s="5" t="s">
        <v>7</v>
      </c>
      <c r="AJ14" s="14">
        <f t="shared" si="27"/>
        <v>70386.939199999993</v>
      </c>
      <c r="AK14" s="14">
        <f t="shared" si="28"/>
        <v>2809</v>
      </c>
      <c r="AL14" s="15">
        <f t="shared" si="37"/>
        <v>73195.939199999993</v>
      </c>
      <c r="AM14" s="16">
        <f t="shared" si="4"/>
        <v>3210.3482105263156</v>
      </c>
      <c r="AN14" s="14">
        <f t="shared" si="5"/>
        <v>5123.7157440000001</v>
      </c>
      <c r="AO14" s="17">
        <f t="shared" si="6"/>
        <v>78319.654943999994</v>
      </c>
      <c r="AP14" s="2"/>
      <c r="AQ14" s="5" t="s">
        <v>7</v>
      </c>
      <c r="AR14" s="14">
        <f t="shared" si="29"/>
        <v>69843.887591999999</v>
      </c>
      <c r="AS14" s="14">
        <f t="shared" si="30"/>
        <v>2809</v>
      </c>
      <c r="AT14" s="15">
        <f t="shared" si="38"/>
        <v>72652.887591999999</v>
      </c>
      <c r="AU14" s="16">
        <f t="shared" si="7"/>
        <v>3186.5301575438593</v>
      </c>
      <c r="AV14" s="14">
        <f t="shared" si="8"/>
        <v>5085.7021314400008</v>
      </c>
      <c r="AW14" s="16">
        <f t="shared" si="9"/>
        <v>3409.5872685719301</v>
      </c>
      <c r="AX14" s="17">
        <f t="shared" si="10"/>
        <v>77738.589723440004</v>
      </c>
      <c r="AY14" s="2"/>
      <c r="AZ14" s="5" t="s">
        <v>7</v>
      </c>
      <c r="BA14" s="14">
        <f t="shared" si="31"/>
        <v>69582.555745999998</v>
      </c>
      <c r="BB14" s="14">
        <f t="shared" si="32"/>
        <v>2809</v>
      </c>
      <c r="BC14" s="15">
        <f t="shared" si="39"/>
        <v>72391.555745999998</v>
      </c>
      <c r="BD14" s="16">
        <f t="shared" si="11"/>
        <v>3175.0682344736842</v>
      </c>
      <c r="BE14" s="14">
        <f t="shared" si="12"/>
        <v>5067.4089022200005</v>
      </c>
      <c r="BF14" s="16">
        <f t="shared" si="13"/>
        <v>3397.323010886842</v>
      </c>
      <c r="BG14" s="17">
        <f t="shared" si="14"/>
        <v>77458.964648220004</v>
      </c>
      <c r="BH14" s="2"/>
    </row>
    <row r="15" spans="2:60" x14ac:dyDescent="0.25">
      <c r="B15" s="5" t="s">
        <v>8</v>
      </c>
      <c r="C15" s="14">
        <v>72331</v>
      </c>
      <c r="D15" s="14">
        <f t="shared" si="15"/>
        <v>2809</v>
      </c>
      <c r="E15" s="15">
        <f t="shared" si="33"/>
        <v>75140</v>
      </c>
      <c r="F15" s="16">
        <f t="shared" si="16"/>
        <v>3295.614035087719</v>
      </c>
      <c r="G15" s="14">
        <f t="shared" si="17"/>
        <v>5259.8</v>
      </c>
      <c r="H15" s="17">
        <f t="shared" si="18"/>
        <v>80399.8</v>
      </c>
      <c r="J15" s="5" t="s">
        <v>8</v>
      </c>
      <c r="K15" s="14">
        <f t="shared" si="40"/>
        <v>73820.460000000006</v>
      </c>
      <c r="L15" s="14">
        <f t="shared" si="19"/>
        <v>2809</v>
      </c>
      <c r="M15" s="15">
        <f t="shared" si="34"/>
        <v>76629.460000000006</v>
      </c>
      <c r="N15" s="16">
        <f t="shared" si="0"/>
        <v>3360.9412280701758</v>
      </c>
      <c r="O15" s="14">
        <f t="shared" si="20"/>
        <v>5364.0622000000012</v>
      </c>
      <c r="P15" s="17">
        <f t="shared" si="21"/>
        <v>81993.522200000007</v>
      </c>
      <c r="R15" s="5" t="s">
        <v>8</v>
      </c>
      <c r="S15" s="14">
        <f t="shared" si="41"/>
        <v>75764.967600000004</v>
      </c>
      <c r="T15" s="14">
        <v>2809</v>
      </c>
      <c r="U15" s="15">
        <f t="shared" si="35"/>
        <v>78573.967600000004</v>
      </c>
      <c r="V15" s="16">
        <f t="shared" si="22"/>
        <v>3446.226649122807</v>
      </c>
      <c r="W15" s="14">
        <f t="shared" si="23"/>
        <v>5500.177732000001</v>
      </c>
      <c r="X15" s="17">
        <f t="shared" si="24"/>
        <v>84074.145332</v>
      </c>
      <c r="AA15" s="5" t="s">
        <v>8</v>
      </c>
      <c r="AB15" s="14">
        <f t="shared" si="25"/>
        <v>75540.161200000002</v>
      </c>
      <c r="AC15" s="14">
        <f t="shared" si="26"/>
        <v>2809</v>
      </c>
      <c r="AD15" s="15">
        <f t="shared" si="36"/>
        <v>78349.161200000002</v>
      </c>
      <c r="AE15" s="16">
        <f t="shared" si="1"/>
        <v>3436.3667192982457</v>
      </c>
      <c r="AF15" s="14">
        <f t="shared" si="2"/>
        <v>5484.4412840000005</v>
      </c>
      <c r="AG15" s="17">
        <f t="shared" si="3"/>
        <v>83833.602484000003</v>
      </c>
      <c r="AH15" s="2"/>
      <c r="AI15" s="5" t="s">
        <v>8</v>
      </c>
      <c r="AJ15" s="14">
        <f t="shared" si="27"/>
        <v>74784.750800000009</v>
      </c>
      <c r="AK15" s="14">
        <f t="shared" si="28"/>
        <v>2809</v>
      </c>
      <c r="AL15" s="15">
        <f t="shared" si="37"/>
        <v>77593.750800000009</v>
      </c>
      <c r="AM15" s="16">
        <f t="shared" si="4"/>
        <v>3403.2346842105267</v>
      </c>
      <c r="AN15" s="14">
        <f t="shared" si="5"/>
        <v>5431.5625560000008</v>
      </c>
      <c r="AO15" s="17">
        <f t="shared" si="6"/>
        <v>83025.313356000013</v>
      </c>
      <c r="AP15" s="2"/>
      <c r="AQ15" s="5" t="s">
        <v>8</v>
      </c>
      <c r="AR15" s="14">
        <f t="shared" si="29"/>
        <v>74659.857983999987</v>
      </c>
      <c r="AS15" s="14">
        <f t="shared" si="30"/>
        <v>2809</v>
      </c>
      <c r="AT15" s="15">
        <f t="shared" si="38"/>
        <v>77468.857983999987</v>
      </c>
      <c r="AU15" s="16">
        <f t="shared" si="7"/>
        <v>3397.7569291228065</v>
      </c>
      <c r="AV15" s="14">
        <f t="shared" si="8"/>
        <v>5422.82005888</v>
      </c>
      <c r="AW15" s="16">
        <f t="shared" si="9"/>
        <v>3635.5999141614025</v>
      </c>
      <c r="AX15" s="17">
        <f t="shared" si="10"/>
        <v>82891.678042879983</v>
      </c>
      <c r="AY15" s="2"/>
      <c r="AZ15" s="5" t="s">
        <v>8</v>
      </c>
      <c r="BA15" s="14">
        <f t="shared" si="31"/>
        <v>74469.209781799989</v>
      </c>
      <c r="BB15" s="14">
        <f t="shared" si="32"/>
        <v>2809</v>
      </c>
      <c r="BC15" s="15">
        <f t="shared" si="39"/>
        <v>77278.209781799989</v>
      </c>
      <c r="BD15" s="16">
        <f t="shared" si="11"/>
        <v>3389.3951658684205</v>
      </c>
      <c r="BE15" s="14">
        <f t="shared" si="12"/>
        <v>5409.4746847259994</v>
      </c>
      <c r="BF15" s="16">
        <f t="shared" si="13"/>
        <v>3626.6528274792099</v>
      </c>
      <c r="BG15" s="17">
        <f t="shared" si="14"/>
        <v>82687.684466525985</v>
      </c>
      <c r="BH15" s="2"/>
    </row>
    <row r="16" spans="2:60" x14ac:dyDescent="0.25">
      <c r="B16" s="5" t="s">
        <v>9</v>
      </c>
      <c r="C16" s="14">
        <v>75091</v>
      </c>
      <c r="D16" s="14">
        <f t="shared" si="15"/>
        <v>2656</v>
      </c>
      <c r="E16" s="15">
        <f t="shared" si="33"/>
        <v>77747</v>
      </c>
      <c r="F16" s="16">
        <f t="shared" si="16"/>
        <v>3409.9561403508769</v>
      </c>
      <c r="G16" s="14">
        <f t="shared" si="17"/>
        <v>5442.2900000000009</v>
      </c>
      <c r="H16" s="17">
        <f t="shared" si="18"/>
        <v>83189.290000000008</v>
      </c>
      <c r="J16" s="5" t="s">
        <v>9</v>
      </c>
      <c r="K16" s="14">
        <f t="shared" si="40"/>
        <v>76642.8</v>
      </c>
      <c r="L16" s="14">
        <f t="shared" si="19"/>
        <v>2656</v>
      </c>
      <c r="M16" s="15">
        <f t="shared" si="34"/>
        <v>79298.8</v>
      </c>
      <c r="N16" s="16">
        <f t="shared" si="0"/>
        <v>3478.0175438596493</v>
      </c>
      <c r="O16" s="14">
        <f t="shared" si="20"/>
        <v>5550.9160000000011</v>
      </c>
      <c r="P16" s="17">
        <f t="shared" si="21"/>
        <v>84849.716</v>
      </c>
      <c r="R16" s="5" t="s">
        <v>9</v>
      </c>
      <c r="S16" s="14">
        <f t="shared" si="41"/>
        <v>78162.049200000009</v>
      </c>
      <c r="T16" s="14">
        <v>2656</v>
      </c>
      <c r="U16" s="15">
        <f t="shared" si="35"/>
        <v>80818.049200000009</v>
      </c>
      <c r="V16" s="16">
        <f t="shared" si="22"/>
        <v>3544.6512807017548</v>
      </c>
      <c r="W16" s="14">
        <f t="shared" si="23"/>
        <v>5657.2634440000011</v>
      </c>
      <c r="X16" s="17">
        <f t="shared" si="24"/>
        <v>86475.312644000005</v>
      </c>
      <c r="AA16" s="5" t="s">
        <v>9</v>
      </c>
      <c r="AB16" s="14">
        <f t="shared" si="25"/>
        <v>78573.967600000004</v>
      </c>
      <c r="AC16" s="14">
        <f t="shared" si="26"/>
        <v>2656</v>
      </c>
      <c r="AD16" s="15">
        <f t="shared" si="36"/>
        <v>81229.967600000004</v>
      </c>
      <c r="AE16" s="16">
        <f t="shared" si="1"/>
        <v>3562.7178771929825</v>
      </c>
      <c r="AF16" s="14">
        <f t="shared" si="2"/>
        <v>5686.0977320000011</v>
      </c>
      <c r="AG16" s="17">
        <f t="shared" si="3"/>
        <v>86916.065331999998</v>
      </c>
      <c r="AH16" s="2"/>
      <c r="AI16" s="5" t="s">
        <v>9</v>
      </c>
      <c r="AJ16" s="14">
        <f t="shared" si="27"/>
        <v>78349.161200000002</v>
      </c>
      <c r="AK16" s="14">
        <f t="shared" si="28"/>
        <v>2656</v>
      </c>
      <c r="AL16" s="15">
        <f t="shared" si="37"/>
        <v>81005.161200000002</v>
      </c>
      <c r="AM16" s="16">
        <f t="shared" si="4"/>
        <v>3552.8579473684213</v>
      </c>
      <c r="AN16" s="14">
        <f t="shared" si="5"/>
        <v>5670.3612840000005</v>
      </c>
      <c r="AO16" s="17">
        <f t="shared" si="6"/>
        <v>86675.522484000001</v>
      </c>
      <c r="AP16" s="2"/>
      <c r="AQ16" s="5" t="s">
        <v>9</v>
      </c>
      <c r="AR16" s="14">
        <f t="shared" si="29"/>
        <v>79145.625816000014</v>
      </c>
      <c r="AS16" s="14">
        <f t="shared" si="30"/>
        <v>2656</v>
      </c>
      <c r="AT16" s="15">
        <f t="shared" si="38"/>
        <v>81801.625816000014</v>
      </c>
      <c r="AU16" s="16">
        <f t="shared" si="7"/>
        <v>3587.7906059649126</v>
      </c>
      <c r="AV16" s="14">
        <f t="shared" si="8"/>
        <v>5726.1138071200012</v>
      </c>
      <c r="AW16" s="16">
        <f t="shared" si="9"/>
        <v>3838.9359483824564</v>
      </c>
      <c r="AX16" s="17">
        <f t="shared" si="10"/>
        <v>87527.739623120011</v>
      </c>
      <c r="AY16" s="2"/>
      <c r="AZ16" s="5" t="s">
        <v>9</v>
      </c>
      <c r="BA16" s="14">
        <f t="shared" si="31"/>
        <v>79405.579433599982</v>
      </c>
      <c r="BB16" s="14">
        <f t="shared" si="32"/>
        <v>2656</v>
      </c>
      <c r="BC16" s="15">
        <f t="shared" si="39"/>
        <v>82061.579433599982</v>
      </c>
      <c r="BD16" s="16">
        <f t="shared" si="11"/>
        <v>3599.1920804210517</v>
      </c>
      <c r="BE16" s="14">
        <f t="shared" si="12"/>
        <v>5744.3105603519989</v>
      </c>
      <c r="BF16" s="16">
        <f t="shared" si="13"/>
        <v>3851.1355260505252</v>
      </c>
      <c r="BG16" s="17">
        <f t="shared" si="14"/>
        <v>87805.889993951976</v>
      </c>
      <c r="BH16" s="2"/>
    </row>
    <row r="17" spans="1:60" x14ac:dyDescent="0.25">
      <c r="B17" s="5" t="s">
        <v>10</v>
      </c>
      <c r="C17" s="14">
        <v>77857</v>
      </c>
      <c r="D17" s="14">
        <f t="shared" si="15"/>
        <v>2451</v>
      </c>
      <c r="E17" s="15">
        <f t="shared" si="33"/>
        <v>80308</v>
      </c>
      <c r="F17" s="16">
        <f t="shared" si="16"/>
        <v>3522.280701754386</v>
      </c>
      <c r="G17" s="14">
        <f t="shared" si="17"/>
        <v>5621.56</v>
      </c>
      <c r="H17" s="17">
        <f t="shared" si="18"/>
        <v>85929.56</v>
      </c>
      <c r="J17" s="5" t="s">
        <v>10</v>
      </c>
      <c r="K17" s="14">
        <f t="shared" si="40"/>
        <v>79301.94</v>
      </c>
      <c r="L17" s="14">
        <f t="shared" si="19"/>
        <v>2451</v>
      </c>
      <c r="M17" s="15">
        <f t="shared" si="34"/>
        <v>81752.94</v>
      </c>
      <c r="N17" s="16">
        <f t="shared" si="0"/>
        <v>3585.6552631578948</v>
      </c>
      <c r="O17" s="14">
        <f t="shared" si="20"/>
        <v>5722.7058000000006</v>
      </c>
      <c r="P17" s="17">
        <f t="shared" si="21"/>
        <v>87475.645799999998</v>
      </c>
      <c r="R17" s="5" t="s">
        <v>10</v>
      </c>
      <c r="S17" s="14">
        <f t="shared" si="41"/>
        <v>80884.775999999998</v>
      </c>
      <c r="T17" s="14">
        <v>2451</v>
      </c>
      <c r="U17" s="15">
        <f t="shared" si="35"/>
        <v>83335.775999999998</v>
      </c>
      <c r="V17" s="16">
        <f t="shared" si="22"/>
        <v>3655.0778947368417</v>
      </c>
      <c r="W17" s="14">
        <f t="shared" si="23"/>
        <v>5833.50432</v>
      </c>
      <c r="X17" s="17">
        <f t="shared" si="24"/>
        <v>89169.280319999991</v>
      </c>
      <c r="AA17" s="5" t="s">
        <v>10</v>
      </c>
      <c r="AB17" s="14">
        <f t="shared" si="25"/>
        <v>80818.049200000009</v>
      </c>
      <c r="AC17" s="14">
        <f t="shared" si="26"/>
        <v>2451</v>
      </c>
      <c r="AD17" s="15">
        <f t="shared" si="36"/>
        <v>83269.049200000009</v>
      </c>
      <c r="AE17" s="16">
        <f t="shared" si="1"/>
        <v>3652.1512807017548</v>
      </c>
      <c r="AF17" s="14">
        <f t="shared" si="2"/>
        <v>5828.8334440000008</v>
      </c>
      <c r="AG17" s="17">
        <f t="shared" si="3"/>
        <v>89097.882644000012</v>
      </c>
      <c r="AH17" s="2"/>
      <c r="AI17" s="5" t="s">
        <v>10</v>
      </c>
      <c r="AJ17" s="14">
        <f t="shared" si="27"/>
        <v>81229.967600000004</v>
      </c>
      <c r="AK17" s="14">
        <f t="shared" si="28"/>
        <v>2451</v>
      </c>
      <c r="AL17" s="15">
        <f t="shared" si="37"/>
        <v>83680.967600000004</v>
      </c>
      <c r="AM17" s="16">
        <f t="shared" si="4"/>
        <v>3670.2178771929825</v>
      </c>
      <c r="AN17" s="14">
        <f t="shared" si="5"/>
        <v>5857.6677320000008</v>
      </c>
      <c r="AO17" s="17">
        <f t="shared" si="6"/>
        <v>89538.635332000005</v>
      </c>
      <c r="AP17" s="2"/>
      <c r="AQ17" s="5" t="s">
        <v>10</v>
      </c>
      <c r="AR17" s="14">
        <f t="shared" si="29"/>
        <v>82625.264424000008</v>
      </c>
      <c r="AS17" s="14">
        <f t="shared" si="30"/>
        <v>2451</v>
      </c>
      <c r="AT17" s="15">
        <f t="shared" si="38"/>
        <v>85076.264424000008</v>
      </c>
      <c r="AU17" s="16">
        <f t="shared" si="7"/>
        <v>3731.4151063157897</v>
      </c>
      <c r="AV17" s="14">
        <f t="shared" si="8"/>
        <v>5955.3385096800012</v>
      </c>
      <c r="AW17" s="16">
        <f t="shared" si="9"/>
        <v>3992.6141637578953</v>
      </c>
      <c r="AX17" s="17">
        <f t="shared" si="10"/>
        <v>91031.602933680013</v>
      </c>
      <c r="AY17" s="2"/>
      <c r="AZ17" s="5" t="s">
        <v>10</v>
      </c>
      <c r="BA17" s="14">
        <f t="shared" si="31"/>
        <v>83846.666461400004</v>
      </c>
      <c r="BB17" s="14">
        <f t="shared" si="32"/>
        <v>2451</v>
      </c>
      <c r="BC17" s="15">
        <f t="shared" si="39"/>
        <v>86297.666461400004</v>
      </c>
      <c r="BD17" s="16">
        <f t="shared" si="11"/>
        <v>3784.9853711140349</v>
      </c>
      <c r="BE17" s="14">
        <f t="shared" si="12"/>
        <v>6040.8366522980004</v>
      </c>
      <c r="BF17" s="16">
        <f t="shared" si="13"/>
        <v>4049.934347092018</v>
      </c>
      <c r="BG17" s="17">
        <f t="shared" si="14"/>
        <v>92338.503113698011</v>
      </c>
      <c r="BH17" s="2"/>
    </row>
    <row r="18" spans="1:60" x14ac:dyDescent="0.25">
      <c r="B18" s="5" t="s">
        <v>11</v>
      </c>
      <c r="C18" s="14">
        <v>80852</v>
      </c>
      <c r="D18" s="14">
        <f t="shared" si="15"/>
        <v>2043</v>
      </c>
      <c r="E18" s="15">
        <f t="shared" si="33"/>
        <v>82895</v>
      </c>
      <c r="F18" s="16">
        <f t="shared" si="16"/>
        <v>3635.7456140350878</v>
      </c>
      <c r="G18" s="14">
        <f t="shared" si="17"/>
        <v>5802.6500000000005</v>
      </c>
      <c r="H18" s="17">
        <f t="shared" si="18"/>
        <v>88697.65</v>
      </c>
      <c r="J18" s="5" t="s">
        <v>11</v>
      </c>
      <c r="K18" s="14">
        <f t="shared" si="40"/>
        <v>81914.16</v>
      </c>
      <c r="L18" s="14">
        <f t="shared" si="19"/>
        <v>2043</v>
      </c>
      <c r="M18" s="15">
        <f t="shared" si="34"/>
        <v>83957.16</v>
      </c>
      <c r="N18" s="16">
        <f t="shared" si="0"/>
        <v>3682.3315789473686</v>
      </c>
      <c r="O18" s="14">
        <f t="shared" si="20"/>
        <v>5877.0012000000006</v>
      </c>
      <c r="P18" s="17">
        <f t="shared" si="21"/>
        <v>89834.161200000002</v>
      </c>
      <c r="R18" s="5" t="s">
        <v>11</v>
      </c>
      <c r="S18" s="14">
        <f t="shared" si="41"/>
        <v>83387.998800000001</v>
      </c>
      <c r="T18" s="14">
        <v>2043</v>
      </c>
      <c r="U18" s="15">
        <f t="shared" si="35"/>
        <v>85430.998800000001</v>
      </c>
      <c r="V18" s="16">
        <f t="shared" si="22"/>
        <v>3746.9736315789473</v>
      </c>
      <c r="W18" s="14">
        <f t="shared" si="23"/>
        <v>5980.1699160000007</v>
      </c>
      <c r="X18" s="17">
        <f t="shared" si="24"/>
        <v>91411.168716</v>
      </c>
      <c r="AA18" s="5" t="s">
        <v>11</v>
      </c>
      <c r="AB18" s="14">
        <f t="shared" si="25"/>
        <v>83335.775999999998</v>
      </c>
      <c r="AC18" s="14">
        <f t="shared" si="26"/>
        <v>2043</v>
      </c>
      <c r="AD18" s="15">
        <f t="shared" si="36"/>
        <v>85378.775999999998</v>
      </c>
      <c r="AE18" s="16">
        <f t="shared" si="1"/>
        <v>3744.6831578947367</v>
      </c>
      <c r="AF18" s="14">
        <f t="shared" si="2"/>
        <v>5976.5143200000002</v>
      </c>
      <c r="AG18" s="17">
        <f t="shared" si="3"/>
        <v>91355.29032</v>
      </c>
      <c r="AH18" s="2"/>
      <c r="AI18" s="5" t="s">
        <v>11</v>
      </c>
      <c r="AJ18" s="14">
        <f t="shared" si="27"/>
        <v>83269.049200000009</v>
      </c>
      <c r="AK18" s="14">
        <f t="shared" si="28"/>
        <v>2043</v>
      </c>
      <c r="AL18" s="15">
        <f t="shared" si="37"/>
        <v>85312.049200000009</v>
      </c>
      <c r="AM18" s="16">
        <f t="shared" si="4"/>
        <v>3741.7565438596494</v>
      </c>
      <c r="AN18" s="14">
        <f t="shared" si="5"/>
        <v>5971.843444000001</v>
      </c>
      <c r="AO18" s="17">
        <f t="shared" si="6"/>
        <v>91283.892644000007</v>
      </c>
      <c r="AP18" s="2"/>
      <c r="AQ18" s="5" t="s">
        <v>11</v>
      </c>
      <c r="AR18" s="14">
        <f t="shared" si="29"/>
        <v>85354.586952000012</v>
      </c>
      <c r="AS18" s="14">
        <f t="shared" si="30"/>
        <v>2043</v>
      </c>
      <c r="AT18" s="15">
        <f t="shared" si="38"/>
        <v>87397.586952000012</v>
      </c>
      <c r="AU18" s="16">
        <f t="shared" si="7"/>
        <v>3833.2274978947371</v>
      </c>
      <c r="AV18" s="14">
        <f t="shared" si="8"/>
        <v>6117.8310866400016</v>
      </c>
      <c r="AW18" s="16">
        <f t="shared" si="9"/>
        <v>4101.553422747369</v>
      </c>
      <c r="AX18" s="17">
        <f t="shared" si="10"/>
        <v>93515.418038640011</v>
      </c>
      <c r="AY18" s="2"/>
      <c r="AZ18" s="5" t="s">
        <v>11</v>
      </c>
      <c r="BA18" s="14">
        <f t="shared" si="31"/>
        <v>87203.171034600004</v>
      </c>
      <c r="BB18" s="14">
        <f t="shared" si="32"/>
        <v>2043</v>
      </c>
      <c r="BC18" s="15">
        <f t="shared" si="39"/>
        <v>89246.171034600004</v>
      </c>
      <c r="BD18" s="16">
        <f t="shared" si="11"/>
        <v>3914.3057471315792</v>
      </c>
      <c r="BE18" s="14">
        <f t="shared" si="12"/>
        <v>6247.2319724220006</v>
      </c>
      <c r="BF18" s="16">
        <f t="shared" si="13"/>
        <v>4188.3071494307897</v>
      </c>
      <c r="BG18" s="17">
        <f t="shared" si="14"/>
        <v>95493.403007022003</v>
      </c>
      <c r="BH18" s="2"/>
    </row>
    <row r="19" spans="1:60" x14ac:dyDescent="0.25">
      <c r="B19" s="5" t="s">
        <v>12</v>
      </c>
      <c r="C19" s="14">
        <v>83614</v>
      </c>
      <c r="D19" s="14">
        <f t="shared" si="15"/>
        <v>1736</v>
      </c>
      <c r="E19" s="15">
        <f t="shared" si="33"/>
        <v>85350</v>
      </c>
      <c r="F19" s="16">
        <f t="shared" si="16"/>
        <v>3743.4210526315787</v>
      </c>
      <c r="G19" s="14">
        <f t="shared" si="17"/>
        <v>5974.5000000000009</v>
      </c>
      <c r="H19" s="17">
        <f t="shared" si="18"/>
        <v>91324.5</v>
      </c>
      <c r="J19" s="5" t="s">
        <v>12</v>
      </c>
      <c r="K19" s="14">
        <f t="shared" si="40"/>
        <v>84552.900000000009</v>
      </c>
      <c r="L19" s="14">
        <f t="shared" si="19"/>
        <v>1736</v>
      </c>
      <c r="M19" s="15">
        <f t="shared" si="34"/>
        <v>86288.900000000009</v>
      </c>
      <c r="N19" s="16">
        <f t="shared" si="0"/>
        <v>3784.6008771929828</v>
      </c>
      <c r="O19" s="14">
        <f t="shared" si="20"/>
        <v>6040.2230000000009</v>
      </c>
      <c r="P19" s="17">
        <f t="shared" si="21"/>
        <v>92329.123000000007</v>
      </c>
      <c r="R19" s="5" t="s">
        <v>12</v>
      </c>
      <c r="S19" s="14">
        <f t="shared" si="41"/>
        <v>85636.303200000009</v>
      </c>
      <c r="T19" s="14">
        <v>1736</v>
      </c>
      <c r="U19" s="15">
        <f t="shared" si="35"/>
        <v>87372.303200000009</v>
      </c>
      <c r="V19" s="16">
        <f t="shared" si="22"/>
        <v>3832.1185614035089</v>
      </c>
      <c r="W19" s="14">
        <f t="shared" si="23"/>
        <v>6116.0612240000009</v>
      </c>
      <c r="X19" s="17">
        <f t="shared" si="24"/>
        <v>93488.364424000014</v>
      </c>
      <c r="AA19" s="5" t="s">
        <v>12</v>
      </c>
      <c r="AB19" s="14">
        <f t="shared" si="25"/>
        <v>85430.998800000001</v>
      </c>
      <c r="AC19" s="14">
        <f t="shared" si="26"/>
        <v>1736</v>
      </c>
      <c r="AD19" s="15">
        <f t="shared" si="36"/>
        <v>87166.998800000001</v>
      </c>
      <c r="AE19" s="16">
        <f t="shared" si="1"/>
        <v>3823.1139824561401</v>
      </c>
      <c r="AF19" s="14">
        <f t="shared" si="2"/>
        <v>6101.6899160000003</v>
      </c>
      <c r="AG19" s="17">
        <f t="shared" si="3"/>
        <v>93268.688716000004</v>
      </c>
      <c r="AH19" s="2"/>
      <c r="AI19" s="5" t="s">
        <v>12</v>
      </c>
      <c r="AJ19" s="14">
        <f t="shared" si="27"/>
        <v>85378.775999999998</v>
      </c>
      <c r="AK19" s="14">
        <f t="shared" si="28"/>
        <v>1736</v>
      </c>
      <c r="AL19" s="15">
        <f t="shared" si="37"/>
        <v>87114.775999999998</v>
      </c>
      <c r="AM19" s="16">
        <f t="shared" si="4"/>
        <v>3820.8235087719295</v>
      </c>
      <c r="AN19" s="14">
        <f t="shared" si="5"/>
        <v>6098.0343200000007</v>
      </c>
      <c r="AO19" s="17">
        <f t="shared" si="6"/>
        <v>93212.810320000004</v>
      </c>
      <c r="AP19" s="2"/>
      <c r="AQ19" s="5" t="s">
        <v>12</v>
      </c>
      <c r="AR19" s="14">
        <f t="shared" si="29"/>
        <v>87018.290184000012</v>
      </c>
      <c r="AS19" s="14">
        <f t="shared" si="30"/>
        <v>1736</v>
      </c>
      <c r="AT19" s="15">
        <f t="shared" si="38"/>
        <v>88754.290184000012</v>
      </c>
      <c r="AU19" s="16">
        <f t="shared" si="7"/>
        <v>3892.7320256140356</v>
      </c>
      <c r="AV19" s="14">
        <f t="shared" si="8"/>
        <v>6212.800312880001</v>
      </c>
      <c r="AW19" s="16">
        <f t="shared" si="9"/>
        <v>4165.2232674070183</v>
      </c>
      <c r="AX19" s="17">
        <f t="shared" si="10"/>
        <v>94967.090496880017</v>
      </c>
      <c r="AY19" s="2"/>
      <c r="AZ19" s="5" t="s">
        <v>12</v>
      </c>
      <c r="BA19" s="14">
        <f t="shared" si="31"/>
        <v>89582.526625800005</v>
      </c>
      <c r="BB19" s="14">
        <f t="shared" si="32"/>
        <v>1736</v>
      </c>
      <c r="BC19" s="15">
        <f t="shared" si="39"/>
        <v>91318.526625800005</v>
      </c>
      <c r="BD19" s="16">
        <f t="shared" si="11"/>
        <v>4005.1985362192981</v>
      </c>
      <c r="BE19" s="14">
        <f t="shared" si="12"/>
        <v>6392.2968638060011</v>
      </c>
      <c r="BF19" s="16">
        <f t="shared" si="13"/>
        <v>4285.5624337546487</v>
      </c>
      <c r="BG19" s="17">
        <f t="shared" si="14"/>
        <v>97710.823489606002</v>
      </c>
      <c r="BH19" s="2"/>
    </row>
    <row r="20" spans="1:60" x14ac:dyDescent="0.25">
      <c r="B20" s="5" t="s">
        <v>61</v>
      </c>
      <c r="C20" s="14">
        <v>86098</v>
      </c>
      <c r="D20" s="14">
        <f t="shared" si="15"/>
        <v>1481</v>
      </c>
      <c r="E20" s="15">
        <f t="shared" si="33"/>
        <v>87579</v>
      </c>
      <c r="F20" s="16">
        <f t="shared" si="16"/>
        <v>3841.1842105263158</v>
      </c>
      <c r="G20" s="14">
        <f t="shared" si="17"/>
        <v>6130.5300000000007</v>
      </c>
      <c r="H20" s="17">
        <f t="shared" si="18"/>
        <v>93709.53</v>
      </c>
      <c r="J20" s="5" t="s">
        <v>13</v>
      </c>
      <c r="K20" s="14">
        <f t="shared" si="40"/>
        <v>87057</v>
      </c>
      <c r="L20" s="14">
        <f t="shared" si="19"/>
        <v>1481</v>
      </c>
      <c r="M20" s="15">
        <f t="shared" si="34"/>
        <v>88538</v>
      </c>
      <c r="N20" s="16">
        <f t="shared" si="0"/>
        <v>3883.2456140350878</v>
      </c>
      <c r="O20" s="14">
        <f t="shared" si="20"/>
        <v>6197.6600000000008</v>
      </c>
      <c r="P20" s="17">
        <f t="shared" si="21"/>
        <v>94735.66</v>
      </c>
      <c r="R20" s="5" t="s">
        <v>13</v>
      </c>
      <c r="S20" s="14">
        <f t="shared" si="41"/>
        <v>88014.678000000014</v>
      </c>
      <c r="T20" s="14">
        <v>1481</v>
      </c>
      <c r="U20" s="15">
        <f t="shared" si="35"/>
        <v>89495.678000000014</v>
      </c>
      <c r="V20" s="16">
        <f t="shared" si="22"/>
        <v>3925.2490350877197</v>
      </c>
      <c r="W20" s="14">
        <f t="shared" si="23"/>
        <v>6264.6974600000012</v>
      </c>
      <c r="X20" s="17">
        <f t="shared" si="24"/>
        <v>95760.37546000001</v>
      </c>
      <c r="AA20" s="5" t="s">
        <v>13</v>
      </c>
      <c r="AB20" s="14">
        <f t="shared" si="25"/>
        <v>87372.303200000009</v>
      </c>
      <c r="AC20" s="14">
        <f t="shared" si="26"/>
        <v>1481</v>
      </c>
      <c r="AD20" s="15">
        <f t="shared" si="36"/>
        <v>88853.303200000009</v>
      </c>
      <c r="AE20" s="16">
        <f t="shared" si="1"/>
        <v>3897.0747017543863</v>
      </c>
      <c r="AF20" s="14">
        <f t="shared" si="2"/>
        <v>6219.731224000001</v>
      </c>
      <c r="AG20" s="17">
        <f t="shared" si="3"/>
        <v>95073.034424000012</v>
      </c>
      <c r="AH20" s="2"/>
      <c r="AI20" s="5" t="s">
        <v>13</v>
      </c>
      <c r="AJ20" s="14">
        <f t="shared" si="27"/>
        <v>87166.998800000001</v>
      </c>
      <c r="AK20" s="14">
        <f t="shared" si="28"/>
        <v>1481</v>
      </c>
      <c r="AL20" s="15">
        <f t="shared" si="37"/>
        <v>88647.998800000001</v>
      </c>
      <c r="AM20" s="16">
        <f t="shared" si="4"/>
        <v>3888.0701228070175</v>
      </c>
      <c r="AN20" s="14">
        <f t="shared" si="5"/>
        <v>6205.3599160000003</v>
      </c>
      <c r="AO20" s="17">
        <f t="shared" si="6"/>
        <v>94853.358716000002</v>
      </c>
      <c r="AP20" s="2"/>
      <c r="AQ20" s="5" t="s">
        <v>13</v>
      </c>
      <c r="AR20" s="14">
        <f t="shared" si="29"/>
        <v>88857.071519999998</v>
      </c>
      <c r="AS20" s="14">
        <f t="shared" si="30"/>
        <v>1481</v>
      </c>
      <c r="AT20" s="15">
        <f t="shared" si="38"/>
        <v>90338.071519999998</v>
      </c>
      <c r="AU20" s="16">
        <f t="shared" si="7"/>
        <v>3962.1961192982453</v>
      </c>
      <c r="AV20" s="14">
        <f t="shared" si="8"/>
        <v>6323.6650064000005</v>
      </c>
      <c r="AW20" s="16">
        <f t="shared" si="9"/>
        <v>4239.549847649123</v>
      </c>
      <c r="AX20" s="17">
        <f t="shared" si="10"/>
        <v>96661.736526399996</v>
      </c>
      <c r="AY20" s="2"/>
      <c r="AZ20" s="5" t="s">
        <v>13</v>
      </c>
      <c r="BA20" s="14">
        <f t="shared" si="31"/>
        <v>90973.147438600005</v>
      </c>
      <c r="BB20" s="14">
        <f t="shared" si="32"/>
        <v>1481</v>
      </c>
      <c r="BC20" s="15">
        <f t="shared" si="39"/>
        <v>92454.147438600005</v>
      </c>
      <c r="BD20" s="16">
        <f t="shared" si="11"/>
        <v>4055.0064666052631</v>
      </c>
      <c r="BE20" s="14">
        <f t="shared" si="12"/>
        <v>6471.7903207020008</v>
      </c>
      <c r="BF20" s="16">
        <f t="shared" si="13"/>
        <v>4338.8569192676314</v>
      </c>
      <c r="BG20" s="17">
        <f t="shared" si="14"/>
        <v>98925.937759302004</v>
      </c>
      <c r="BH20" s="2"/>
    </row>
    <row r="21" spans="1:60" x14ac:dyDescent="0.25">
      <c r="B21" s="5" t="s">
        <v>62</v>
      </c>
      <c r="C21" s="14">
        <v>87211</v>
      </c>
      <c r="D21" s="14">
        <f>T23</f>
        <v>1377</v>
      </c>
      <c r="E21" s="15">
        <f>D21+C21</f>
        <v>88588</v>
      </c>
      <c r="F21" s="16">
        <f t="shared" si="16"/>
        <v>3885.4385964912281</v>
      </c>
      <c r="G21" s="14">
        <f>E21*0.07</f>
        <v>6201.1600000000008</v>
      </c>
      <c r="H21" s="17">
        <f>G21+E21</f>
        <v>94789.16</v>
      </c>
      <c r="J21" s="5" t="s">
        <v>14</v>
      </c>
      <c r="K21" s="14">
        <f t="shared" si="40"/>
        <v>89330.58</v>
      </c>
      <c r="L21" s="14">
        <f t="shared" si="19"/>
        <v>0</v>
      </c>
      <c r="M21" s="15">
        <f t="shared" si="34"/>
        <v>89330.58</v>
      </c>
      <c r="N21" s="16">
        <f t="shared" si="0"/>
        <v>3918.007894736842</v>
      </c>
      <c r="O21" s="14">
        <f t="shared" si="20"/>
        <v>6253.1406000000006</v>
      </c>
      <c r="P21" s="17">
        <f t="shared" si="21"/>
        <v>95583.720600000001</v>
      </c>
      <c r="R21" s="5" t="s">
        <v>14</v>
      </c>
      <c r="S21" s="14">
        <f t="shared" si="41"/>
        <v>90308.76</v>
      </c>
      <c r="T21" s="14">
        <v>0</v>
      </c>
      <c r="U21" s="15">
        <f t="shared" si="35"/>
        <v>90308.76</v>
      </c>
      <c r="V21" s="16">
        <f t="shared" si="22"/>
        <v>3960.910526315789</v>
      </c>
      <c r="W21" s="14">
        <f t="shared" si="23"/>
        <v>6321.6132000000007</v>
      </c>
      <c r="X21" s="17">
        <f t="shared" si="24"/>
        <v>96630.373200000002</v>
      </c>
      <c r="AA21" s="5" t="s">
        <v>14</v>
      </c>
      <c r="AB21" s="14">
        <f t="shared" si="25"/>
        <v>89495.678000000014</v>
      </c>
      <c r="AC21" s="14">
        <f t="shared" si="26"/>
        <v>0</v>
      </c>
      <c r="AD21" s="15">
        <f t="shared" si="36"/>
        <v>89495.678000000014</v>
      </c>
      <c r="AE21" s="16">
        <f t="shared" si="1"/>
        <v>3925.2490350877197</v>
      </c>
      <c r="AF21" s="14">
        <f t="shared" si="2"/>
        <v>6264.6974600000012</v>
      </c>
      <c r="AG21" s="17">
        <f t="shared" si="3"/>
        <v>95760.37546000001</v>
      </c>
      <c r="AH21" s="2"/>
      <c r="AI21" s="5" t="s">
        <v>14</v>
      </c>
      <c r="AJ21" s="14">
        <f t="shared" si="27"/>
        <v>88853.303200000009</v>
      </c>
      <c r="AK21" s="14">
        <f t="shared" si="28"/>
        <v>0</v>
      </c>
      <c r="AL21" s="15">
        <f t="shared" si="37"/>
        <v>88853.303200000009</v>
      </c>
      <c r="AM21" s="16">
        <f t="shared" si="4"/>
        <v>3897.0747017543863</v>
      </c>
      <c r="AN21" s="14">
        <f t="shared" si="5"/>
        <v>6219.731224000001</v>
      </c>
      <c r="AO21" s="17">
        <f t="shared" si="6"/>
        <v>95073.034424000012</v>
      </c>
      <c r="AP21" s="2"/>
      <c r="AQ21" s="5" t="s">
        <v>14</v>
      </c>
      <c r="AR21" s="14">
        <f t="shared" si="29"/>
        <v>90420.958775999999</v>
      </c>
      <c r="AS21" s="14">
        <f t="shared" si="30"/>
        <v>0</v>
      </c>
      <c r="AT21" s="15">
        <f t="shared" si="38"/>
        <v>90420.958775999999</v>
      </c>
      <c r="AU21" s="16">
        <f t="shared" si="7"/>
        <v>3965.8315252631578</v>
      </c>
      <c r="AV21" s="14">
        <f t="shared" si="8"/>
        <v>6329.4671143200003</v>
      </c>
      <c r="AW21" s="16">
        <f t="shared" si="9"/>
        <v>4243.4397320315784</v>
      </c>
      <c r="AX21" s="17">
        <f t="shared" si="10"/>
        <v>96750.425890319995</v>
      </c>
      <c r="AY21" s="2"/>
      <c r="AZ21" s="5" t="s">
        <v>14</v>
      </c>
      <c r="BA21" s="14">
        <f t="shared" si="31"/>
        <v>92596.523307999989</v>
      </c>
      <c r="BB21" s="14">
        <f t="shared" si="32"/>
        <v>0</v>
      </c>
      <c r="BC21" s="15">
        <f t="shared" si="39"/>
        <v>92596.523307999989</v>
      </c>
      <c r="BD21" s="16">
        <f t="shared" si="11"/>
        <v>4061.2510222807014</v>
      </c>
      <c r="BE21" s="14">
        <f t="shared" si="12"/>
        <v>6481.7566315599997</v>
      </c>
      <c r="BF21" s="16">
        <f t="shared" si="13"/>
        <v>4345.5385938403506</v>
      </c>
      <c r="BG21" s="17">
        <f t="shared" si="14"/>
        <v>99078.279939559987</v>
      </c>
      <c r="BH21" s="2"/>
    </row>
    <row r="22" spans="1:60" x14ac:dyDescent="0.25">
      <c r="B22" s="18" t="s">
        <v>24</v>
      </c>
      <c r="C22" s="19">
        <v>88241</v>
      </c>
      <c r="D22" s="19">
        <f>T25</f>
        <v>1376</v>
      </c>
      <c r="E22" s="20">
        <f>D22+C22</f>
        <v>89617</v>
      </c>
      <c r="F22" s="21">
        <f t="shared" si="16"/>
        <v>3930.5701754385964</v>
      </c>
      <c r="G22" s="19">
        <f>E22*0.07</f>
        <v>6273.1900000000005</v>
      </c>
      <c r="H22" s="22">
        <f>G22+E22</f>
        <v>95890.19</v>
      </c>
      <c r="J22" s="5" t="s">
        <v>62</v>
      </c>
      <c r="K22" s="14">
        <f>E20*1.02</f>
        <v>89330.58</v>
      </c>
      <c r="L22" s="14">
        <f>T23</f>
        <v>1377</v>
      </c>
      <c r="M22" s="15">
        <f>L22+K22</f>
        <v>90707.58</v>
      </c>
      <c r="N22" s="16">
        <f t="shared" si="0"/>
        <v>3978.4026315789474</v>
      </c>
      <c r="O22" s="14">
        <f>M22*0.07</f>
        <v>6349.530600000001</v>
      </c>
      <c r="P22" s="17">
        <f>O22+M22</f>
        <v>97057.1106</v>
      </c>
      <c r="R22" s="5" t="s">
        <v>15</v>
      </c>
      <c r="S22" s="14">
        <f t="shared" si="41"/>
        <v>91117.191600000006</v>
      </c>
      <c r="T22" s="14">
        <v>0</v>
      </c>
      <c r="U22" s="15">
        <f t="shared" si="35"/>
        <v>91117.191600000006</v>
      </c>
      <c r="V22" s="16">
        <f t="shared" si="22"/>
        <v>3996.3680526315788</v>
      </c>
      <c r="W22" s="14">
        <f t="shared" si="23"/>
        <v>6378.2034120000008</v>
      </c>
      <c r="X22" s="17">
        <f t="shared" si="24"/>
        <v>97495.395012000008</v>
      </c>
      <c r="AA22" s="5" t="s">
        <v>15</v>
      </c>
      <c r="AB22" s="14">
        <f t="shared" si="25"/>
        <v>90308.76</v>
      </c>
      <c r="AC22" s="14">
        <f t="shared" si="26"/>
        <v>0</v>
      </c>
      <c r="AD22" s="15">
        <f t="shared" si="36"/>
        <v>90308.76</v>
      </c>
      <c r="AE22" s="16">
        <f t="shared" si="1"/>
        <v>3960.910526315789</v>
      </c>
      <c r="AF22" s="14">
        <f t="shared" si="2"/>
        <v>6321.6132000000007</v>
      </c>
      <c r="AG22" s="17">
        <f t="shared" si="3"/>
        <v>96630.373200000002</v>
      </c>
      <c r="AH22" s="2"/>
      <c r="AI22" s="5" t="s">
        <v>15</v>
      </c>
      <c r="AJ22" s="14">
        <f t="shared" si="27"/>
        <v>89495.678000000014</v>
      </c>
      <c r="AK22" s="14">
        <f t="shared" si="28"/>
        <v>0</v>
      </c>
      <c r="AL22" s="15">
        <f t="shared" si="37"/>
        <v>89495.678000000014</v>
      </c>
      <c r="AM22" s="16">
        <f t="shared" si="4"/>
        <v>3925.2490350877197</v>
      </c>
      <c r="AN22" s="14">
        <f t="shared" si="5"/>
        <v>6264.6974600000012</v>
      </c>
      <c r="AO22" s="17">
        <f t="shared" si="6"/>
        <v>95760.37546000001</v>
      </c>
      <c r="AP22" s="2"/>
      <c r="AQ22" s="5" t="s">
        <v>15</v>
      </c>
      <c r="AR22" s="14">
        <f t="shared" si="29"/>
        <v>90630.369264000008</v>
      </c>
      <c r="AS22" s="14">
        <f t="shared" si="30"/>
        <v>0</v>
      </c>
      <c r="AT22" s="15">
        <f t="shared" si="38"/>
        <v>90630.369264000008</v>
      </c>
      <c r="AU22" s="16">
        <f t="shared" si="7"/>
        <v>3975.0161957894738</v>
      </c>
      <c r="AV22" s="14">
        <f t="shared" si="8"/>
        <v>6344.125848480001</v>
      </c>
      <c r="AW22" s="16">
        <f t="shared" si="9"/>
        <v>4253.2673294947372</v>
      </c>
      <c r="AX22" s="17">
        <f t="shared" si="10"/>
        <v>96974.495112480014</v>
      </c>
      <c r="AY22" s="2"/>
      <c r="AZ22" s="5" t="s">
        <v>15</v>
      </c>
      <c r="BA22" s="14">
        <f t="shared" si="31"/>
        <v>92681.48274539999</v>
      </c>
      <c r="BB22" s="14">
        <f t="shared" si="32"/>
        <v>0</v>
      </c>
      <c r="BC22" s="15">
        <f t="shared" si="39"/>
        <v>92681.48274539999</v>
      </c>
      <c r="BD22" s="16">
        <f t="shared" si="11"/>
        <v>4064.9773133947365</v>
      </c>
      <c r="BE22" s="14">
        <f t="shared" si="12"/>
        <v>6487.7037921780002</v>
      </c>
      <c r="BF22" s="16">
        <f t="shared" si="13"/>
        <v>4349.525725332368</v>
      </c>
      <c r="BG22" s="17">
        <f t="shared" si="14"/>
        <v>99169.186537577989</v>
      </c>
      <c r="BH22" s="2"/>
    </row>
    <row r="23" spans="1:60" x14ac:dyDescent="0.25">
      <c r="J23" s="18" t="s">
        <v>24</v>
      </c>
      <c r="K23" s="19">
        <f>E21*1.02</f>
        <v>90359.76</v>
      </c>
      <c r="L23" s="19">
        <f>T25</f>
        <v>1376</v>
      </c>
      <c r="M23" s="20">
        <f>L23+K23</f>
        <v>91735.76</v>
      </c>
      <c r="N23" s="21">
        <f t="shared" si="0"/>
        <v>4023.4982456140347</v>
      </c>
      <c r="O23" s="19">
        <f>M23*0.07</f>
        <v>6421.5032000000001</v>
      </c>
      <c r="P23" s="22">
        <f>O23+M23</f>
        <v>98157.263200000001</v>
      </c>
      <c r="R23" s="5" t="s">
        <v>19</v>
      </c>
      <c r="S23" s="14">
        <f>M21*1.02</f>
        <v>91117.191600000006</v>
      </c>
      <c r="T23" s="14">
        <v>1377</v>
      </c>
      <c r="U23" s="15">
        <f t="shared" si="35"/>
        <v>92494.191600000006</v>
      </c>
      <c r="V23" s="16">
        <f t="shared" si="22"/>
        <v>4056.7627894736843</v>
      </c>
      <c r="W23" s="14">
        <f t="shared" si="23"/>
        <v>6474.5934120000011</v>
      </c>
      <c r="X23" s="17">
        <f t="shared" si="24"/>
        <v>98968.785012000008</v>
      </c>
      <c r="AA23" s="5" t="s">
        <v>16</v>
      </c>
      <c r="AB23" s="14">
        <f t="shared" si="25"/>
        <v>91117.191600000006</v>
      </c>
      <c r="AC23" s="14">
        <f>T22</f>
        <v>0</v>
      </c>
      <c r="AD23" s="15">
        <f t="shared" si="36"/>
        <v>91117.191600000006</v>
      </c>
      <c r="AE23" s="16">
        <f t="shared" si="1"/>
        <v>3996.3680526315788</v>
      </c>
      <c r="AF23" s="14">
        <f t="shared" si="2"/>
        <v>6378.2034120000008</v>
      </c>
      <c r="AG23" s="17">
        <f t="shared" si="3"/>
        <v>97495.395012000008</v>
      </c>
      <c r="AH23" s="2"/>
      <c r="AI23" s="5" t="s">
        <v>16</v>
      </c>
      <c r="AJ23" s="14">
        <f t="shared" si="27"/>
        <v>90308.76</v>
      </c>
      <c r="AK23" s="14">
        <f>T22</f>
        <v>0</v>
      </c>
      <c r="AL23" s="15">
        <f t="shared" si="37"/>
        <v>90308.76</v>
      </c>
      <c r="AM23" s="16">
        <f t="shared" si="4"/>
        <v>3960.910526315789</v>
      </c>
      <c r="AN23" s="14">
        <f t="shared" si="5"/>
        <v>6321.6132000000007</v>
      </c>
      <c r="AO23" s="17">
        <f t="shared" si="6"/>
        <v>96630.373200000002</v>
      </c>
      <c r="AP23" s="2"/>
      <c r="AQ23" s="5" t="s">
        <v>16</v>
      </c>
      <c r="AR23" s="14">
        <f t="shared" si="29"/>
        <v>91285.591560000015</v>
      </c>
      <c r="AS23" s="14">
        <f>AS22</f>
        <v>0</v>
      </c>
      <c r="AT23" s="15">
        <f t="shared" si="38"/>
        <v>91285.591560000015</v>
      </c>
      <c r="AU23" s="16">
        <f t="shared" si="7"/>
        <v>4003.7540157894741</v>
      </c>
      <c r="AV23" s="14">
        <f t="shared" si="8"/>
        <v>6389.9914092000017</v>
      </c>
      <c r="AW23" s="16">
        <f t="shared" si="9"/>
        <v>4284.0167968947371</v>
      </c>
      <c r="AX23" s="17">
        <f t="shared" si="10"/>
        <v>97675.582969200012</v>
      </c>
      <c r="AY23" s="2"/>
      <c r="AZ23" s="5" t="s">
        <v>16</v>
      </c>
      <c r="BA23" s="14">
        <f t="shared" si="31"/>
        <v>92896.128495600002</v>
      </c>
      <c r="BB23" s="14">
        <f>BB22</f>
        <v>0</v>
      </c>
      <c r="BC23" s="15">
        <f t="shared" si="39"/>
        <v>92896.128495600002</v>
      </c>
      <c r="BD23" s="16">
        <f t="shared" si="11"/>
        <v>4074.3916006842105</v>
      </c>
      <c r="BE23" s="14">
        <f t="shared" si="12"/>
        <v>6502.7289946920009</v>
      </c>
      <c r="BF23" s="16">
        <f t="shared" si="13"/>
        <v>4359.5990127321056</v>
      </c>
      <c r="BG23" s="17">
        <f t="shared" si="14"/>
        <v>99398.857490292008</v>
      </c>
      <c r="BH23" s="2"/>
    </row>
    <row r="24" spans="1:60" x14ac:dyDescent="0.25">
      <c r="J24" s="25"/>
      <c r="K24" s="26"/>
      <c r="L24" s="26"/>
      <c r="M24" s="26"/>
      <c r="N24" s="26"/>
      <c r="O24" s="26"/>
      <c r="P24" s="26"/>
      <c r="R24" s="5" t="s">
        <v>20</v>
      </c>
      <c r="S24" s="14">
        <f>M22*1.02</f>
        <v>92521.731599999999</v>
      </c>
      <c r="T24" s="14">
        <v>0</v>
      </c>
      <c r="U24" s="15">
        <f t="shared" si="35"/>
        <v>92521.731599999999</v>
      </c>
      <c r="V24" s="16">
        <f t="shared" si="22"/>
        <v>4057.9706842105261</v>
      </c>
      <c r="W24" s="14">
        <f t="shared" si="23"/>
        <v>6476.5212120000006</v>
      </c>
      <c r="X24" s="17">
        <f t="shared" si="24"/>
        <v>98998.252812000006</v>
      </c>
      <c r="AA24" s="5" t="s">
        <v>19</v>
      </c>
      <c r="AB24" s="14">
        <f>U22*(1+AB$3)</f>
        <v>91117.191600000006</v>
      </c>
      <c r="AC24" s="14">
        <f t="shared" ref="AC24:AC25" si="42">T23</f>
        <v>1377</v>
      </c>
      <c r="AD24" s="15">
        <f t="shared" si="36"/>
        <v>92494.191600000006</v>
      </c>
      <c r="AE24" s="16">
        <f t="shared" si="1"/>
        <v>4056.7627894736843</v>
      </c>
      <c r="AF24" s="14">
        <f t="shared" si="2"/>
        <v>6474.5934120000011</v>
      </c>
      <c r="AG24" s="17">
        <f t="shared" si="3"/>
        <v>98968.785012000008</v>
      </c>
      <c r="AH24" s="2"/>
      <c r="AI24" s="5" t="s">
        <v>17</v>
      </c>
      <c r="AJ24" s="14">
        <f t="shared" si="27"/>
        <v>91117.191600000006</v>
      </c>
      <c r="AK24" s="14">
        <f>T22</f>
        <v>0</v>
      </c>
      <c r="AL24" s="15">
        <f t="shared" si="37"/>
        <v>91117.191600000006</v>
      </c>
      <c r="AM24" s="16">
        <f t="shared" si="4"/>
        <v>3996.3680526315788</v>
      </c>
      <c r="AN24" s="14">
        <f t="shared" si="5"/>
        <v>6378.2034120000008</v>
      </c>
      <c r="AO24" s="17">
        <f t="shared" si="6"/>
        <v>97495.395012000008</v>
      </c>
      <c r="AP24" s="2"/>
      <c r="AQ24" s="5" t="s">
        <v>17</v>
      </c>
      <c r="AR24" s="14">
        <f t="shared" si="29"/>
        <v>92114.935199999993</v>
      </c>
      <c r="AS24" s="14">
        <f>AS23</f>
        <v>0</v>
      </c>
      <c r="AT24" s="15">
        <f t="shared" si="38"/>
        <v>92114.935199999993</v>
      </c>
      <c r="AU24" s="16">
        <f t="shared" si="7"/>
        <v>4040.1287368421049</v>
      </c>
      <c r="AV24" s="14">
        <f t="shared" si="8"/>
        <v>6448.0454639999998</v>
      </c>
      <c r="AW24" s="16">
        <f t="shared" si="9"/>
        <v>4322.9377484210518</v>
      </c>
      <c r="AX24" s="17">
        <f t="shared" si="10"/>
        <v>98562.980663999988</v>
      </c>
      <c r="AY24" s="2"/>
      <c r="AZ24" s="5" t="s">
        <v>17</v>
      </c>
      <c r="BA24" s="14">
        <f t="shared" si="31"/>
        <v>93567.731349000009</v>
      </c>
      <c r="BB24" s="14">
        <f>BB23</f>
        <v>0</v>
      </c>
      <c r="BC24" s="15">
        <f t="shared" si="39"/>
        <v>93567.731349000009</v>
      </c>
      <c r="BD24" s="16">
        <f t="shared" si="11"/>
        <v>4103.8478661842109</v>
      </c>
      <c r="BE24" s="14">
        <f t="shared" si="12"/>
        <v>6549.7411944300011</v>
      </c>
      <c r="BF24" s="16">
        <f t="shared" si="13"/>
        <v>4391.1172168171051</v>
      </c>
      <c r="BG24" s="17">
        <f t="shared" si="14"/>
        <v>100117.47254343001</v>
      </c>
      <c r="BH24" s="2"/>
    </row>
    <row r="25" spans="1:60" x14ac:dyDescent="0.25">
      <c r="R25" s="18" t="s">
        <v>24</v>
      </c>
      <c r="S25" s="19">
        <f>M22*1.02</f>
        <v>92521.731599999999</v>
      </c>
      <c r="T25" s="19">
        <v>1376</v>
      </c>
      <c r="U25" s="20">
        <f t="shared" si="35"/>
        <v>93897.731599999999</v>
      </c>
      <c r="V25" s="21">
        <f t="shared" si="22"/>
        <v>4118.3215614035089</v>
      </c>
      <c r="W25" s="19">
        <f t="shared" si="23"/>
        <v>6572.8412120000003</v>
      </c>
      <c r="X25" s="22">
        <f t="shared" si="24"/>
        <v>100470.572812</v>
      </c>
      <c r="AA25" s="5" t="s">
        <v>20</v>
      </c>
      <c r="AB25" s="14">
        <f>U23*(1+AB$3)</f>
        <v>92494.191600000006</v>
      </c>
      <c r="AC25" s="14">
        <f t="shared" si="42"/>
        <v>0</v>
      </c>
      <c r="AD25" s="15">
        <f t="shared" si="36"/>
        <v>92494.191600000006</v>
      </c>
      <c r="AE25" s="16">
        <f t="shared" si="1"/>
        <v>4056.7627894736843</v>
      </c>
      <c r="AF25" s="14">
        <f t="shared" si="2"/>
        <v>6474.5934120000011</v>
      </c>
      <c r="AG25" s="17">
        <f t="shared" si="3"/>
        <v>98968.785012000008</v>
      </c>
      <c r="AH25" s="2"/>
      <c r="AI25" s="5" t="s">
        <v>19</v>
      </c>
      <c r="AJ25" s="14">
        <f>AD23*(1+AJ$3)</f>
        <v>91117.191600000006</v>
      </c>
      <c r="AK25" s="14">
        <f>T23</f>
        <v>1377</v>
      </c>
      <c r="AL25" s="15">
        <f>AK25+AJ25</f>
        <v>92494.191600000006</v>
      </c>
      <c r="AM25" s="16">
        <f t="shared" si="4"/>
        <v>4056.7627894736843</v>
      </c>
      <c r="AN25" s="14">
        <f>AL25*0.07</f>
        <v>6474.5934120000011</v>
      </c>
      <c r="AO25" s="17">
        <f>AN25+AL25</f>
        <v>98968.785012000008</v>
      </c>
      <c r="AP25" s="2"/>
      <c r="AQ25" s="5" t="s">
        <v>18</v>
      </c>
      <c r="AR25" s="14">
        <f t="shared" si="29"/>
        <v>92939.535432000004</v>
      </c>
      <c r="AS25" s="14">
        <f>AS24</f>
        <v>0</v>
      </c>
      <c r="AT25" s="15">
        <f t="shared" si="38"/>
        <v>92939.535432000004</v>
      </c>
      <c r="AU25" s="16">
        <f t="shared" si="7"/>
        <v>4076.2954136842104</v>
      </c>
      <c r="AV25" s="14">
        <f t="shared" si="8"/>
        <v>6505.7674802400006</v>
      </c>
      <c r="AW25" s="16">
        <f t="shared" si="9"/>
        <v>4361.6360926421057</v>
      </c>
      <c r="AX25" s="17">
        <f t="shared" si="10"/>
        <v>99445.302912240004</v>
      </c>
      <c r="AY25" s="2"/>
      <c r="AZ25" s="5" t="s">
        <v>18</v>
      </c>
      <c r="BA25" s="14">
        <f t="shared" si="31"/>
        <v>94417.808579999983</v>
      </c>
      <c r="BB25" s="14">
        <f>BB24</f>
        <v>0</v>
      </c>
      <c r="BC25" s="15">
        <f t="shared" si="39"/>
        <v>94417.808579999983</v>
      </c>
      <c r="BD25" s="16">
        <f t="shared" si="11"/>
        <v>4141.1319552631567</v>
      </c>
      <c r="BE25" s="14">
        <f t="shared" si="12"/>
        <v>6609.2466005999995</v>
      </c>
      <c r="BF25" s="16">
        <f t="shared" si="13"/>
        <v>4431.0111921315784</v>
      </c>
      <c r="BG25" s="17">
        <f t="shared" si="14"/>
        <v>101027.05518059999</v>
      </c>
      <c r="BH25" s="2"/>
    </row>
    <row r="26" spans="1:60" x14ac:dyDescent="0.25">
      <c r="R26" s="43" t="s">
        <v>58</v>
      </c>
      <c r="S26" s="44">
        <f>K23*1.02+L23</f>
        <v>93542.955199999997</v>
      </c>
      <c r="T26" s="44">
        <v>0</v>
      </c>
      <c r="U26" s="44">
        <f t="shared" si="35"/>
        <v>93542.955199999997</v>
      </c>
      <c r="V26" s="44">
        <f t="shared" ref="V26" si="43">U26/$AE$3</f>
        <v>4102.7611929824561</v>
      </c>
      <c r="W26" s="44">
        <f t="shared" si="23"/>
        <v>6548.006864</v>
      </c>
      <c r="X26" s="45">
        <f t="shared" si="24"/>
        <v>100090.96206399999</v>
      </c>
      <c r="AA26" s="5" t="s">
        <v>21</v>
      </c>
      <c r="AB26" s="14">
        <f>U24*(1+AB$3)</f>
        <v>92521.731599999999</v>
      </c>
      <c r="AC26" s="14">
        <f>T24</f>
        <v>0</v>
      </c>
      <c r="AD26" s="15">
        <f t="shared" si="36"/>
        <v>92521.731599999999</v>
      </c>
      <c r="AE26" s="16">
        <f t="shared" si="1"/>
        <v>4057.9706842105261</v>
      </c>
      <c r="AF26" s="14">
        <f t="shared" si="2"/>
        <v>6476.5212120000006</v>
      </c>
      <c r="AG26" s="17">
        <f t="shared" si="3"/>
        <v>98998.252812000006</v>
      </c>
      <c r="AH26" s="2"/>
      <c r="AI26" s="5" t="s">
        <v>20</v>
      </c>
      <c r="AJ26" s="14">
        <f>AD24*(1+AJ$3)</f>
        <v>92494.191600000006</v>
      </c>
      <c r="AK26" s="14">
        <f>T24</f>
        <v>0</v>
      </c>
      <c r="AL26" s="15">
        <f>AK26+AJ26</f>
        <v>92494.191600000006</v>
      </c>
      <c r="AM26" s="16">
        <f t="shared" si="4"/>
        <v>4056.7627894736843</v>
      </c>
      <c r="AN26" s="14">
        <f>AL26*0.07</f>
        <v>6474.5934120000011</v>
      </c>
      <c r="AO26" s="17">
        <f>AN26+AL26</f>
        <v>98968.785012000008</v>
      </c>
      <c r="AP26" s="2"/>
      <c r="AQ26" s="5" t="s">
        <v>19</v>
      </c>
      <c r="AR26" s="14">
        <f>AL24*(1+AR$3)</f>
        <v>92939.535432000004</v>
      </c>
      <c r="AS26" s="14">
        <f>T23</f>
        <v>1377</v>
      </c>
      <c r="AT26" s="15">
        <f t="shared" si="38"/>
        <v>94316.535432000004</v>
      </c>
      <c r="AU26" s="16">
        <f t="shared" si="7"/>
        <v>4136.6901505263158</v>
      </c>
      <c r="AV26" s="14">
        <f t="shared" si="8"/>
        <v>6602.157480240001</v>
      </c>
      <c r="AW26" s="16">
        <f t="shared" si="9"/>
        <v>4426.2584610631575</v>
      </c>
      <c r="AX26" s="17">
        <f t="shared" si="10"/>
        <v>100918.69291224</v>
      </c>
      <c r="AY26" s="2"/>
      <c r="AZ26" s="5" t="s">
        <v>19</v>
      </c>
      <c r="BA26" s="14">
        <f t="shared" si="31"/>
        <v>95263.0238178</v>
      </c>
      <c r="BB26" s="14">
        <f>T23</f>
        <v>1377</v>
      </c>
      <c r="BC26" s="15">
        <f t="shared" si="39"/>
        <v>96640.0238178</v>
      </c>
      <c r="BD26" s="16">
        <f t="shared" si="11"/>
        <v>4238.5975358684209</v>
      </c>
      <c r="BE26" s="14">
        <f t="shared" si="12"/>
        <v>6764.8016672460008</v>
      </c>
      <c r="BF26" s="16">
        <f t="shared" si="13"/>
        <v>4535.2993633792103</v>
      </c>
      <c r="BG26" s="17">
        <f t="shared" si="14"/>
        <v>103404.82548504601</v>
      </c>
      <c r="BH26" s="2"/>
    </row>
    <row r="27" spans="1:60" x14ac:dyDescent="0.25">
      <c r="L27" s="33"/>
      <c r="R27" s="1"/>
      <c r="AA27" s="18" t="s">
        <v>24</v>
      </c>
      <c r="AB27" s="19">
        <f>U24*(1+AB$3)</f>
        <v>92521.731599999999</v>
      </c>
      <c r="AC27" s="19">
        <f>T25</f>
        <v>1376</v>
      </c>
      <c r="AD27" s="20">
        <f t="shared" si="36"/>
        <v>93897.731599999999</v>
      </c>
      <c r="AE27" s="21">
        <f t="shared" si="1"/>
        <v>4118.3215614035089</v>
      </c>
      <c r="AF27" s="19">
        <f t="shared" si="2"/>
        <v>6572.8412120000003</v>
      </c>
      <c r="AG27" s="22">
        <f t="shared" si="3"/>
        <v>100470.572812</v>
      </c>
      <c r="AH27" s="2"/>
      <c r="AI27" s="5" t="s">
        <v>21</v>
      </c>
      <c r="AJ27" s="14">
        <f>AD25*(1+AJ$3)</f>
        <v>92494.191600000006</v>
      </c>
      <c r="AK27" s="14">
        <f>T24</f>
        <v>0</v>
      </c>
      <c r="AL27" s="15">
        <f>AK27+AJ27</f>
        <v>92494.191600000006</v>
      </c>
      <c r="AM27" s="16">
        <f t="shared" si="4"/>
        <v>4056.7627894736843</v>
      </c>
      <c r="AN27" s="14">
        <f>AL27*0.07</f>
        <v>6474.5934120000011</v>
      </c>
      <c r="AO27" s="17">
        <f>AN27+AL27</f>
        <v>98968.785012000008</v>
      </c>
      <c r="AP27" s="2"/>
      <c r="AQ27" s="5" t="s">
        <v>20</v>
      </c>
      <c r="AR27" s="14">
        <f>AL25*(1+AR$3)</f>
        <v>94344.075432000012</v>
      </c>
      <c r="AS27" s="14">
        <f>T24</f>
        <v>0</v>
      </c>
      <c r="AT27" s="15">
        <f t="shared" si="38"/>
        <v>94344.075432000012</v>
      </c>
      <c r="AU27" s="16">
        <f t="shared" si="7"/>
        <v>4137.8980452631586</v>
      </c>
      <c r="AV27" s="14">
        <f t="shared" si="8"/>
        <v>6604.0852802400013</v>
      </c>
      <c r="AW27" s="16">
        <f t="shared" si="9"/>
        <v>4427.55090843158</v>
      </c>
      <c r="AX27" s="17">
        <f t="shared" si="10"/>
        <v>100948.16071224002</v>
      </c>
      <c r="AY27" s="2"/>
      <c r="AZ27" s="5" t="s">
        <v>20</v>
      </c>
      <c r="BA27" s="14">
        <f t="shared" si="31"/>
        <v>96674.448817800003</v>
      </c>
      <c r="BB27" s="14">
        <f>T24</f>
        <v>0</v>
      </c>
      <c r="BC27" s="15">
        <f t="shared" si="39"/>
        <v>96674.448817800003</v>
      </c>
      <c r="BD27" s="16">
        <f t="shared" si="11"/>
        <v>4240.1074042894734</v>
      </c>
      <c r="BE27" s="14">
        <f t="shared" si="12"/>
        <v>6767.2114172460006</v>
      </c>
      <c r="BF27" s="16">
        <f t="shared" si="13"/>
        <v>4536.9149225897372</v>
      </c>
      <c r="BG27" s="17">
        <f t="shared" si="14"/>
        <v>103441.660235046</v>
      </c>
      <c r="BH27" s="2"/>
    </row>
    <row r="28" spans="1:60" x14ac:dyDescent="0.25">
      <c r="L28" s="33"/>
      <c r="R28" s="1"/>
      <c r="AA28" s="46" t="s">
        <v>58</v>
      </c>
      <c r="AB28" s="47">
        <f>U25*(1+AB$3)</f>
        <v>93897.731599999999</v>
      </c>
      <c r="AC28" s="47">
        <v>0</v>
      </c>
      <c r="AD28" s="47">
        <f t="shared" si="36"/>
        <v>93897.731599999999</v>
      </c>
      <c r="AE28" s="47">
        <f t="shared" ref="AE28:AE29" si="44">AD28/20.8</f>
        <v>4514.3140192307692</v>
      </c>
      <c r="AF28" s="47">
        <f t="shared" si="2"/>
        <v>6572.8412120000003</v>
      </c>
      <c r="AG28" s="48">
        <f t="shared" si="3"/>
        <v>100470.572812</v>
      </c>
      <c r="AH28" s="2"/>
      <c r="AI28" s="5" t="s">
        <v>22</v>
      </c>
      <c r="AJ28" s="14">
        <f>AD26*(1+AJ$3)</f>
        <v>92521.731599999999</v>
      </c>
      <c r="AK28" s="14">
        <f>T24</f>
        <v>0</v>
      </c>
      <c r="AL28" s="15">
        <f>AK28+AJ28</f>
        <v>92521.731599999999</v>
      </c>
      <c r="AM28" s="16">
        <f t="shared" si="4"/>
        <v>4057.9706842105261</v>
      </c>
      <c r="AN28" s="14">
        <f>AL28*0.07</f>
        <v>6476.5212120000006</v>
      </c>
      <c r="AO28" s="17">
        <f>AN28+AL28</f>
        <v>98998.252812000006</v>
      </c>
      <c r="AP28" s="2"/>
      <c r="AQ28" s="5" t="s">
        <v>21</v>
      </c>
      <c r="AR28" s="14">
        <f>AL26*(1+AR$3)</f>
        <v>94344.075432000012</v>
      </c>
      <c r="AS28" s="14">
        <f>AS27</f>
        <v>0</v>
      </c>
      <c r="AT28" s="15">
        <f t="shared" si="38"/>
        <v>94344.075432000012</v>
      </c>
      <c r="AU28" s="16">
        <f t="shared" si="7"/>
        <v>4137.8980452631586</v>
      </c>
      <c r="AV28" s="14">
        <f t="shared" si="8"/>
        <v>6604.0852802400013</v>
      </c>
      <c r="AW28" s="16">
        <f t="shared" si="9"/>
        <v>4427.55090843158</v>
      </c>
      <c r="AX28" s="17">
        <f t="shared" si="10"/>
        <v>100948.16071224002</v>
      </c>
      <c r="AY28" s="2"/>
      <c r="AZ28" s="5" t="s">
        <v>21</v>
      </c>
      <c r="BA28" s="14">
        <f t="shared" si="31"/>
        <v>96702.6773178</v>
      </c>
      <c r="BB28" s="14">
        <f>BB27</f>
        <v>0</v>
      </c>
      <c r="BC28" s="15">
        <f t="shared" si="39"/>
        <v>96702.6773178</v>
      </c>
      <c r="BD28" s="16">
        <f t="shared" si="11"/>
        <v>4241.345496394737</v>
      </c>
      <c r="BE28" s="14">
        <f t="shared" si="12"/>
        <v>6769.1874122460003</v>
      </c>
      <c r="BF28" s="16">
        <f t="shared" si="13"/>
        <v>4538.2396811423687</v>
      </c>
      <c r="BG28" s="17">
        <f t="shared" si="14"/>
        <v>103471.864730046</v>
      </c>
      <c r="BH28" s="2"/>
    </row>
    <row r="29" spans="1:60" x14ac:dyDescent="0.25">
      <c r="AA29" s="49" t="s">
        <v>59</v>
      </c>
      <c r="AB29" s="50">
        <f>AB28</f>
        <v>93897.731599999999</v>
      </c>
      <c r="AC29" s="50">
        <v>0</v>
      </c>
      <c r="AD29" s="50">
        <f t="shared" si="36"/>
        <v>93897.731599999999</v>
      </c>
      <c r="AE29" s="50">
        <f t="shared" si="44"/>
        <v>4514.3140192307692</v>
      </c>
      <c r="AF29" s="50">
        <f t="shared" si="2"/>
        <v>6572.8412120000003</v>
      </c>
      <c r="AG29" s="51">
        <f t="shared" si="3"/>
        <v>100470.572812</v>
      </c>
      <c r="AH29" s="2"/>
      <c r="AI29" s="18" t="s">
        <v>24</v>
      </c>
      <c r="AJ29" s="19">
        <f>AD26*(1+AJ$3)</f>
        <v>92521.731599999999</v>
      </c>
      <c r="AK29" s="19">
        <f>T25</f>
        <v>1376</v>
      </c>
      <c r="AL29" s="20">
        <f>AK29+AJ29</f>
        <v>93897.731599999999</v>
      </c>
      <c r="AM29" s="21">
        <f t="shared" si="4"/>
        <v>4118.3215614035089</v>
      </c>
      <c r="AN29" s="19">
        <f>AL29*0.07</f>
        <v>6572.8412120000003</v>
      </c>
      <c r="AO29" s="22">
        <f>AN29+AL29</f>
        <v>100470.572812</v>
      </c>
      <c r="AP29" s="2"/>
      <c r="AQ29" s="5" t="s">
        <v>22</v>
      </c>
      <c r="AR29" s="14">
        <f>AL27*(1+AR$3)</f>
        <v>94344.075432000012</v>
      </c>
      <c r="AS29" s="14">
        <f>AS28</f>
        <v>0</v>
      </c>
      <c r="AT29" s="15">
        <f t="shared" si="38"/>
        <v>94344.075432000012</v>
      </c>
      <c r="AU29" s="16">
        <f t="shared" si="7"/>
        <v>4137.8980452631586</v>
      </c>
      <c r="AV29" s="14">
        <f t="shared" si="8"/>
        <v>6604.0852802400013</v>
      </c>
      <c r="AW29" s="16">
        <f t="shared" si="9"/>
        <v>4427.55090843158</v>
      </c>
      <c r="AX29" s="17">
        <f t="shared" si="10"/>
        <v>100948.16071224002</v>
      </c>
      <c r="AY29" s="2"/>
      <c r="AZ29" s="5" t="s">
        <v>22</v>
      </c>
      <c r="BA29" s="26">
        <f t="shared" si="31"/>
        <v>96702.6773178</v>
      </c>
      <c r="BB29" s="14">
        <f>BB28</f>
        <v>0</v>
      </c>
      <c r="BC29" s="15">
        <f t="shared" si="39"/>
        <v>96702.6773178</v>
      </c>
      <c r="BD29" s="16">
        <f t="shared" si="11"/>
        <v>4241.345496394737</v>
      </c>
      <c r="BE29" s="14">
        <f t="shared" si="12"/>
        <v>6769.1874122460003</v>
      </c>
      <c r="BF29" s="16">
        <f t="shared" si="13"/>
        <v>4538.2396811423687</v>
      </c>
      <c r="BG29" s="17">
        <f t="shared" si="14"/>
        <v>103471.864730046</v>
      </c>
      <c r="BH29" s="2"/>
    </row>
    <row r="30" spans="1:60" x14ac:dyDescent="0.25">
      <c r="AB30" s="2"/>
      <c r="AC30" s="2"/>
      <c r="AD30" s="2"/>
      <c r="AE30" s="2"/>
      <c r="AF30" s="2"/>
      <c r="AG30" s="2"/>
      <c r="AH30" s="2"/>
      <c r="AI30" s="46" t="s">
        <v>58</v>
      </c>
      <c r="AJ30" s="47">
        <f t="shared" ref="AJ30:AJ32" si="45">AD27*(1+AJ$3)</f>
        <v>93897.731599999999</v>
      </c>
      <c r="AK30" s="47">
        <f t="shared" ref="AK30:AK32" si="46">T26</f>
        <v>0</v>
      </c>
      <c r="AL30" s="47">
        <f t="shared" ref="AL30:AL32" si="47">AK30+AJ30</f>
        <v>93897.731599999999</v>
      </c>
      <c r="AM30" s="47">
        <f t="shared" si="4"/>
        <v>4118.3215614035089</v>
      </c>
      <c r="AN30" s="47">
        <f t="shared" ref="AN30:AN32" si="48">AL30*0.07</f>
        <v>6572.8412120000003</v>
      </c>
      <c r="AO30" s="48">
        <f t="shared" ref="AO30:AO32" si="49">AN30+AL30</f>
        <v>100470.572812</v>
      </c>
      <c r="AP30" s="2"/>
      <c r="AQ30" s="5" t="s">
        <v>23</v>
      </c>
      <c r="AR30" s="14">
        <f>AL28*(1+AR$3)</f>
        <v>94372.166232000003</v>
      </c>
      <c r="AS30" s="14">
        <f>AS29</f>
        <v>0</v>
      </c>
      <c r="AT30" s="15">
        <f t="shared" si="38"/>
        <v>94372.166232000003</v>
      </c>
      <c r="AU30" s="16">
        <f t="shared" si="7"/>
        <v>4139.1300978947365</v>
      </c>
      <c r="AV30" s="14">
        <f t="shared" si="8"/>
        <v>6606.0516362400012</v>
      </c>
      <c r="AW30" s="16">
        <f t="shared" si="9"/>
        <v>4428.8692047473678</v>
      </c>
      <c r="AX30" s="17">
        <f t="shared" si="10"/>
        <v>100978.21786824</v>
      </c>
      <c r="AY30" s="2"/>
      <c r="AZ30" s="5" t="s">
        <v>23</v>
      </c>
      <c r="BA30" s="26">
        <f t="shared" si="31"/>
        <v>96702.6773178</v>
      </c>
      <c r="BB30" s="14">
        <f>BB29</f>
        <v>0</v>
      </c>
      <c r="BC30" s="15">
        <f t="shared" si="39"/>
        <v>96702.6773178</v>
      </c>
      <c r="BD30" s="16">
        <f t="shared" si="11"/>
        <v>4241.345496394737</v>
      </c>
      <c r="BE30" s="14">
        <f t="shared" si="12"/>
        <v>6769.1874122460003</v>
      </c>
      <c r="BF30" s="16">
        <f t="shared" si="13"/>
        <v>4538.2396811423687</v>
      </c>
      <c r="BG30" s="17">
        <f t="shared" si="14"/>
        <v>103471.864730046</v>
      </c>
      <c r="BH30" s="2"/>
    </row>
    <row r="31" spans="1:60" x14ac:dyDescent="0.25">
      <c r="AB31" s="2"/>
      <c r="AC31" s="2"/>
      <c r="AD31" s="2"/>
      <c r="AE31" s="2"/>
      <c r="AF31" s="2"/>
      <c r="AG31" s="2"/>
      <c r="AH31" s="2"/>
      <c r="AI31" s="52" t="s">
        <v>59</v>
      </c>
      <c r="AJ31" s="53">
        <f t="shared" si="45"/>
        <v>93897.731599999999</v>
      </c>
      <c r="AK31" s="53">
        <f t="shared" si="46"/>
        <v>0</v>
      </c>
      <c r="AL31" s="53">
        <f t="shared" si="47"/>
        <v>93897.731599999999</v>
      </c>
      <c r="AM31" s="53">
        <f t="shared" si="4"/>
        <v>4118.3215614035089</v>
      </c>
      <c r="AN31" s="53">
        <f t="shared" si="48"/>
        <v>6572.8412120000003</v>
      </c>
      <c r="AO31" s="54">
        <f t="shared" si="49"/>
        <v>100470.572812</v>
      </c>
      <c r="AP31" s="2"/>
      <c r="AQ31" s="18" t="s">
        <v>24</v>
      </c>
      <c r="AR31" s="19">
        <f>AL28*(1+AR$3)</f>
        <v>94372.166232000003</v>
      </c>
      <c r="AS31" s="19">
        <f>T25</f>
        <v>1376</v>
      </c>
      <c r="AT31" s="20">
        <f t="shared" si="38"/>
        <v>95748.166232000003</v>
      </c>
      <c r="AU31" s="21">
        <f t="shared" si="7"/>
        <v>4199.4809750877193</v>
      </c>
      <c r="AV31" s="19">
        <f t="shared" si="8"/>
        <v>6702.371636240001</v>
      </c>
      <c r="AW31" s="21">
        <f t="shared" si="9"/>
        <v>4493.4446433438598</v>
      </c>
      <c r="AX31" s="22">
        <f t="shared" si="10"/>
        <v>102450.53786824</v>
      </c>
      <c r="AY31" s="2"/>
      <c r="AZ31" s="18" t="s">
        <v>24</v>
      </c>
      <c r="BA31" s="37">
        <f t="shared" si="31"/>
        <v>96731.4703878</v>
      </c>
      <c r="BB31" s="19">
        <f t="shared" ref="BB31:BB36" si="50">T25</f>
        <v>1376</v>
      </c>
      <c r="BC31" s="20">
        <f t="shared" si="39"/>
        <v>98107.4703878</v>
      </c>
      <c r="BD31" s="21">
        <f t="shared" si="11"/>
        <v>4302.9592275350878</v>
      </c>
      <c r="BE31" s="19">
        <f t="shared" si="12"/>
        <v>6867.5229271460003</v>
      </c>
      <c r="BF31" s="21">
        <f t="shared" si="13"/>
        <v>4604.1663734625436</v>
      </c>
      <c r="BG31" s="22">
        <f t="shared" si="14"/>
        <v>104974.993314946</v>
      </c>
      <c r="BH31" s="2"/>
    </row>
    <row r="32" spans="1:60" s="55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Y32" s="56"/>
      <c r="Z32" s="57"/>
      <c r="AA32" s="56"/>
      <c r="AB32" s="58"/>
      <c r="AC32" s="58"/>
      <c r="AD32" s="58"/>
      <c r="AE32" s="58"/>
      <c r="AF32" s="58"/>
      <c r="AG32" s="58"/>
      <c r="AH32" s="58"/>
      <c r="AI32" s="49" t="s">
        <v>63</v>
      </c>
      <c r="AJ32" s="50">
        <f t="shared" si="45"/>
        <v>93897.731599999999</v>
      </c>
      <c r="AK32" s="50">
        <f t="shared" si="46"/>
        <v>0</v>
      </c>
      <c r="AL32" s="50">
        <f t="shared" si="47"/>
        <v>93897.731599999999</v>
      </c>
      <c r="AM32" s="50">
        <f t="shared" si="4"/>
        <v>4118.3215614035089</v>
      </c>
      <c r="AN32" s="50">
        <f t="shared" si="48"/>
        <v>6572.8412120000003</v>
      </c>
      <c r="AO32" s="51">
        <f t="shared" si="49"/>
        <v>100470.572812</v>
      </c>
      <c r="AP32" s="58"/>
      <c r="AQ32" s="46" t="s">
        <v>58</v>
      </c>
      <c r="AR32" s="47">
        <f t="shared" ref="AR32:AR35" si="51">AL29*(1+AR$3)</f>
        <v>95775.686232000007</v>
      </c>
      <c r="AS32" s="47">
        <f t="shared" ref="AS32:AS35" si="52">T26</f>
        <v>0</v>
      </c>
      <c r="AT32" s="47">
        <f t="shared" si="38"/>
        <v>95775.686232000007</v>
      </c>
      <c r="AU32" s="47">
        <f t="shared" si="7"/>
        <v>4200.6879926315787</v>
      </c>
      <c r="AV32" s="47">
        <f t="shared" si="8"/>
        <v>6704.2980362400012</v>
      </c>
      <c r="AW32" s="47">
        <f t="shared" si="9"/>
        <v>4494.73615211579</v>
      </c>
      <c r="AX32" s="48">
        <f t="shared" si="10"/>
        <v>102479.98426824</v>
      </c>
      <c r="AY32" s="58"/>
      <c r="AZ32" s="46" t="s">
        <v>58</v>
      </c>
      <c r="BA32" s="47">
        <f t="shared" si="31"/>
        <v>98141.870387799994</v>
      </c>
      <c r="BB32" s="47">
        <f t="shared" si="50"/>
        <v>0</v>
      </c>
      <c r="BC32" s="47">
        <f>BB32+BA32</f>
        <v>98141.870387799994</v>
      </c>
      <c r="BD32" s="47">
        <f>BC32/$AE$3</f>
        <v>4304.4679994649123</v>
      </c>
      <c r="BE32" s="47">
        <f>BC32*0.07</f>
        <v>6869.9309271460006</v>
      </c>
      <c r="BF32" s="47">
        <f>(BC32+BE32)/$AE$3</f>
        <v>4605.7807594274564</v>
      </c>
      <c r="BG32" s="48">
        <f>BE32+BC32</f>
        <v>105011.801314946</v>
      </c>
      <c r="BH32" s="58"/>
    </row>
    <row r="33" spans="1:60" s="55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Y33" s="56"/>
      <c r="Z33" s="57"/>
      <c r="AA33" s="56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2" t="s">
        <v>59</v>
      </c>
      <c r="AR33" s="53">
        <f t="shared" si="51"/>
        <v>95775.686232000007</v>
      </c>
      <c r="AS33" s="53">
        <f t="shared" si="52"/>
        <v>0</v>
      </c>
      <c r="AT33" s="53">
        <f t="shared" si="38"/>
        <v>95775.686232000007</v>
      </c>
      <c r="AU33" s="53">
        <f t="shared" si="7"/>
        <v>4200.6879926315787</v>
      </c>
      <c r="AV33" s="53">
        <f t="shared" si="8"/>
        <v>6704.2980362400012</v>
      </c>
      <c r="AW33" s="53">
        <f t="shared" si="9"/>
        <v>4494.73615211579</v>
      </c>
      <c r="AX33" s="54">
        <f t="shared" si="10"/>
        <v>102479.98426824</v>
      </c>
      <c r="AY33" s="58"/>
      <c r="AZ33" s="52" t="s">
        <v>59</v>
      </c>
      <c r="BA33" s="53">
        <f t="shared" si="31"/>
        <v>98170.078387799993</v>
      </c>
      <c r="BB33" s="53">
        <f t="shared" si="50"/>
        <v>0</v>
      </c>
      <c r="BC33" s="53">
        <f>BB33+BA33</f>
        <v>98170.078387799993</v>
      </c>
      <c r="BD33" s="53">
        <f>BC33/$AE$3</f>
        <v>4305.7051924473681</v>
      </c>
      <c r="BE33" s="53">
        <f>BC33*0.07</f>
        <v>6871.9054871460003</v>
      </c>
      <c r="BF33" s="53">
        <f>(BC33+BE33)/$AE$3</f>
        <v>4607.1045559186832</v>
      </c>
      <c r="BG33" s="54">
        <f>BE33+BC33</f>
        <v>105041.98387494599</v>
      </c>
      <c r="BH33" s="58"/>
    </row>
    <row r="34" spans="1:60" s="55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Y34" s="56"/>
      <c r="Z34" s="57"/>
      <c r="AA34" s="56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2" t="s">
        <v>63</v>
      </c>
      <c r="AR34" s="53">
        <f t="shared" si="51"/>
        <v>95775.686232000007</v>
      </c>
      <c r="AS34" s="53">
        <f t="shared" si="52"/>
        <v>0</v>
      </c>
      <c r="AT34" s="53">
        <f t="shared" si="38"/>
        <v>95775.686232000007</v>
      </c>
      <c r="AU34" s="53">
        <f t="shared" si="7"/>
        <v>4200.6879926315787</v>
      </c>
      <c r="AV34" s="53">
        <f t="shared" si="8"/>
        <v>6704.2980362400012</v>
      </c>
      <c r="AW34" s="53">
        <f t="shared" si="9"/>
        <v>4494.73615211579</v>
      </c>
      <c r="AX34" s="54">
        <f t="shared" si="10"/>
        <v>102479.98426824</v>
      </c>
      <c r="AY34" s="58"/>
      <c r="AZ34" s="52" t="s">
        <v>63</v>
      </c>
      <c r="BA34" s="53">
        <f t="shared" si="31"/>
        <v>98170.078387799993</v>
      </c>
      <c r="BB34" s="53">
        <f t="shared" si="50"/>
        <v>0</v>
      </c>
      <c r="BC34" s="53">
        <f>BB34+BA34</f>
        <v>98170.078387799993</v>
      </c>
      <c r="BD34" s="53">
        <f>BC34/$AE$3</f>
        <v>4305.7051924473681</v>
      </c>
      <c r="BE34" s="53">
        <f>BC34*0.07</f>
        <v>6871.9054871460003</v>
      </c>
      <c r="BF34" s="53">
        <f>(BC34+BE34)/$AE$3</f>
        <v>4607.1045559186832</v>
      </c>
      <c r="BG34" s="54">
        <f>BE34+BC34</f>
        <v>105041.98387494599</v>
      </c>
      <c r="BH34" s="58"/>
    </row>
    <row r="35" spans="1:60" s="55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Y35" s="56"/>
      <c r="Z35" s="57"/>
      <c r="AA35" s="56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49" t="s">
        <v>64</v>
      </c>
      <c r="AR35" s="50">
        <f t="shared" si="51"/>
        <v>95775.686232000007</v>
      </c>
      <c r="AS35" s="50">
        <f t="shared" si="52"/>
        <v>0</v>
      </c>
      <c r="AT35" s="50">
        <f t="shared" si="38"/>
        <v>95775.686232000007</v>
      </c>
      <c r="AU35" s="50">
        <f t="shared" si="7"/>
        <v>4200.6879926315787</v>
      </c>
      <c r="AV35" s="50">
        <f t="shared" si="8"/>
        <v>6704.2980362400012</v>
      </c>
      <c r="AW35" s="50">
        <f t="shared" si="9"/>
        <v>4494.73615211579</v>
      </c>
      <c r="AX35" s="51">
        <f t="shared" si="10"/>
        <v>102479.98426824</v>
      </c>
      <c r="AY35" s="58"/>
      <c r="AZ35" s="52" t="s">
        <v>64</v>
      </c>
      <c r="BA35" s="53">
        <f t="shared" si="31"/>
        <v>98170.078387799993</v>
      </c>
      <c r="BB35" s="53">
        <f t="shared" si="50"/>
        <v>0</v>
      </c>
      <c r="BC35" s="53">
        <f>BB35+BA35</f>
        <v>98170.078387799993</v>
      </c>
      <c r="BD35" s="53">
        <f>BC35/$AE$3</f>
        <v>4305.7051924473681</v>
      </c>
      <c r="BE35" s="53">
        <f>BC35*0.07</f>
        <v>6871.9054871460003</v>
      </c>
      <c r="BF35" s="53">
        <f>(BC35+BE35)/$AE$3</f>
        <v>4607.1045559186832</v>
      </c>
      <c r="BG35" s="54">
        <f>BE35+BC35</f>
        <v>105041.98387494599</v>
      </c>
      <c r="BH35" s="58"/>
    </row>
    <row r="36" spans="1:60" s="55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Y36" s="56"/>
      <c r="Z36" s="57"/>
      <c r="AA36" s="56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25"/>
      <c r="AR36" s="26"/>
      <c r="AS36" s="26"/>
      <c r="AT36" s="26"/>
      <c r="AU36" s="26"/>
      <c r="AV36" s="26"/>
      <c r="AW36" s="26"/>
      <c r="AX36" s="26"/>
      <c r="AY36" s="58"/>
      <c r="AZ36" s="49" t="s">
        <v>65</v>
      </c>
      <c r="BA36" s="50">
        <f t="shared" si="31"/>
        <v>98170.078387799993</v>
      </c>
      <c r="BB36" s="50">
        <f t="shared" si="50"/>
        <v>0</v>
      </c>
      <c r="BC36" s="50">
        <f>BB36+BA36</f>
        <v>98170.078387799993</v>
      </c>
      <c r="BD36" s="50">
        <f>BC36/$AE$3</f>
        <v>4305.7051924473681</v>
      </c>
      <c r="BE36" s="50">
        <f>BC36*0.07</f>
        <v>6871.9054871460003</v>
      </c>
      <c r="BF36" s="50">
        <f>(BC36+BE36)/$AE$3</f>
        <v>4607.1045559186832</v>
      </c>
      <c r="BG36" s="51">
        <f>BE36+BC36</f>
        <v>105041.98387494599</v>
      </c>
      <c r="BH36" s="58"/>
    </row>
    <row r="37" spans="1:60" ht="15.75" thickBot="1" x14ac:dyDescent="0.3">
      <c r="Z37" s="23" t="s">
        <v>55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5"/>
      <c r="AR37" s="26"/>
      <c r="AS37" s="26"/>
      <c r="AT37" s="26"/>
      <c r="AU37" s="26"/>
      <c r="AV37" s="26"/>
      <c r="AW37" s="26"/>
      <c r="AX37" s="26"/>
      <c r="AY37" s="26"/>
      <c r="AZ37" s="41"/>
      <c r="BA37" s="42"/>
      <c r="BB37" s="42"/>
      <c r="BC37" s="42"/>
      <c r="BD37" s="26"/>
      <c r="BE37" s="26"/>
      <c r="BF37" s="26"/>
      <c r="BG37" s="42"/>
      <c r="BH37" s="2"/>
    </row>
    <row r="38" spans="1:60" s="27" customFormat="1" x14ac:dyDescent="0.25">
      <c r="Z38" s="28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0"/>
      <c r="AR38" s="31"/>
      <c r="AS38" s="31"/>
      <c r="AT38" s="31"/>
      <c r="AU38" s="31"/>
      <c r="AV38" s="31"/>
      <c r="AW38" s="31"/>
      <c r="AX38" s="31"/>
      <c r="AY38" s="31"/>
      <c r="AZ38" s="30"/>
      <c r="BA38" s="31"/>
      <c r="BB38" s="31"/>
      <c r="BC38" s="31"/>
      <c r="BD38" s="31"/>
      <c r="BE38" s="31"/>
      <c r="BF38" s="31"/>
      <c r="BG38" s="31"/>
      <c r="BH38" s="29"/>
    </row>
    <row r="39" spans="1:60" x14ac:dyDescent="0.25">
      <c r="B39" s="7" t="s">
        <v>60</v>
      </c>
      <c r="C39" s="6"/>
      <c r="D39" s="6"/>
      <c r="E39" s="6"/>
      <c r="F39" s="6"/>
      <c r="G39" s="6"/>
      <c r="H39" s="8"/>
      <c r="J39" s="7" t="s">
        <v>66</v>
      </c>
      <c r="K39" s="6"/>
      <c r="L39" s="6"/>
      <c r="M39" s="6"/>
      <c r="N39" s="6"/>
      <c r="O39" s="6"/>
      <c r="P39" s="8"/>
      <c r="R39" s="7" t="s">
        <v>32</v>
      </c>
      <c r="S39" s="6"/>
      <c r="T39" s="6"/>
      <c r="U39" s="6"/>
      <c r="V39" s="6"/>
      <c r="W39" s="6"/>
      <c r="X39" s="8"/>
      <c r="AA39" s="7" t="s">
        <v>34</v>
      </c>
      <c r="AB39" s="6"/>
      <c r="AC39" s="6"/>
      <c r="AD39" s="6"/>
      <c r="AE39" s="6"/>
      <c r="AF39" s="6"/>
      <c r="AG39" s="8"/>
      <c r="AI39" s="7" t="s">
        <v>48</v>
      </c>
      <c r="AJ39" s="6"/>
      <c r="AK39" s="6"/>
      <c r="AL39" s="6"/>
      <c r="AM39" s="6"/>
      <c r="AN39" s="6"/>
      <c r="AO39" s="8"/>
      <c r="AQ39" s="7" t="s">
        <v>35</v>
      </c>
      <c r="AR39" s="6"/>
      <c r="AS39" s="6"/>
      <c r="AT39" s="6"/>
      <c r="AU39" s="6"/>
      <c r="AV39" s="6"/>
      <c r="AW39" s="6"/>
      <c r="AX39" s="8"/>
      <c r="AZ39" s="7" t="s">
        <v>36</v>
      </c>
      <c r="BA39" s="6"/>
      <c r="BB39" s="6"/>
      <c r="BC39" s="6"/>
      <c r="BD39" s="6"/>
      <c r="BE39" s="6"/>
      <c r="BF39" s="6"/>
      <c r="BG39" s="8"/>
    </row>
    <row r="40" spans="1:60" ht="45" customHeight="1" x14ac:dyDescent="0.25">
      <c r="B40" s="4" t="str">
        <f>R40</f>
        <v>Lane 2</v>
      </c>
      <c r="C40" s="9" t="s">
        <v>26</v>
      </c>
      <c r="D40" s="10" t="s">
        <v>27</v>
      </c>
      <c r="E40" s="11" t="s">
        <v>28</v>
      </c>
      <c r="F40" s="12" t="s">
        <v>29</v>
      </c>
      <c r="G40" s="10" t="s">
        <v>30</v>
      </c>
      <c r="H40" s="13" t="s">
        <v>31</v>
      </c>
      <c r="J40" s="4" t="str">
        <f>R40</f>
        <v>Lane 2</v>
      </c>
      <c r="K40" s="9" t="s">
        <v>26</v>
      </c>
      <c r="L40" s="10" t="s">
        <v>27</v>
      </c>
      <c r="M40" s="11" t="s">
        <v>28</v>
      </c>
      <c r="N40" s="12" t="s">
        <v>29</v>
      </c>
      <c r="O40" s="10" t="s">
        <v>30</v>
      </c>
      <c r="P40" s="13" t="s">
        <v>31</v>
      </c>
      <c r="R40" s="4" t="s">
        <v>39</v>
      </c>
      <c r="S40" s="9" t="s">
        <v>26</v>
      </c>
      <c r="T40" s="10" t="s">
        <v>27</v>
      </c>
      <c r="U40" s="11" t="s">
        <v>28</v>
      </c>
      <c r="V40" s="12" t="s">
        <v>29</v>
      </c>
      <c r="W40" s="10" t="s">
        <v>30</v>
      </c>
      <c r="X40" s="13" t="s">
        <v>31</v>
      </c>
      <c r="AA40" s="4" t="str">
        <f>$R40</f>
        <v>Lane 2</v>
      </c>
      <c r="AB40" s="9" t="s">
        <v>26</v>
      </c>
      <c r="AC40" s="10" t="s">
        <v>27</v>
      </c>
      <c r="AD40" s="11" t="s">
        <v>28</v>
      </c>
      <c r="AE40" s="12" t="s">
        <v>29</v>
      </c>
      <c r="AF40" s="10" t="s">
        <v>30</v>
      </c>
      <c r="AG40" s="13" t="s">
        <v>31</v>
      </c>
      <c r="AI40" s="4" t="str">
        <f>$R40</f>
        <v>Lane 2</v>
      </c>
      <c r="AJ40" s="9" t="s">
        <v>26</v>
      </c>
      <c r="AK40" s="10" t="s">
        <v>27</v>
      </c>
      <c r="AL40" s="11" t="s">
        <v>28</v>
      </c>
      <c r="AM40" s="12" t="s">
        <v>29</v>
      </c>
      <c r="AN40" s="10" t="s">
        <v>30</v>
      </c>
      <c r="AO40" s="13" t="s">
        <v>31</v>
      </c>
      <c r="AQ40" s="4" t="str">
        <f>$R40</f>
        <v>Lane 2</v>
      </c>
      <c r="AR40" s="9" t="s">
        <v>26</v>
      </c>
      <c r="AS40" s="10" t="s">
        <v>27</v>
      </c>
      <c r="AT40" s="11" t="s">
        <v>28</v>
      </c>
      <c r="AU40" s="12" t="s">
        <v>49</v>
      </c>
      <c r="AV40" s="10" t="s">
        <v>47</v>
      </c>
      <c r="AW40" s="12" t="s">
        <v>51</v>
      </c>
      <c r="AX40" s="13" t="s">
        <v>31</v>
      </c>
      <c r="AZ40" s="4" t="str">
        <f>$R40</f>
        <v>Lane 2</v>
      </c>
      <c r="BA40" s="9" t="s">
        <v>26</v>
      </c>
      <c r="BB40" s="10" t="s">
        <v>27</v>
      </c>
      <c r="BC40" s="11" t="s">
        <v>28</v>
      </c>
      <c r="BD40" s="12" t="s">
        <v>49</v>
      </c>
      <c r="BE40" s="10" t="s">
        <v>47</v>
      </c>
      <c r="BF40" s="12" t="s">
        <v>51</v>
      </c>
      <c r="BG40" s="13" t="s">
        <v>31</v>
      </c>
    </row>
    <row r="41" spans="1:60" x14ac:dyDescent="0.25">
      <c r="B41" s="5" t="s">
        <v>0</v>
      </c>
      <c r="C41" s="14">
        <v>56893</v>
      </c>
      <c r="D41" s="14">
        <f>T41</f>
        <v>0</v>
      </c>
      <c r="E41" s="15">
        <f>C42</f>
        <v>56893</v>
      </c>
      <c r="F41" s="16">
        <f>E41/$AE$3</f>
        <v>2495.3070175438597</v>
      </c>
      <c r="G41" s="14">
        <f>E41*0.07</f>
        <v>3982.51</v>
      </c>
      <c r="H41" s="17">
        <f>G41+E41</f>
        <v>60875.51</v>
      </c>
      <c r="J41" s="5" t="s">
        <v>0</v>
      </c>
      <c r="K41" s="14"/>
      <c r="L41" s="14">
        <f>T41</f>
        <v>0</v>
      </c>
      <c r="M41" s="15">
        <f>K42</f>
        <v>58030.86</v>
      </c>
      <c r="N41" s="16">
        <f t="shared" ref="N41:N57" si="53">M41/$AE$3</f>
        <v>2545.2131578947369</v>
      </c>
      <c r="O41" s="14">
        <f>M41*0.07</f>
        <v>4062.1602000000003</v>
      </c>
      <c r="P41" s="17">
        <f>O41+M41</f>
        <v>62093.020199999999</v>
      </c>
      <c r="R41" s="5" t="s">
        <v>0</v>
      </c>
      <c r="S41" s="14"/>
      <c r="T41" s="14">
        <f t="shared" ref="T41:T59" si="54">T7</f>
        <v>0</v>
      </c>
      <c r="U41" s="15">
        <f>S42</f>
        <v>59191.477200000001</v>
      </c>
      <c r="V41" s="16">
        <f t="shared" ref="V41:V59" si="55">U41/22.8</f>
        <v>2596.1174210526315</v>
      </c>
      <c r="W41" s="14">
        <f>U41*0.07</f>
        <v>4143.4034040000006</v>
      </c>
      <c r="X41" s="17">
        <f>W41+U41</f>
        <v>63334.880604000005</v>
      </c>
      <c r="AA41" s="5" t="s">
        <v>0</v>
      </c>
      <c r="AB41" s="14"/>
      <c r="AC41" s="14">
        <f>T41</f>
        <v>0</v>
      </c>
      <c r="AD41" s="15">
        <f>U41*(1+AB$3)</f>
        <v>59191.477200000001</v>
      </c>
      <c r="AE41" s="16">
        <f t="shared" ref="AE41:AE61" si="56">AD41/$AE$3</f>
        <v>2596.1174210526315</v>
      </c>
      <c r="AF41" s="14">
        <f t="shared" ref="AF41:AF63" si="57">AD41*0.07</f>
        <v>4143.4034040000006</v>
      </c>
      <c r="AG41" s="17">
        <f t="shared" ref="AG41:AG63" si="58">AF41+AD41</f>
        <v>63334.880604000005</v>
      </c>
      <c r="AH41" s="2"/>
      <c r="AI41" s="5" t="s">
        <v>0</v>
      </c>
      <c r="AJ41" s="14"/>
      <c r="AK41" s="14">
        <f>T41</f>
        <v>0</v>
      </c>
      <c r="AL41" s="15">
        <f>AD41*(1+AJ$3)</f>
        <v>59191.477200000001</v>
      </c>
      <c r="AM41" s="16">
        <f t="shared" ref="AM41:AM66" si="59">AL41/$AE$3</f>
        <v>2596.1174210526315</v>
      </c>
      <c r="AN41" s="14">
        <f t="shared" ref="AN41:AN58" si="60">AL41*0.07</f>
        <v>4143.4034040000006</v>
      </c>
      <c r="AO41" s="17">
        <f t="shared" ref="AO41:AO58" si="61">AN41+AL41</f>
        <v>63334.880604000005</v>
      </c>
      <c r="AP41" s="2"/>
      <c r="AQ41" s="5" t="s">
        <v>0</v>
      </c>
      <c r="AR41" s="14"/>
      <c r="AS41" s="14">
        <f>T41</f>
        <v>0</v>
      </c>
      <c r="AT41" s="15">
        <f>AL41*(1+AR$3)</f>
        <v>60375.306744000001</v>
      </c>
      <c r="AU41" s="16">
        <f t="shared" ref="AU41:AU69" si="62">AT41/$AE$3</f>
        <v>2648.0397694736844</v>
      </c>
      <c r="AV41" s="14">
        <f t="shared" ref="AV41:AV69" si="63">AT41*0.07</f>
        <v>4226.2714720800004</v>
      </c>
      <c r="AW41" s="16">
        <f t="shared" ref="AW41:AW69" si="64">(AT41+AV41)/$AE$3</f>
        <v>2833.4025533368422</v>
      </c>
      <c r="AX41" s="17">
        <f t="shared" ref="AX41:AX69" si="65">AV41+AT41</f>
        <v>64601.578216080001</v>
      </c>
      <c r="AY41" s="2"/>
      <c r="AZ41" s="5" t="s">
        <v>0</v>
      </c>
      <c r="BA41" s="14"/>
      <c r="BB41" s="14">
        <f>T41</f>
        <v>0</v>
      </c>
      <c r="BC41" s="15">
        <f>AT41*(1+BA$3)</f>
        <v>61884.689412599997</v>
      </c>
      <c r="BD41" s="16">
        <f t="shared" ref="BD41:BD65" si="66">BC41/$AE$3</f>
        <v>2714.2407637105262</v>
      </c>
      <c r="BE41" s="14">
        <f t="shared" ref="BE41:BE65" si="67">BC41*0.07</f>
        <v>4331.9282588820006</v>
      </c>
      <c r="BF41" s="16">
        <f t="shared" ref="BF41:BF65" si="68">(BC41+BE41)/$AE$3</f>
        <v>2904.2376171702631</v>
      </c>
      <c r="BG41" s="17">
        <f t="shared" ref="BG41:BG65" si="69">BE41+BC41</f>
        <v>66216.617671482003</v>
      </c>
      <c r="BH41" s="2"/>
    </row>
    <row r="42" spans="1:60" x14ac:dyDescent="0.25">
      <c r="B42" s="5" t="s">
        <v>1</v>
      </c>
      <c r="C42" s="14">
        <v>56893</v>
      </c>
      <c r="D42" s="14">
        <f t="shared" ref="D42:D54" si="70">T42</f>
        <v>1021</v>
      </c>
      <c r="E42" s="15">
        <f>D42+C42</f>
        <v>57914</v>
      </c>
      <c r="F42" s="16">
        <f t="shared" ref="F42:F56" si="71">E42/$AE$3</f>
        <v>2540.0877192982457</v>
      </c>
      <c r="G42" s="14">
        <f t="shared" ref="G42:G54" si="72">E42*0.07</f>
        <v>4053.9800000000005</v>
      </c>
      <c r="H42" s="17">
        <f t="shared" ref="H42:H54" si="73">G42+E42</f>
        <v>61967.98</v>
      </c>
      <c r="J42" s="5" t="s">
        <v>1</v>
      </c>
      <c r="K42" s="14">
        <f>E41*1.02</f>
        <v>58030.86</v>
      </c>
      <c r="L42" s="14">
        <f t="shared" ref="L42:L55" si="74">T42</f>
        <v>1021</v>
      </c>
      <c r="M42" s="15">
        <f>L42+K42</f>
        <v>59051.86</v>
      </c>
      <c r="N42" s="16">
        <f t="shared" si="53"/>
        <v>2589.9938596491229</v>
      </c>
      <c r="O42" s="14">
        <f t="shared" ref="O42:O55" si="75">M42*0.07</f>
        <v>4133.6302000000005</v>
      </c>
      <c r="P42" s="17">
        <f t="shared" ref="P42:P55" si="76">O42+M42</f>
        <v>63185.4902</v>
      </c>
      <c r="R42" s="5" t="s">
        <v>1</v>
      </c>
      <c r="S42" s="14">
        <f>M41*1.02</f>
        <v>59191.477200000001</v>
      </c>
      <c r="T42" s="14">
        <f t="shared" si="54"/>
        <v>1021</v>
      </c>
      <c r="U42" s="15">
        <f>T42+S42</f>
        <v>60212.477200000001</v>
      </c>
      <c r="V42" s="16">
        <f t="shared" si="55"/>
        <v>2640.8981228070174</v>
      </c>
      <c r="W42" s="14">
        <f t="shared" ref="W42:W60" si="77">U42*0.07</f>
        <v>4214.8734040000008</v>
      </c>
      <c r="X42" s="17">
        <f t="shared" ref="X42:X60" si="78">W42+U42</f>
        <v>64427.350603999999</v>
      </c>
      <c r="AA42" s="5" t="s">
        <v>1</v>
      </c>
      <c r="AB42" s="14">
        <f t="shared" ref="AB42:AB57" si="79">U41*(1+AB$3)</f>
        <v>59191.477200000001</v>
      </c>
      <c r="AC42" s="14">
        <f t="shared" ref="AC42:AC56" si="80">T42</f>
        <v>1021</v>
      </c>
      <c r="AD42" s="15">
        <f>AC42+AB42</f>
        <v>60212.477200000001</v>
      </c>
      <c r="AE42" s="16">
        <f t="shared" si="56"/>
        <v>2640.8981228070174</v>
      </c>
      <c r="AF42" s="14">
        <f t="shared" si="57"/>
        <v>4214.8734040000008</v>
      </c>
      <c r="AG42" s="17">
        <f t="shared" si="58"/>
        <v>64427.350603999999</v>
      </c>
      <c r="AH42" s="2"/>
      <c r="AI42" s="5" t="s">
        <v>1</v>
      </c>
      <c r="AJ42" s="14">
        <f t="shared" ref="AJ42:AJ58" si="81">AD41*(1+AJ$3)</f>
        <v>59191.477200000001</v>
      </c>
      <c r="AK42" s="14">
        <f t="shared" ref="AK42:AK56" si="82">T42</f>
        <v>1021</v>
      </c>
      <c r="AL42" s="15">
        <f>AK42+AJ42</f>
        <v>60212.477200000001</v>
      </c>
      <c r="AM42" s="16">
        <f t="shared" si="59"/>
        <v>2640.8981228070174</v>
      </c>
      <c r="AN42" s="14">
        <f t="shared" si="60"/>
        <v>4214.8734040000008</v>
      </c>
      <c r="AO42" s="17">
        <f t="shared" si="61"/>
        <v>64427.350603999999</v>
      </c>
      <c r="AP42" s="2"/>
      <c r="AQ42" s="5" t="s">
        <v>1</v>
      </c>
      <c r="AR42" s="14">
        <f t="shared" ref="AR42:AR59" si="83">AL41*(1+AR$3)</f>
        <v>60375.306744000001</v>
      </c>
      <c r="AS42" s="14">
        <f t="shared" ref="AS42:AS56" si="84">T42</f>
        <v>1021</v>
      </c>
      <c r="AT42" s="15">
        <f>AS42+AR42</f>
        <v>61396.306744000001</v>
      </c>
      <c r="AU42" s="16">
        <f t="shared" si="62"/>
        <v>2692.8204712280703</v>
      </c>
      <c r="AV42" s="14">
        <f t="shared" si="63"/>
        <v>4297.7414720800007</v>
      </c>
      <c r="AW42" s="16">
        <f t="shared" si="64"/>
        <v>2881.317904214035</v>
      </c>
      <c r="AX42" s="17">
        <f t="shared" si="65"/>
        <v>65694.048216080002</v>
      </c>
      <c r="AY42" s="2"/>
      <c r="AZ42" s="5" t="s">
        <v>1</v>
      </c>
      <c r="BA42" s="14">
        <f t="shared" ref="BA42:BA70" si="85">AT41*(1+BA$3)</f>
        <v>61884.689412599997</v>
      </c>
      <c r="BB42" s="14">
        <f t="shared" ref="BB42:BB56" si="86">T42</f>
        <v>1021</v>
      </c>
      <c r="BC42" s="15">
        <f>BB42+BA42</f>
        <v>62905.689412599997</v>
      </c>
      <c r="BD42" s="16">
        <f t="shared" si="66"/>
        <v>2759.0214654649121</v>
      </c>
      <c r="BE42" s="14">
        <f t="shared" si="67"/>
        <v>4403.3982588819999</v>
      </c>
      <c r="BF42" s="16">
        <f t="shared" si="68"/>
        <v>2952.1529680474564</v>
      </c>
      <c r="BG42" s="17">
        <f t="shared" si="69"/>
        <v>67309.087671482004</v>
      </c>
      <c r="BH42" s="2"/>
    </row>
    <row r="43" spans="1:60" x14ac:dyDescent="0.25">
      <c r="B43" s="5" t="s">
        <v>2</v>
      </c>
      <c r="C43" s="14">
        <v>59658</v>
      </c>
      <c r="D43" s="14">
        <f t="shared" si="70"/>
        <v>1226</v>
      </c>
      <c r="E43" s="15">
        <f t="shared" ref="E43:E54" si="87">D43+C43</f>
        <v>60884</v>
      </c>
      <c r="F43" s="16">
        <f t="shared" si="71"/>
        <v>2670.3508771929824</v>
      </c>
      <c r="G43" s="14">
        <f t="shared" si="72"/>
        <v>4261.88</v>
      </c>
      <c r="H43" s="17">
        <f t="shared" si="73"/>
        <v>65145.88</v>
      </c>
      <c r="J43" s="5" t="s">
        <v>2</v>
      </c>
      <c r="K43" s="14">
        <f>E42*1.02</f>
        <v>59072.28</v>
      </c>
      <c r="L43" s="14">
        <f t="shared" si="74"/>
        <v>1226</v>
      </c>
      <c r="M43" s="15">
        <f t="shared" ref="M43:M55" si="88">L43+K43</f>
        <v>60298.28</v>
      </c>
      <c r="N43" s="16">
        <f t="shared" si="53"/>
        <v>2644.6614035087719</v>
      </c>
      <c r="O43" s="14">
        <f t="shared" si="75"/>
        <v>4220.8796000000002</v>
      </c>
      <c r="P43" s="17">
        <f t="shared" si="76"/>
        <v>64519.159599999999</v>
      </c>
      <c r="R43" s="5" t="s">
        <v>2</v>
      </c>
      <c r="S43" s="14">
        <f>M42*1.02</f>
        <v>60232.897199999999</v>
      </c>
      <c r="T43" s="14">
        <f t="shared" si="54"/>
        <v>1226</v>
      </c>
      <c r="U43" s="15">
        <f t="shared" ref="U43:U60" si="89">T43+S43</f>
        <v>61458.897199999999</v>
      </c>
      <c r="V43" s="16">
        <f t="shared" si="55"/>
        <v>2695.5656666666664</v>
      </c>
      <c r="W43" s="14">
        <f t="shared" si="77"/>
        <v>4302.1228040000005</v>
      </c>
      <c r="X43" s="17">
        <f t="shared" si="78"/>
        <v>65761.020004000005</v>
      </c>
      <c r="AA43" s="5" t="s">
        <v>2</v>
      </c>
      <c r="AB43" s="14">
        <f t="shared" si="79"/>
        <v>60212.477200000001</v>
      </c>
      <c r="AC43" s="14">
        <f t="shared" si="80"/>
        <v>1226</v>
      </c>
      <c r="AD43" s="15">
        <f t="shared" ref="AD43:AD63" si="90">AC43+AB43</f>
        <v>61438.477200000001</v>
      </c>
      <c r="AE43" s="16">
        <f t="shared" si="56"/>
        <v>2694.670052631579</v>
      </c>
      <c r="AF43" s="14">
        <f t="shared" si="57"/>
        <v>4300.6934040000006</v>
      </c>
      <c r="AG43" s="17">
        <f t="shared" si="58"/>
        <v>65739.170603999999</v>
      </c>
      <c r="AH43" s="2"/>
      <c r="AI43" s="5" t="s">
        <v>2</v>
      </c>
      <c r="AJ43" s="14">
        <f t="shared" si="81"/>
        <v>60212.477200000001</v>
      </c>
      <c r="AK43" s="14">
        <f t="shared" si="82"/>
        <v>1226</v>
      </c>
      <c r="AL43" s="15">
        <f t="shared" ref="AL43:AL58" si="91">AK43+AJ43</f>
        <v>61438.477200000001</v>
      </c>
      <c r="AM43" s="16">
        <f t="shared" si="59"/>
        <v>2694.670052631579</v>
      </c>
      <c r="AN43" s="14">
        <f t="shared" si="60"/>
        <v>4300.6934040000006</v>
      </c>
      <c r="AO43" s="17">
        <f t="shared" si="61"/>
        <v>65739.170603999999</v>
      </c>
      <c r="AP43" s="2"/>
      <c r="AQ43" s="5" t="s">
        <v>2</v>
      </c>
      <c r="AR43" s="14">
        <f t="shared" si="83"/>
        <v>61416.726744</v>
      </c>
      <c r="AS43" s="14">
        <f t="shared" si="84"/>
        <v>1226</v>
      </c>
      <c r="AT43" s="15">
        <f t="shared" ref="AT43:AT69" si="92">AS43+AR43</f>
        <v>62642.726744</v>
      </c>
      <c r="AU43" s="16">
        <f t="shared" si="62"/>
        <v>2747.4880150877193</v>
      </c>
      <c r="AV43" s="14">
        <f t="shared" si="63"/>
        <v>4384.9908720800004</v>
      </c>
      <c r="AW43" s="16">
        <f t="shared" si="64"/>
        <v>2939.8121761438597</v>
      </c>
      <c r="AX43" s="17">
        <f t="shared" si="65"/>
        <v>67027.717616080001</v>
      </c>
      <c r="AY43" s="2"/>
      <c r="AZ43" s="5" t="s">
        <v>2</v>
      </c>
      <c r="BA43" s="14">
        <f t="shared" si="85"/>
        <v>62931.214412599998</v>
      </c>
      <c r="BB43" s="14">
        <f t="shared" si="86"/>
        <v>1226</v>
      </c>
      <c r="BC43" s="15">
        <f t="shared" ref="BC43:BC65" si="93">BB43+BA43</f>
        <v>64157.214412599998</v>
      </c>
      <c r="BD43" s="16">
        <f t="shared" si="66"/>
        <v>2813.9129128333334</v>
      </c>
      <c r="BE43" s="14">
        <f t="shared" si="67"/>
        <v>4491.0050088820008</v>
      </c>
      <c r="BF43" s="16">
        <f t="shared" si="68"/>
        <v>3010.8868167316668</v>
      </c>
      <c r="BG43" s="17">
        <f t="shared" si="69"/>
        <v>68648.219421482005</v>
      </c>
      <c r="BH43" s="2"/>
    </row>
    <row r="44" spans="1:60" x14ac:dyDescent="0.25">
      <c r="B44" s="5" t="s">
        <v>3</v>
      </c>
      <c r="C44" s="14">
        <v>62655</v>
      </c>
      <c r="D44" s="14">
        <f t="shared" si="70"/>
        <v>1328</v>
      </c>
      <c r="E44" s="15">
        <f t="shared" si="87"/>
        <v>63983</v>
      </c>
      <c r="F44" s="16">
        <f t="shared" si="71"/>
        <v>2806.2719298245615</v>
      </c>
      <c r="G44" s="14">
        <f t="shared" si="72"/>
        <v>4478.8100000000004</v>
      </c>
      <c r="H44" s="17">
        <f t="shared" si="73"/>
        <v>68461.81</v>
      </c>
      <c r="J44" s="5" t="s">
        <v>3</v>
      </c>
      <c r="K44" s="14">
        <f t="shared" ref="K44:K46" si="94">E43*1.02</f>
        <v>62101.68</v>
      </c>
      <c r="L44" s="14">
        <f t="shared" si="74"/>
        <v>1328</v>
      </c>
      <c r="M44" s="15">
        <f t="shared" si="88"/>
        <v>63429.68</v>
      </c>
      <c r="N44" s="16">
        <f t="shared" si="53"/>
        <v>2782.0035087719298</v>
      </c>
      <c r="O44" s="14">
        <f t="shared" si="75"/>
        <v>4440.0776000000005</v>
      </c>
      <c r="P44" s="17">
        <f t="shared" si="76"/>
        <v>67869.757599999997</v>
      </c>
      <c r="R44" s="5" t="s">
        <v>3</v>
      </c>
      <c r="S44" s="14">
        <f t="shared" ref="S44:S56" si="95">M43*1.02</f>
        <v>61504.245600000002</v>
      </c>
      <c r="T44" s="14">
        <f t="shared" si="54"/>
        <v>1328</v>
      </c>
      <c r="U44" s="15">
        <f t="shared" si="89"/>
        <v>62832.245600000002</v>
      </c>
      <c r="V44" s="16">
        <f t="shared" si="55"/>
        <v>2755.8002456140352</v>
      </c>
      <c r="W44" s="14">
        <f t="shared" si="77"/>
        <v>4398.2571920000009</v>
      </c>
      <c r="X44" s="17">
        <f t="shared" si="78"/>
        <v>67230.502791999999</v>
      </c>
      <c r="AA44" s="5" t="s">
        <v>3</v>
      </c>
      <c r="AB44" s="14">
        <f t="shared" si="79"/>
        <v>61458.897199999999</v>
      </c>
      <c r="AC44" s="14">
        <f t="shared" si="80"/>
        <v>1328</v>
      </c>
      <c r="AD44" s="15">
        <f t="shared" si="90"/>
        <v>62786.897199999999</v>
      </c>
      <c r="AE44" s="16">
        <f t="shared" si="56"/>
        <v>2753.8112807017542</v>
      </c>
      <c r="AF44" s="14">
        <f t="shared" si="57"/>
        <v>4395.0828040000006</v>
      </c>
      <c r="AG44" s="17">
        <f t="shared" si="58"/>
        <v>67181.980003999997</v>
      </c>
      <c r="AH44" s="2"/>
      <c r="AI44" s="5" t="s">
        <v>3</v>
      </c>
      <c r="AJ44" s="14">
        <f t="shared" si="81"/>
        <v>61438.477200000001</v>
      </c>
      <c r="AK44" s="14">
        <f t="shared" si="82"/>
        <v>1328</v>
      </c>
      <c r="AL44" s="15">
        <f t="shared" si="91"/>
        <v>62766.477200000001</v>
      </c>
      <c r="AM44" s="16">
        <f t="shared" si="59"/>
        <v>2752.9156666666668</v>
      </c>
      <c r="AN44" s="14">
        <f t="shared" si="60"/>
        <v>4393.6534040000006</v>
      </c>
      <c r="AO44" s="17">
        <f t="shared" si="61"/>
        <v>67160.130604000005</v>
      </c>
      <c r="AP44" s="2"/>
      <c r="AQ44" s="5" t="s">
        <v>3</v>
      </c>
      <c r="AR44" s="14">
        <f t="shared" si="83"/>
        <v>62667.246744000004</v>
      </c>
      <c r="AS44" s="14">
        <f t="shared" si="84"/>
        <v>1328</v>
      </c>
      <c r="AT44" s="15">
        <f t="shared" si="92"/>
        <v>63995.246744000004</v>
      </c>
      <c r="AU44" s="16">
        <f t="shared" si="62"/>
        <v>2806.8090677192981</v>
      </c>
      <c r="AV44" s="14">
        <f t="shared" si="63"/>
        <v>4479.6672720800007</v>
      </c>
      <c r="AW44" s="16">
        <f t="shared" si="64"/>
        <v>3003.2857024596492</v>
      </c>
      <c r="AX44" s="17">
        <f t="shared" si="65"/>
        <v>68474.914016080002</v>
      </c>
      <c r="AY44" s="2"/>
      <c r="AZ44" s="5" t="s">
        <v>3</v>
      </c>
      <c r="BA44" s="14">
        <f t="shared" si="85"/>
        <v>64208.794912599995</v>
      </c>
      <c r="BB44" s="14">
        <f t="shared" si="86"/>
        <v>1328</v>
      </c>
      <c r="BC44" s="15">
        <f t="shared" si="93"/>
        <v>65536.794912599988</v>
      </c>
      <c r="BD44" s="16">
        <f t="shared" si="66"/>
        <v>2874.4208294999994</v>
      </c>
      <c r="BE44" s="14">
        <f t="shared" si="67"/>
        <v>4587.5756438819999</v>
      </c>
      <c r="BF44" s="16">
        <f t="shared" si="68"/>
        <v>3075.630287564999</v>
      </c>
      <c r="BG44" s="17">
        <f t="shared" si="69"/>
        <v>70124.370556481983</v>
      </c>
      <c r="BH44" s="2"/>
    </row>
    <row r="45" spans="1:60" x14ac:dyDescent="0.25">
      <c r="B45" s="5" t="s">
        <v>4</v>
      </c>
      <c r="C45" s="14">
        <v>65418</v>
      </c>
      <c r="D45" s="14">
        <f t="shared" si="70"/>
        <v>2145</v>
      </c>
      <c r="E45" s="15">
        <f t="shared" si="87"/>
        <v>67563</v>
      </c>
      <c r="F45" s="16">
        <f t="shared" si="71"/>
        <v>2963.2894736842104</v>
      </c>
      <c r="G45" s="14">
        <f t="shared" si="72"/>
        <v>4729.4100000000008</v>
      </c>
      <c r="H45" s="17">
        <f t="shared" si="73"/>
        <v>72292.41</v>
      </c>
      <c r="J45" s="5" t="s">
        <v>4</v>
      </c>
      <c r="K45" s="14">
        <f t="shared" si="94"/>
        <v>65262.66</v>
      </c>
      <c r="L45" s="14">
        <f t="shared" si="74"/>
        <v>2145</v>
      </c>
      <c r="M45" s="15">
        <f t="shared" si="88"/>
        <v>67407.66</v>
      </c>
      <c r="N45" s="16">
        <f t="shared" si="53"/>
        <v>2956.4763157894736</v>
      </c>
      <c r="O45" s="14">
        <f t="shared" si="75"/>
        <v>4718.5362000000005</v>
      </c>
      <c r="P45" s="17">
        <f t="shared" si="76"/>
        <v>72126.196200000006</v>
      </c>
      <c r="R45" s="5" t="s">
        <v>4</v>
      </c>
      <c r="S45" s="14">
        <f t="shared" si="95"/>
        <v>64698.2736</v>
      </c>
      <c r="T45" s="14">
        <f t="shared" si="54"/>
        <v>2145</v>
      </c>
      <c r="U45" s="15">
        <f t="shared" si="89"/>
        <v>66843.2736</v>
      </c>
      <c r="V45" s="16">
        <f t="shared" si="55"/>
        <v>2931.7225263157893</v>
      </c>
      <c r="W45" s="14">
        <f t="shared" si="77"/>
        <v>4679.0291520000001</v>
      </c>
      <c r="X45" s="17">
        <f t="shared" si="78"/>
        <v>71522.302752000003</v>
      </c>
      <c r="AA45" s="5" t="s">
        <v>4</v>
      </c>
      <c r="AB45" s="14">
        <f t="shared" si="79"/>
        <v>62832.245600000002</v>
      </c>
      <c r="AC45" s="14">
        <f t="shared" si="80"/>
        <v>2145</v>
      </c>
      <c r="AD45" s="15">
        <f t="shared" si="90"/>
        <v>64977.245600000002</v>
      </c>
      <c r="AE45" s="16">
        <f t="shared" si="56"/>
        <v>2849.8791929824561</v>
      </c>
      <c r="AF45" s="14">
        <f t="shared" si="57"/>
        <v>4548.4071920000006</v>
      </c>
      <c r="AG45" s="17">
        <f t="shared" si="58"/>
        <v>69525.652792000008</v>
      </c>
      <c r="AH45" s="2"/>
      <c r="AI45" s="5" t="s">
        <v>4</v>
      </c>
      <c r="AJ45" s="14">
        <f t="shared" si="81"/>
        <v>62786.897199999999</v>
      </c>
      <c r="AK45" s="14">
        <f t="shared" si="82"/>
        <v>2145</v>
      </c>
      <c r="AL45" s="15">
        <f t="shared" si="91"/>
        <v>64931.897199999999</v>
      </c>
      <c r="AM45" s="16">
        <f t="shared" si="59"/>
        <v>2847.8902280701755</v>
      </c>
      <c r="AN45" s="14">
        <f t="shared" si="60"/>
        <v>4545.2328040000002</v>
      </c>
      <c r="AO45" s="17">
        <f t="shared" si="61"/>
        <v>69477.130004000006</v>
      </c>
      <c r="AP45" s="2"/>
      <c r="AQ45" s="5" t="s">
        <v>4</v>
      </c>
      <c r="AR45" s="14">
        <f t="shared" si="83"/>
        <v>64021.806744000001</v>
      </c>
      <c r="AS45" s="14">
        <f t="shared" si="84"/>
        <v>2145</v>
      </c>
      <c r="AT45" s="15">
        <f t="shared" si="92"/>
        <v>66166.806744000001</v>
      </c>
      <c r="AU45" s="16">
        <f t="shared" si="62"/>
        <v>2902.052927368421</v>
      </c>
      <c r="AV45" s="14">
        <f t="shared" si="63"/>
        <v>4631.6764720800002</v>
      </c>
      <c r="AW45" s="16">
        <f t="shared" si="64"/>
        <v>3105.1966322842104</v>
      </c>
      <c r="AX45" s="17">
        <f t="shared" si="65"/>
        <v>70798.48321608</v>
      </c>
      <c r="AY45" s="2"/>
      <c r="AZ45" s="5" t="s">
        <v>4</v>
      </c>
      <c r="BA45" s="14">
        <f t="shared" si="85"/>
        <v>65595.127912600001</v>
      </c>
      <c r="BB45" s="14">
        <f t="shared" si="86"/>
        <v>2145</v>
      </c>
      <c r="BC45" s="15">
        <f t="shared" si="93"/>
        <v>67740.127912600001</v>
      </c>
      <c r="BD45" s="16">
        <f t="shared" si="66"/>
        <v>2971.0582417807018</v>
      </c>
      <c r="BE45" s="14">
        <f t="shared" si="67"/>
        <v>4741.8089538820004</v>
      </c>
      <c r="BF45" s="16">
        <f t="shared" si="68"/>
        <v>3179.0323187053509</v>
      </c>
      <c r="BG45" s="17">
        <f t="shared" si="69"/>
        <v>72481.936866482007</v>
      </c>
      <c r="BH45" s="2"/>
    </row>
    <row r="46" spans="1:60" x14ac:dyDescent="0.25">
      <c r="B46" s="5" t="s">
        <v>5</v>
      </c>
      <c r="C46" s="14">
        <v>68182</v>
      </c>
      <c r="D46" s="14">
        <f t="shared" si="70"/>
        <v>2656</v>
      </c>
      <c r="E46" s="15">
        <f t="shared" si="87"/>
        <v>70838</v>
      </c>
      <c r="F46" s="16">
        <f t="shared" si="71"/>
        <v>3106.9298245614036</v>
      </c>
      <c r="G46" s="14">
        <f t="shared" si="72"/>
        <v>4958.6600000000008</v>
      </c>
      <c r="H46" s="17">
        <f t="shared" si="73"/>
        <v>75796.66</v>
      </c>
      <c r="J46" s="5" t="s">
        <v>5</v>
      </c>
      <c r="K46" s="14">
        <f t="shared" si="94"/>
        <v>68914.259999999995</v>
      </c>
      <c r="L46" s="14">
        <f t="shared" si="74"/>
        <v>2656</v>
      </c>
      <c r="M46" s="15">
        <f t="shared" si="88"/>
        <v>71570.259999999995</v>
      </c>
      <c r="N46" s="16">
        <f t="shared" si="53"/>
        <v>3139.04649122807</v>
      </c>
      <c r="O46" s="14">
        <f t="shared" si="75"/>
        <v>5009.9182000000001</v>
      </c>
      <c r="P46" s="17">
        <f t="shared" si="76"/>
        <v>76580.178199999995</v>
      </c>
      <c r="R46" s="5" t="s">
        <v>5</v>
      </c>
      <c r="S46" s="14">
        <f t="shared" si="95"/>
        <v>68755.813200000004</v>
      </c>
      <c r="T46" s="14">
        <f t="shared" si="54"/>
        <v>2656</v>
      </c>
      <c r="U46" s="15">
        <f t="shared" si="89"/>
        <v>71411.813200000004</v>
      </c>
      <c r="V46" s="16">
        <f t="shared" si="55"/>
        <v>3132.0970701754386</v>
      </c>
      <c r="W46" s="14">
        <f t="shared" si="77"/>
        <v>4998.8269240000009</v>
      </c>
      <c r="X46" s="17">
        <f t="shared" si="78"/>
        <v>76410.640123999998</v>
      </c>
      <c r="AA46" s="5" t="s">
        <v>5</v>
      </c>
      <c r="AB46" s="14">
        <f t="shared" si="79"/>
        <v>66843.2736</v>
      </c>
      <c r="AC46" s="14">
        <f t="shared" si="80"/>
        <v>2656</v>
      </c>
      <c r="AD46" s="15">
        <f t="shared" si="90"/>
        <v>69499.2736</v>
      </c>
      <c r="AE46" s="16">
        <f t="shared" si="56"/>
        <v>3048.2137543859649</v>
      </c>
      <c r="AF46" s="14">
        <f t="shared" si="57"/>
        <v>4864.9491520000001</v>
      </c>
      <c r="AG46" s="17">
        <f t="shared" si="58"/>
        <v>74364.222752000001</v>
      </c>
      <c r="AH46" s="2"/>
      <c r="AI46" s="5" t="s">
        <v>5</v>
      </c>
      <c r="AJ46" s="14">
        <f t="shared" si="81"/>
        <v>64977.245600000002</v>
      </c>
      <c r="AK46" s="14">
        <f t="shared" si="82"/>
        <v>2656</v>
      </c>
      <c r="AL46" s="15">
        <f t="shared" si="91"/>
        <v>67633.245599999995</v>
      </c>
      <c r="AM46" s="16">
        <f t="shared" si="59"/>
        <v>2966.3704210526312</v>
      </c>
      <c r="AN46" s="14">
        <f t="shared" si="60"/>
        <v>4734.3271919999997</v>
      </c>
      <c r="AO46" s="17">
        <f t="shared" si="61"/>
        <v>72367.572791999992</v>
      </c>
      <c r="AP46" s="2"/>
      <c r="AQ46" s="5" t="s">
        <v>5</v>
      </c>
      <c r="AR46" s="14">
        <f t="shared" si="83"/>
        <v>66230.535143999994</v>
      </c>
      <c r="AS46" s="14">
        <f t="shared" si="84"/>
        <v>2656</v>
      </c>
      <c r="AT46" s="15">
        <f t="shared" si="92"/>
        <v>68886.535143999994</v>
      </c>
      <c r="AU46" s="16">
        <f t="shared" si="62"/>
        <v>3021.339260701754</v>
      </c>
      <c r="AV46" s="14">
        <f t="shared" si="63"/>
        <v>4822.0574600800001</v>
      </c>
      <c r="AW46" s="16">
        <f t="shared" si="64"/>
        <v>3232.8330089508768</v>
      </c>
      <c r="AX46" s="17">
        <f t="shared" si="65"/>
        <v>73708.592604079997</v>
      </c>
      <c r="AY46" s="2"/>
      <c r="AZ46" s="5" t="s">
        <v>5</v>
      </c>
      <c r="BA46" s="14">
        <f t="shared" si="85"/>
        <v>67820.976912599988</v>
      </c>
      <c r="BB46" s="14">
        <f t="shared" si="86"/>
        <v>2656</v>
      </c>
      <c r="BC46" s="15">
        <f t="shared" si="93"/>
        <v>70476.976912599988</v>
      </c>
      <c r="BD46" s="16">
        <f t="shared" si="66"/>
        <v>3091.0954786228062</v>
      </c>
      <c r="BE46" s="14">
        <f t="shared" si="67"/>
        <v>4933.3883838819993</v>
      </c>
      <c r="BF46" s="16">
        <f t="shared" si="68"/>
        <v>3307.472162126403</v>
      </c>
      <c r="BG46" s="17">
        <f t="shared" si="69"/>
        <v>75410.365296481992</v>
      </c>
      <c r="BH46" s="2"/>
    </row>
    <row r="47" spans="1:60" x14ac:dyDescent="0.25">
      <c r="B47" s="5" t="s">
        <v>6</v>
      </c>
      <c r="C47" s="14">
        <v>70946</v>
      </c>
      <c r="D47" s="14">
        <f t="shared" si="70"/>
        <v>2809</v>
      </c>
      <c r="E47" s="15">
        <f t="shared" si="87"/>
        <v>73755</v>
      </c>
      <c r="F47" s="16">
        <f t="shared" si="71"/>
        <v>3234.8684210526317</v>
      </c>
      <c r="G47" s="14">
        <f t="shared" si="72"/>
        <v>5162.8500000000004</v>
      </c>
      <c r="H47" s="17">
        <f t="shared" si="73"/>
        <v>78917.850000000006</v>
      </c>
      <c r="J47" s="5" t="s">
        <v>6</v>
      </c>
      <c r="K47" s="14">
        <f>E46*1.02</f>
        <v>72254.759999999995</v>
      </c>
      <c r="L47" s="14">
        <f t="shared" si="74"/>
        <v>2809</v>
      </c>
      <c r="M47" s="15">
        <f t="shared" si="88"/>
        <v>75063.759999999995</v>
      </c>
      <c r="N47" s="16">
        <f t="shared" si="53"/>
        <v>3292.2701754385962</v>
      </c>
      <c r="O47" s="14">
        <f t="shared" si="75"/>
        <v>5254.4632000000001</v>
      </c>
      <c r="P47" s="17">
        <f t="shared" si="76"/>
        <v>80318.223199999993</v>
      </c>
      <c r="R47" s="5" t="s">
        <v>6</v>
      </c>
      <c r="S47" s="14">
        <f t="shared" si="95"/>
        <v>73001.665200000003</v>
      </c>
      <c r="T47" s="14">
        <f t="shared" si="54"/>
        <v>2809</v>
      </c>
      <c r="U47" s="15">
        <f t="shared" si="89"/>
        <v>75810.665200000003</v>
      </c>
      <c r="V47" s="16">
        <f t="shared" si="55"/>
        <v>3325.0291754385967</v>
      </c>
      <c r="W47" s="14">
        <f t="shared" si="77"/>
        <v>5306.7465640000009</v>
      </c>
      <c r="X47" s="17">
        <f t="shared" si="78"/>
        <v>81117.411764000004</v>
      </c>
      <c r="AA47" s="5" t="s">
        <v>6</v>
      </c>
      <c r="AB47" s="14">
        <f t="shared" si="79"/>
        <v>71411.813200000004</v>
      </c>
      <c r="AC47" s="14">
        <f t="shared" si="80"/>
        <v>2809</v>
      </c>
      <c r="AD47" s="15">
        <f t="shared" si="90"/>
        <v>74220.813200000004</v>
      </c>
      <c r="AE47" s="16">
        <f t="shared" si="56"/>
        <v>3255.2988245614038</v>
      </c>
      <c r="AF47" s="14">
        <f t="shared" si="57"/>
        <v>5195.456924000001</v>
      </c>
      <c r="AG47" s="17">
        <f t="shared" si="58"/>
        <v>79416.270124000002</v>
      </c>
      <c r="AH47" s="2"/>
      <c r="AI47" s="5" t="s">
        <v>6</v>
      </c>
      <c r="AJ47" s="14">
        <f t="shared" si="81"/>
        <v>69499.2736</v>
      </c>
      <c r="AK47" s="14">
        <f t="shared" si="82"/>
        <v>2809</v>
      </c>
      <c r="AL47" s="15">
        <f t="shared" si="91"/>
        <v>72308.2736</v>
      </c>
      <c r="AM47" s="16">
        <f t="shared" si="59"/>
        <v>3171.4155087719296</v>
      </c>
      <c r="AN47" s="14">
        <f t="shared" si="60"/>
        <v>5061.5791520000002</v>
      </c>
      <c r="AO47" s="17">
        <f t="shared" si="61"/>
        <v>77369.852752000006</v>
      </c>
      <c r="AP47" s="2"/>
      <c r="AQ47" s="5" t="s">
        <v>6</v>
      </c>
      <c r="AR47" s="14">
        <f t="shared" si="83"/>
        <v>68985.910512000002</v>
      </c>
      <c r="AS47" s="14">
        <f t="shared" si="84"/>
        <v>2809</v>
      </c>
      <c r="AT47" s="15">
        <f t="shared" si="92"/>
        <v>71794.910512000002</v>
      </c>
      <c r="AU47" s="16">
        <f t="shared" si="62"/>
        <v>3148.8995838596493</v>
      </c>
      <c r="AV47" s="14">
        <f t="shared" si="63"/>
        <v>5025.6437358400008</v>
      </c>
      <c r="AW47" s="16">
        <f t="shared" si="64"/>
        <v>3369.3225547298243</v>
      </c>
      <c r="AX47" s="17">
        <f t="shared" si="65"/>
        <v>76820.554247840002</v>
      </c>
      <c r="AY47" s="2"/>
      <c r="AZ47" s="5" t="s">
        <v>6</v>
      </c>
      <c r="BA47" s="14">
        <f t="shared" si="85"/>
        <v>70608.698522599982</v>
      </c>
      <c r="BB47" s="14">
        <f t="shared" si="86"/>
        <v>2809</v>
      </c>
      <c r="BC47" s="15">
        <f t="shared" si="93"/>
        <v>73417.698522599982</v>
      </c>
      <c r="BD47" s="16">
        <f t="shared" si="66"/>
        <v>3220.0744966052621</v>
      </c>
      <c r="BE47" s="14">
        <f t="shared" si="67"/>
        <v>5139.2388965819991</v>
      </c>
      <c r="BF47" s="16">
        <f t="shared" si="68"/>
        <v>3445.4797113676304</v>
      </c>
      <c r="BG47" s="17">
        <f t="shared" si="69"/>
        <v>78556.937419181981</v>
      </c>
      <c r="BH47" s="2"/>
    </row>
    <row r="48" spans="1:60" x14ac:dyDescent="0.25">
      <c r="B48" s="5" t="s">
        <v>7</v>
      </c>
      <c r="C48" s="14">
        <v>73249</v>
      </c>
      <c r="D48" s="14">
        <f t="shared" si="70"/>
        <v>2809</v>
      </c>
      <c r="E48" s="15">
        <f t="shared" si="87"/>
        <v>76058</v>
      </c>
      <c r="F48" s="16">
        <f t="shared" si="71"/>
        <v>3335.8771929824561</v>
      </c>
      <c r="G48" s="14">
        <f t="shared" si="72"/>
        <v>5324.06</v>
      </c>
      <c r="H48" s="17">
        <f t="shared" si="73"/>
        <v>81382.06</v>
      </c>
      <c r="J48" s="5" t="s">
        <v>7</v>
      </c>
      <c r="K48" s="14">
        <f t="shared" ref="K48:K55" si="96">E47*1.02</f>
        <v>75230.100000000006</v>
      </c>
      <c r="L48" s="14">
        <f t="shared" si="74"/>
        <v>2809</v>
      </c>
      <c r="M48" s="15">
        <f t="shared" si="88"/>
        <v>78039.100000000006</v>
      </c>
      <c r="N48" s="16">
        <f t="shared" si="53"/>
        <v>3422.7675438596493</v>
      </c>
      <c r="O48" s="14">
        <f t="shared" si="75"/>
        <v>5462.737000000001</v>
      </c>
      <c r="P48" s="17">
        <f t="shared" si="76"/>
        <v>83501.837</v>
      </c>
      <c r="R48" s="5" t="s">
        <v>7</v>
      </c>
      <c r="S48" s="14">
        <f t="shared" si="95"/>
        <v>76565.035199999998</v>
      </c>
      <c r="T48" s="14">
        <f t="shared" si="54"/>
        <v>2809</v>
      </c>
      <c r="U48" s="15">
        <f t="shared" si="89"/>
        <v>79374.035199999998</v>
      </c>
      <c r="V48" s="16">
        <f t="shared" si="55"/>
        <v>3481.317333333333</v>
      </c>
      <c r="W48" s="14">
        <f t="shared" si="77"/>
        <v>5556.1824640000004</v>
      </c>
      <c r="X48" s="17">
        <f t="shared" si="78"/>
        <v>84930.217663999996</v>
      </c>
      <c r="AA48" s="5" t="s">
        <v>7</v>
      </c>
      <c r="AB48" s="14">
        <f t="shared" si="79"/>
        <v>75810.665200000003</v>
      </c>
      <c r="AC48" s="14">
        <f t="shared" si="80"/>
        <v>2809</v>
      </c>
      <c r="AD48" s="15">
        <f t="shared" si="90"/>
        <v>78619.665200000003</v>
      </c>
      <c r="AE48" s="16">
        <f t="shared" si="56"/>
        <v>3448.2309298245614</v>
      </c>
      <c r="AF48" s="14">
        <f t="shared" si="57"/>
        <v>5503.3765640000011</v>
      </c>
      <c r="AG48" s="17">
        <f t="shared" si="58"/>
        <v>84123.041764000009</v>
      </c>
      <c r="AH48" s="2"/>
      <c r="AI48" s="5" t="s">
        <v>7</v>
      </c>
      <c r="AJ48" s="14">
        <f t="shared" si="81"/>
        <v>74220.813200000004</v>
      </c>
      <c r="AK48" s="14">
        <f t="shared" si="82"/>
        <v>2809</v>
      </c>
      <c r="AL48" s="15">
        <f t="shared" si="91"/>
        <v>77029.813200000004</v>
      </c>
      <c r="AM48" s="16">
        <f t="shared" si="59"/>
        <v>3378.5005789473685</v>
      </c>
      <c r="AN48" s="14">
        <f t="shared" si="60"/>
        <v>5392.0869240000011</v>
      </c>
      <c r="AO48" s="17">
        <f t="shared" si="61"/>
        <v>82421.900124000007</v>
      </c>
      <c r="AP48" s="2"/>
      <c r="AQ48" s="5" t="s">
        <v>7</v>
      </c>
      <c r="AR48" s="14">
        <f t="shared" si="83"/>
        <v>73754.439072000008</v>
      </c>
      <c r="AS48" s="14">
        <f t="shared" si="84"/>
        <v>2809</v>
      </c>
      <c r="AT48" s="15">
        <f t="shared" si="92"/>
        <v>76563.439072000008</v>
      </c>
      <c r="AU48" s="16">
        <f t="shared" si="62"/>
        <v>3358.0455733333338</v>
      </c>
      <c r="AV48" s="14">
        <f t="shared" si="63"/>
        <v>5359.4407350400015</v>
      </c>
      <c r="AW48" s="16">
        <f t="shared" si="64"/>
        <v>3593.1087634666669</v>
      </c>
      <c r="AX48" s="17">
        <f t="shared" si="65"/>
        <v>81922.879807040008</v>
      </c>
      <c r="AY48" s="2"/>
      <c r="AZ48" s="5" t="s">
        <v>7</v>
      </c>
      <c r="BA48" s="14">
        <f t="shared" si="85"/>
        <v>73589.783274799993</v>
      </c>
      <c r="BB48" s="14">
        <f t="shared" si="86"/>
        <v>2809</v>
      </c>
      <c r="BC48" s="15">
        <f t="shared" si="93"/>
        <v>76398.783274799993</v>
      </c>
      <c r="BD48" s="16">
        <f t="shared" si="66"/>
        <v>3350.8238278421049</v>
      </c>
      <c r="BE48" s="14">
        <f t="shared" si="67"/>
        <v>5347.9148292359996</v>
      </c>
      <c r="BF48" s="16">
        <f t="shared" si="68"/>
        <v>3585.3814957910522</v>
      </c>
      <c r="BG48" s="17">
        <f t="shared" si="69"/>
        <v>81746.698104035997</v>
      </c>
      <c r="BH48" s="2"/>
    </row>
    <row r="49" spans="2:60" x14ac:dyDescent="0.25">
      <c r="B49" s="5" t="s">
        <v>8</v>
      </c>
      <c r="C49" s="14">
        <v>76017</v>
      </c>
      <c r="D49" s="14">
        <f t="shared" si="70"/>
        <v>2809</v>
      </c>
      <c r="E49" s="15">
        <f t="shared" si="87"/>
        <v>78826</v>
      </c>
      <c r="F49" s="16">
        <f t="shared" si="71"/>
        <v>3457.280701754386</v>
      </c>
      <c r="G49" s="14">
        <f t="shared" si="72"/>
        <v>5517.8200000000006</v>
      </c>
      <c r="H49" s="17">
        <f t="shared" si="73"/>
        <v>84343.82</v>
      </c>
      <c r="J49" s="5" t="s">
        <v>8</v>
      </c>
      <c r="K49" s="14">
        <f t="shared" si="96"/>
        <v>77579.16</v>
      </c>
      <c r="L49" s="14">
        <f t="shared" si="74"/>
        <v>2809</v>
      </c>
      <c r="M49" s="15">
        <f t="shared" si="88"/>
        <v>80388.160000000003</v>
      </c>
      <c r="N49" s="16">
        <f t="shared" si="53"/>
        <v>3525.7964912280704</v>
      </c>
      <c r="O49" s="14">
        <f t="shared" si="75"/>
        <v>5627.1712000000007</v>
      </c>
      <c r="P49" s="17">
        <f t="shared" si="76"/>
        <v>86015.331200000001</v>
      </c>
      <c r="R49" s="5" t="s">
        <v>8</v>
      </c>
      <c r="S49" s="14">
        <f t="shared" si="95"/>
        <v>79599.882000000012</v>
      </c>
      <c r="T49" s="14">
        <f t="shared" si="54"/>
        <v>2809</v>
      </c>
      <c r="U49" s="15">
        <f t="shared" si="89"/>
        <v>82408.882000000012</v>
      </c>
      <c r="V49" s="16">
        <f t="shared" si="55"/>
        <v>3614.4246491228073</v>
      </c>
      <c r="W49" s="14">
        <f t="shared" si="77"/>
        <v>5768.6217400000014</v>
      </c>
      <c r="X49" s="17">
        <f t="shared" si="78"/>
        <v>88177.503740000015</v>
      </c>
      <c r="AA49" s="5" t="s">
        <v>8</v>
      </c>
      <c r="AB49" s="14">
        <f t="shared" si="79"/>
        <v>79374.035199999998</v>
      </c>
      <c r="AC49" s="14">
        <f t="shared" si="80"/>
        <v>2809</v>
      </c>
      <c r="AD49" s="15">
        <f t="shared" si="90"/>
        <v>82183.035199999998</v>
      </c>
      <c r="AE49" s="16">
        <f t="shared" si="56"/>
        <v>3604.5190877192981</v>
      </c>
      <c r="AF49" s="14">
        <f t="shared" si="57"/>
        <v>5752.8124640000005</v>
      </c>
      <c r="AG49" s="17">
        <f t="shared" si="58"/>
        <v>87935.847664000001</v>
      </c>
      <c r="AH49" s="2"/>
      <c r="AI49" s="5" t="s">
        <v>8</v>
      </c>
      <c r="AJ49" s="14">
        <f t="shared" si="81"/>
        <v>78619.665200000003</v>
      </c>
      <c r="AK49" s="14">
        <f t="shared" si="82"/>
        <v>2809</v>
      </c>
      <c r="AL49" s="15">
        <f t="shared" si="91"/>
        <v>81428.665200000003</v>
      </c>
      <c r="AM49" s="16">
        <f t="shared" si="59"/>
        <v>3571.4326842105265</v>
      </c>
      <c r="AN49" s="14">
        <f t="shared" si="60"/>
        <v>5700.0065640000012</v>
      </c>
      <c r="AO49" s="17">
        <f t="shared" si="61"/>
        <v>87128.671763999999</v>
      </c>
      <c r="AP49" s="2"/>
      <c r="AQ49" s="5" t="s">
        <v>8</v>
      </c>
      <c r="AR49" s="14">
        <f t="shared" si="83"/>
        <v>78570.409464000011</v>
      </c>
      <c r="AS49" s="14">
        <f t="shared" si="84"/>
        <v>2809</v>
      </c>
      <c r="AT49" s="15">
        <f t="shared" si="92"/>
        <v>81379.409464000011</v>
      </c>
      <c r="AU49" s="16">
        <f t="shared" si="62"/>
        <v>3569.2723449122809</v>
      </c>
      <c r="AV49" s="14">
        <f t="shared" si="63"/>
        <v>5696.5586624800017</v>
      </c>
      <c r="AW49" s="16">
        <f t="shared" si="64"/>
        <v>3819.1214090561411</v>
      </c>
      <c r="AX49" s="17">
        <f t="shared" si="65"/>
        <v>87075.968126480017</v>
      </c>
      <c r="AY49" s="2"/>
      <c r="AZ49" s="5" t="s">
        <v>8</v>
      </c>
      <c r="BA49" s="14">
        <f t="shared" si="85"/>
        <v>78477.525048800002</v>
      </c>
      <c r="BB49" s="14">
        <f t="shared" si="86"/>
        <v>2809</v>
      </c>
      <c r="BC49" s="15">
        <f t="shared" si="93"/>
        <v>81286.525048800002</v>
      </c>
      <c r="BD49" s="16">
        <f t="shared" si="66"/>
        <v>3565.1984670526317</v>
      </c>
      <c r="BE49" s="14">
        <f t="shared" si="67"/>
        <v>5690.0567534160009</v>
      </c>
      <c r="BF49" s="16">
        <f t="shared" si="68"/>
        <v>3814.7623597463162</v>
      </c>
      <c r="BG49" s="17">
        <f t="shared" si="69"/>
        <v>86976.581802216009</v>
      </c>
      <c r="BH49" s="2"/>
    </row>
    <row r="50" spans="2:60" x14ac:dyDescent="0.25">
      <c r="B50" s="5" t="s">
        <v>9</v>
      </c>
      <c r="C50" s="14">
        <v>78776</v>
      </c>
      <c r="D50" s="14">
        <f t="shared" si="70"/>
        <v>2656</v>
      </c>
      <c r="E50" s="15">
        <f t="shared" si="87"/>
        <v>81432</v>
      </c>
      <c r="F50" s="16">
        <f t="shared" si="71"/>
        <v>3571.5789473684208</v>
      </c>
      <c r="G50" s="14">
        <f t="shared" si="72"/>
        <v>5700.2400000000007</v>
      </c>
      <c r="H50" s="17">
        <f t="shared" si="73"/>
        <v>87132.24</v>
      </c>
      <c r="J50" s="5" t="s">
        <v>9</v>
      </c>
      <c r="K50" s="14">
        <f t="shared" si="96"/>
        <v>80402.52</v>
      </c>
      <c r="L50" s="14">
        <f t="shared" si="74"/>
        <v>2656</v>
      </c>
      <c r="M50" s="15">
        <f t="shared" si="88"/>
        <v>83058.52</v>
      </c>
      <c r="N50" s="16">
        <f t="shared" si="53"/>
        <v>3642.9175438596494</v>
      </c>
      <c r="O50" s="14">
        <f t="shared" si="75"/>
        <v>5814.0964000000013</v>
      </c>
      <c r="P50" s="17">
        <f t="shared" si="76"/>
        <v>88872.616399999999</v>
      </c>
      <c r="R50" s="5" t="s">
        <v>9</v>
      </c>
      <c r="S50" s="14">
        <f t="shared" si="95"/>
        <v>81995.923200000005</v>
      </c>
      <c r="T50" s="14">
        <f t="shared" si="54"/>
        <v>2656</v>
      </c>
      <c r="U50" s="15">
        <f t="shared" si="89"/>
        <v>84651.923200000005</v>
      </c>
      <c r="V50" s="16">
        <f t="shared" si="55"/>
        <v>3712.8036491228072</v>
      </c>
      <c r="W50" s="14">
        <f t="shared" si="77"/>
        <v>5925.6346240000012</v>
      </c>
      <c r="X50" s="17">
        <f t="shared" si="78"/>
        <v>90577.557824000003</v>
      </c>
      <c r="AA50" s="5" t="s">
        <v>9</v>
      </c>
      <c r="AB50" s="14">
        <f t="shared" si="79"/>
        <v>82408.882000000012</v>
      </c>
      <c r="AC50" s="14">
        <f t="shared" si="80"/>
        <v>2656</v>
      </c>
      <c r="AD50" s="15">
        <f t="shared" si="90"/>
        <v>85064.882000000012</v>
      </c>
      <c r="AE50" s="16">
        <f t="shared" si="56"/>
        <v>3730.9158771929829</v>
      </c>
      <c r="AF50" s="14">
        <f t="shared" si="57"/>
        <v>5954.5417400000015</v>
      </c>
      <c r="AG50" s="17">
        <f t="shared" si="58"/>
        <v>91019.423740000013</v>
      </c>
      <c r="AH50" s="2"/>
      <c r="AI50" s="5" t="s">
        <v>9</v>
      </c>
      <c r="AJ50" s="14">
        <f t="shared" si="81"/>
        <v>82183.035199999998</v>
      </c>
      <c r="AK50" s="14">
        <f t="shared" si="82"/>
        <v>2656</v>
      </c>
      <c r="AL50" s="15">
        <f t="shared" si="91"/>
        <v>84839.035199999998</v>
      </c>
      <c r="AM50" s="16">
        <f t="shared" si="59"/>
        <v>3721.0103157894737</v>
      </c>
      <c r="AN50" s="14">
        <f t="shared" si="60"/>
        <v>5938.7324640000006</v>
      </c>
      <c r="AO50" s="17">
        <f t="shared" si="61"/>
        <v>90777.767663999999</v>
      </c>
      <c r="AP50" s="2"/>
      <c r="AQ50" s="5" t="s">
        <v>9</v>
      </c>
      <c r="AR50" s="14">
        <f t="shared" si="83"/>
        <v>83057.238504000008</v>
      </c>
      <c r="AS50" s="14">
        <f t="shared" si="84"/>
        <v>2656</v>
      </c>
      <c r="AT50" s="15">
        <f t="shared" si="92"/>
        <v>85713.238504000008</v>
      </c>
      <c r="AU50" s="16">
        <f t="shared" si="62"/>
        <v>3759.3525659649126</v>
      </c>
      <c r="AV50" s="14">
        <f t="shared" si="63"/>
        <v>5999.9266952800008</v>
      </c>
      <c r="AW50" s="16">
        <f t="shared" si="64"/>
        <v>4022.5072455824561</v>
      </c>
      <c r="AX50" s="17">
        <f t="shared" si="65"/>
        <v>91713.165199280003</v>
      </c>
      <c r="AY50" s="2"/>
      <c r="AZ50" s="5" t="s">
        <v>9</v>
      </c>
      <c r="BA50" s="14">
        <f t="shared" si="85"/>
        <v>83413.894700600009</v>
      </c>
      <c r="BB50" s="14">
        <f t="shared" si="86"/>
        <v>2656</v>
      </c>
      <c r="BC50" s="15">
        <f t="shared" si="93"/>
        <v>86069.894700600009</v>
      </c>
      <c r="BD50" s="16">
        <f t="shared" si="66"/>
        <v>3774.9953816052634</v>
      </c>
      <c r="BE50" s="14">
        <f t="shared" si="67"/>
        <v>6024.8926290420013</v>
      </c>
      <c r="BF50" s="16">
        <f t="shared" si="68"/>
        <v>4039.2450583176319</v>
      </c>
      <c r="BG50" s="17">
        <f t="shared" si="69"/>
        <v>92094.787329642015</v>
      </c>
      <c r="BH50" s="2"/>
    </row>
    <row r="51" spans="2:60" x14ac:dyDescent="0.25">
      <c r="B51" s="5" t="s">
        <v>10</v>
      </c>
      <c r="C51" s="14">
        <v>81542</v>
      </c>
      <c r="D51" s="14">
        <f t="shared" si="70"/>
        <v>2451</v>
      </c>
      <c r="E51" s="15">
        <f t="shared" si="87"/>
        <v>83993</v>
      </c>
      <c r="F51" s="16">
        <f t="shared" si="71"/>
        <v>3683.9035087719299</v>
      </c>
      <c r="G51" s="14">
        <f t="shared" si="72"/>
        <v>5879.51</v>
      </c>
      <c r="H51" s="17">
        <f t="shared" si="73"/>
        <v>89872.51</v>
      </c>
      <c r="J51" s="5" t="s">
        <v>10</v>
      </c>
      <c r="K51" s="14">
        <f t="shared" si="96"/>
        <v>83060.639999999999</v>
      </c>
      <c r="L51" s="14">
        <f t="shared" si="74"/>
        <v>2451</v>
      </c>
      <c r="M51" s="15">
        <f t="shared" si="88"/>
        <v>85511.64</v>
      </c>
      <c r="N51" s="16">
        <f t="shared" si="53"/>
        <v>3750.5105263157893</v>
      </c>
      <c r="O51" s="14">
        <f t="shared" si="75"/>
        <v>5985.8148000000001</v>
      </c>
      <c r="P51" s="17">
        <f t="shared" si="76"/>
        <v>91497.454800000007</v>
      </c>
      <c r="R51" s="5" t="s">
        <v>10</v>
      </c>
      <c r="S51" s="14">
        <f t="shared" si="95"/>
        <v>84719.690400000007</v>
      </c>
      <c r="T51" s="14">
        <f t="shared" si="54"/>
        <v>2451</v>
      </c>
      <c r="U51" s="15">
        <f t="shared" si="89"/>
        <v>87170.690400000007</v>
      </c>
      <c r="V51" s="16">
        <f t="shared" si="55"/>
        <v>3823.2758947368425</v>
      </c>
      <c r="W51" s="14">
        <f t="shared" si="77"/>
        <v>6101.9483280000013</v>
      </c>
      <c r="X51" s="17">
        <f t="shared" si="78"/>
        <v>93272.638728000005</v>
      </c>
      <c r="AA51" s="5" t="s">
        <v>10</v>
      </c>
      <c r="AB51" s="14">
        <f t="shared" si="79"/>
        <v>84651.923200000005</v>
      </c>
      <c r="AC51" s="14">
        <f t="shared" si="80"/>
        <v>2451</v>
      </c>
      <c r="AD51" s="15">
        <f t="shared" si="90"/>
        <v>87102.923200000005</v>
      </c>
      <c r="AE51" s="16">
        <f t="shared" si="56"/>
        <v>3820.3036491228072</v>
      </c>
      <c r="AF51" s="14">
        <f t="shared" si="57"/>
        <v>6097.2046240000009</v>
      </c>
      <c r="AG51" s="17">
        <f t="shared" si="58"/>
        <v>93200.12782400001</v>
      </c>
      <c r="AH51" s="2"/>
      <c r="AI51" s="5" t="s">
        <v>10</v>
      </c>
      <c r="AJ51" s="14">
        <f t="shared" si="81"/>
        <v>85064.882000000012</v>
      </c>
      <c r="AK51" s="14">
        <f t="shared" si="82"/>
        <v>2451</v>
      </c>
      <c r="AL51" s="15">
        <f t="shared" si="91"/>
        <v>87515.882000000012</v>
      </c>
      <c r="AM51" s="16">
        <f t="shared" si="59"/>
        <v>3838.4158771929829</v>
      </c>
      <c r="AN51" s="14">
        <f t="shared" si="60"/>
        <v>6126.1117400000012</v>
      </c>
      <c r="AO51" s="17">
        <f t="shared" si="61"/>
        <v>93641.99374000002</v>
      </c>
      <c r="AP51" s="2"/>
      <c r="AQ51" s="5" t="s">
        <v>10</v>
      </c>
      <c r="AR51" s="14">
        <f t="shared" si="83"/>
        <v>86535.815904000003</v>
      </c>
      <c r="AS51" s="14">
        <f t="shared" si="84"/>
        <v>2451</v>
      </c>
      <c r="AT51" s="15">
        <f t="shared" si="92"/>
        <v>88986.815904000003</v>
      </c>
      <c r="AU51" s="16">
        <f t="shared" si="62"/>
        <v>3902.9305221052632</v>
      </c>
      <c r="AV51" s="14">
        <f t="shared" si="63"/>
        <v>6229.077113280001</v>
      </c>
      <c r="AW51" s="16">
        <f t="shared" si="64"/>
        <v>4176.1356586526317</v>
      </c>
      <c r="AX51" s="17">
        <f t="shared" si="65"/>
        <v>95215.893017280003</v>
      </c>
      <c r="AY51" s="2"/>
      <c r="AZ51" s="5" t="s">
        <v>10</v>
      </c>
      <c r="BA51" s="14">
        <f t="shared" si="85"/>
        <v>87856.069466600005</v>
      </c>
      <c r="BB51" s="14">
        <f t="shared" si="86"/>
        <v>2451</v>
      </c>
      <c r="BC51" s="15">
        <f t="shared" si="93"/>
        <v>90307.069466600005</v>
      </c>
      <c r="BD51" s="16">
        <f t="shared" si="66"/>
        <v>3960.8363801140354</v>
      </c>
      <c r="BE51" s="14">
        <f t="shared" si="67"/>
        <v>6321.4948626620007</v>
      </c>
      <c r="BF51" s="16">
        <f t="shared" si="68"/>
        <v>4238.0949267220176</v>
      </c>
      <c r="BG51" s="17">
        <f t="shared" si="69"/>
        <v>96628.564329262008</v>
      </c>
      <c r="BH51" s="2"/>
    </row>
    <row r="52" spans="2:60" x14ac:dyDescent="0.25">
      <c r="B52" s="5" t="s">
        <v>11</v>
      </c>
      <c r="C52" s="14">
        <v>84537</v>
      </c>
      <c r="D52" s="14">
        <f t="shared" si="70"/>
        <v>2043</v>
      </c>
      <c r="E52" s="15">
        <f t="shared" si="87"/>
        <v>86580</v>
      </c>
      <c r="F52" s="16">
        <f t="shared" si="71"/>
        <v>3797.3684210526317</v>
      </c>
      <c r="G52" s="14">
        <f t="shared" si="72"/>
        <v>6060.6</v>
      </c>
      <c r="H52" s="17">
        <f t="shared" si="73"/>
        <v>92640.6</v>
      </c>
      <c r="J52" s="5" t="s">
        <v>11</v>
      </c>
      <c r="K52" s="14">
        <f t="shared" si="96"/>
        <v>85672.86</v>
      </c>
      <c r="L52" s="14">
        <f t="shared" si="74"/>
        <v>2043</v>
      </c>
      <c r="M52" s="15">
        <f t="shared" si="88"/>
        <v>87715.86</v>
      </c>
      <c r="N52" s="16">
        <f t="shared" si="53"/>
        <v>3847.1868421052632</v>
      </c>
      <c r="O52" s="14">
        <f t="shared" si="75"/>
        <v>6140.110200000001</v>
      </c>
      <c r="P52" s="17">
        <f t="shared" si="76"/>
        <v>93855.970199999996</v>
      </c>
      <c r="R52" s="5" t="s">
        <v>11</v>
      </c>
      <c r="S52" s="14">
        <f t="shared" si="95"/>
        <v>87221.872799999997</v>
      </c>
      <c r="T52" s="14">
        <f t="shared" si="54"/>
        <v>2043</v>
      </c>
      <c r="U52" s="15">
        <f t="shared" si="89"/>
        <v>89264.872799999997</v>
      </c>
      <c r="V52" s="16">
        <f t="shared" si="55"/>
        <v>3915.1259999999997</v>
      </c>
      <c r="W52" s="14">
        <f t="shared" si="77"/>
        <v>6248.5410960000008</v>
      </c>
      <c r="X52" s="17">
        <f t="shared" si="78"/>
        <v>95513.413895999998</v>
      </c>
      <c r="AA52" s="5" t="s">
        <v>11</v>
      </c>
      <c r="AB52" s="14">
        <f t="shared" si="79"/>
        <v>87170.690400000007</v>
      </c>
      <c r="AC52" s="14">
        <f t="shared" si="80"/>
        <v>2043</v>
      </c>
      <c r="AD52" s="15">
        <f t="shared" si="90"/>
        <v>89213.690400000007</v>
      </c>
      <c r="AE52" s="16">
        <f t="shared" si="56"/>
        <v>3912.881157894737</v>
      </c>
      <c r="AF52" s="14">
        <f t="shared" si="57"/>
        <v>6244.9583280000006</v>
      </c>
      <c r="AG52" s="17">
        <f t="shared" si="58"/>
        <v>95458.648728</v>
      </c>
      <c r="AH52" s="2"/>
      <c r="AI52" s="5" t="s">
        <v>11</v>
      </c>
      <c r="AJ52" s="14">
        <f t="shared" si="81"/>
        <v>87102.923200000005</v>
      </c>
      <c r="AK52" s="14">
        <f t="shared" si="82"/>
        <v>2043</v>
      </c>
      <c r="AL52" s="15">
        <f t="shared" si="91"/>
        <v>89145.923200000005</v>
      </c>
      <c r="AM52" s="16">
        <f t="shared" si="59"/>
        <v>3909.9089122807018</v>
      </c>
      <c r="AN52" s="14">
        <f t="shared" si="60"/>
        <v>6240.2146240000011</v>
      </c>
      <c r="AO52" s="17">
        <f t="shared" si="61"/>
        <v>95386.137824000005</v>
      </c>
      <c r="AP52" s="2"/>
      <c r="AQ52" s="5" t="s">
        <v>11</v>
      </c>
      <c r="AR52" s="14">
        <f t="shared" si="83"/>
        <v>89266.199640000021</v>
      </c>
      <c r="AS52" s="14">
        <f t="shared" si="84"/>
        <v>2043</v>
      </c>
      <c r="AT52" s="15">
        <f t="shared" si="92"/>
        <v>91309.199640000021</v>
      </c>
      <c r="AU52" s="16">
        <f t="shared" si="62"/>
        <v>4004.7894578947376</v>
      </c>
      <c r="AV52" s="14">
        <f t="shared" si="63"/>
        <v>6391.6439748000021</v>
      </c>
      <c r="AW52" s="16">
        <f t="shared" si="64"/>
        <v>4285.1247199473692</v>
      </c>
      <c r="AX52" s="17">
        <f t="shared" si="65"/>
        <v>97700.843614800018</v>
      </c>
      <c r="AY52" s="2"/>
      <c r="AZ52" s="5" t="s">
        <v>11</v>
      </c>
      <c r="BA52" s="14">
        <f t="shared" si="85"/>
        <v>91211.486301600002</v>
      </c>
      <c r="BB52" s="14">
        <f t="shared" si="86"/>
        <v>2043</v>
      </c>
      <c r="BC52" s="15">
        <f t="shared" si="93"/>
        <v>93254.486301600002</v>
      </c>
      <c r="BD52" s="16">
        <f t="shared" si="66"/>
        <v>4090.1090483157896</v>
      </c>
      <c r="BE52" s="14">
        <f t="shared" si="67"/>
        <v>6527.8140411120012</v>
      </c>
      <c r="BF52" s="16">
        <f t="shared" si="68"/>
        <v>4376.4166816978941</v>
      </c>
      <c r="BG52" s="17">
        <f t="shared" si="69"/>
        <v>99782.300342711998</v>
      </c>
      <c r="BH52" s="2"/>
    </row>
    <row r="53" spans="2:60" x14ac:dyDescent="0.25">
      <c r="B53" s="5" t="s">
        <v>12</v>
      </c>
      <c r="C53" s="14">
        <v>87300</v>
      </c>
      <c r="D53" s="14">
        <f t="shared" si="70"/>
        <v>1736</v>
      </c>
      <c r="E53" s="15">
        <f t="shared" si="87"/>
        <v>89036</v>
      </c>
      <c r="F53" s="16">
        <f t="shared" si="71"/>
        <v>3905.0877192982457</v>
      </c>
      <c r="G53" s="14">
        <f t="shared" si="72"/>
        <v>6232.52</v>
      </c>
      <c r="H53" s="17">
        <f t="shared" si="73"/>
        <v>95268.52</v>
      </c>
      <c r="J53" s="5" t="s">
        <v>12</v>
      </c>
      <c r="K53" s="14">
        <f t="shared" si="96"/>
        <v>88311.6</v>
      </c>
      <c r="L53" s="14">
        <f t="shared" si="74"/>
        <v>1736</v>
      </c>
      <c r="M53" s="15">
        <f t="shared" si="88"/>
        <v>90047.6</v>
      </c>
      <c r="N53" s="16">
        <f t="shared" si="53"/>
        <v>3949.4561403508774</v>
      </c>
      <c r="O53" s="14">
        <f t="shared" si="75"/>
        <v>6303.3320000000012</v>
      </c>
      <c r="P53" s="17">
        <f t="shared" si="76"/>
        <v>96350.932000000001</v>
      </c>
      <c r="R53" s="5" t="s">
        <v>12</v>
      </c>
      <c r="S53" s="14">
        <f t="shared" si="95"/>
        <v>89470.177200000006</v>
      </c>
      <c r="T53" s="14">
        <f t="shared" si="54"/>
        <v>1736</v>
      </c>
      <c r="U53" s="15">
        <f t="shared" si="89"/>
        <v>91206.177200000006</v>
      </c>
      <c r="V53" s="16">
        <f t="shared" si="55"/>
        <v>4000.2709298245613</v>
      </c>
      <c r="W53" s="14">
        <f t="shared" si="77"/>
        <v>6384.432404000001</v>
      </c>
      <c r="X53" s="17">
        <f t="shared" si="78"/>
        <v>97590.609604000012</v>
      </c>
      <c r="AA53" s="5" t="s">
        <v>12</v>
      </c>
      <c r="AB53" s="14">
        <f t="shared" si="79"/>
        <v>89264.872799999997</v>
      </c>
      <c r="AC53" s="14">
        <f t="shared" si="80"/>
        <v>1736</v>
      </c>
      <c r="AD53" s="15">
        <f t="shared" si="90"/>
        <v>91000.872799999997</v>
      </c>
      <c r="AE53" s="16">
        <f t="shared" si="56"/>
        <v>3991.266350877193</v>
      </c>
      <c r="AF53" s="14">
        <f t="shared" si="57"/>
        <v>6370.0610960000004</v>
      </c>
      <c r="AG53" s="17">
        <f t="shared" si="58"/>
        <v>97370.933896000002</v>
      </c>
      <c r="AH53" s="2"/>
      <c r="AI53" s="5" t="s">
        <v>12</v>
      </c>
      <c r="AJ53" s="14">
        <f t="shared" si="81"/>
        <v>89213.690400000007</v>
      </c>
      <c r="AK53" s="14">
        <f t="shared" si="82"/>
        <v>1736</v>
      </c>
      <c r="AL53" s="15">
        <f t="shared" si="91"/>
        <v>90949.690400000007</v>
      </c>
      <c r="AM53" s="16">
        <f t="shared" si="59"/>
        <v>3989.0215087719298</v>
      </c>
      <c r="AN53" s="14">
        <f t="shared" si="60"/>
        <v>6366.4783280000011</v>
      </c>
      <c r="AO53" s="17">
        <f t="shared" si="61"/>
        <v>97316.168728000004</v>
      </c>
      <c r="AP53" s="2"/>
      <c r="AQ53" s="5" t="s">
        <v>12</v>
      </c>
      <c r="AR53" s="14">
        <f t="shared" si="83"/>
        <v>90928.841664000007</v>
      </c>
      <c r="AS53" s="14">
        <f t="shared" si="84"/>
        <v>1736</v>
      </c>
      <c r="AT53" s="15">
        <f t="shared" si="92"/>
        <v>92664.841664000007</v>
      </c>
      <c r="AU53" s="16">
        <f t="shared" si="62"/>
        <v>4064.2474414035091</v>
      </c>
      <c r="AV53" s="14">
        <f t="shared" si="63"/>
        <v>6486.5389164800008</v>
      </c>
      <c r="AW53" s="16">
        <f t="shared" si="64"/>
        <v>4348.7447623017542</v>
      </c>
      <c r="AX53" s="17">
        <f t="shared" si="65"/>
        <v>99151.380580480007</v>
      </c>
      <c r="AY53" s="2"/>
      <c r="AZ53" s="5" t="s">
        <v>12</v>
      </c>
      <c r="BA53" s="14">
        <f t="shared" si="85"/>
        <v>93591.929631000006</v>
      </c>
      <c r="BB53" s="14">
        <f t="shared" si="86"/>
        <v>1736</v>
      </c>
      <c r="BC53" s="15">
        <f t="shared" si="93"/>
        <v>95327.929631000006</v>
      </c>
      <c r="BD53" s="16">
        <f t="shared" si="66"/>
        <v>4181.0495452192981</v>
      </c>
      <c r="BE53" s="14">
        <f t="shared" si="67"/>
        <v>6672.9550741700014</v>
      </c>
      <c r="BF53" s="16">
        <f t="shared" si="68"/>
        <v>4473.7230133846497</v>
      </c>
      <c r="BG53" s="17">
        <f t="shared" si="69"/>
        <v>102000.88470517001</v>
      </c>
      <c r="BH53" s="2"/>
    </row>
    <row r="54" spans="2:60" x14ac:dyDescent="0.25">
      <c r="B54" s="5" t="s">
        <v>61</v>
      </c>
      <c r="C54" s="14">
        <v>89893</v>
      </c>
      <c r="D54" s="14">
        <f t="shared" si="70"/>
        <v>1481</v>
      </c>
      <c r="E54" s="15">
        <f t="shared" si="87"/>
        <v>91374</v>
      </c>
      <c r="F54" s="16">
        <f t="shared" si="71"/>
        <v>4007.6315789473683</v>
      </c>
      <c r="G54" s="14">
        <f t="shared" si="72"/>
        <v>6396.18</v>
      </c>
      <c r="H54" s="17">
        <f t="shared" si="73"/>
        <v>97770.18</v>
      </c>
      <c r="J54" s="5" t="s">
        <v>13</v>
      </c>
      <c r="K54" s="14">
        <f t="shared" si="96"/>
        <v>90816.72</v>
      </c>
      <c r="L54" s="14">
        <f t="shared" si="74"/>
        <v>1481</v>
      </c>
      <c r="M54" s="15">
        <f t="shared" si="88"/>
        <v>92297.72</v>
      </c>
      <c r="N54" s="16">
        <f t="shared" si="53"/>
        <v>4048.1456140350874</v>
      </c>
      <c r="O54" s="14">
        <f t="shared" si="75"/>
        <v>6460.840400000001</v>
      </c>
      <c r="P54" s="17">
        <f t="shared" si="76"/>
        <v>98758.560400000002</v>
      </c>
      <c r="R54" s="5" t="s">
        <v>13</v>
      </c>
      <c r="S54" s="14">
        <f t="shared" si="95"/>
        <v>91848.552000000011</v>
      </c>
      <c r="T54" s="14">
        <f t="shared" si="54"/>
        <v>1481</v>
      </c>
      <c r="U54" s="15">
        <f t="shared" si="89"/>
        <v>93329.552000000011</v>
      </c>
      <c r="V54" s="16">
        <f t="shared" si="55"/>
        <v>4093.4014035087721</v>
      </c>
      <c r="W54" s="14">
        <f t="shared" si="77"/>
        <v>6533.0686400000013</v>
      </c>
      <c r="X54" s="17">
        <f t="shared" si="78"/>
        <v>99862.620640000008</v>
      </c>
      <c r="AA54" s="5" t="s">
        <v>13</v>
      </c>
      <c r="AB54" s="14">
        <f t="shared" si="79"/>
        <v>91206.177200000006</v>
      </c>
      <c r="AC54" s="14">
        <f t="shared" si="80"/>
        <v>1481</v>
      </c>
      <c r="AD54" s="15">
        <f t="shared" si="90"/>
        <v>92687.177200000006</v>
      </c>
      <c r="AE54" s="16">
        <f t="shared" si="56"/>
        <v>4065.2270701754387</v>
      </c>
      <c r="AF54" s="14">
        <f t="shared" si="57"/>
        <v>6488.1024040000011</v>
      </c>
      <c r="AG54" s="17">
        <f t="shared" si="58"/>
        <v>99175.27960400001</v>
      </c>
      <c r="AH54" s="2"/>
      <c r="AI54" s="5" t="s">
        <v>13</v>
      </c>
      <c r="AJ54" s="14">
        <f t="shared" si="81"/>
        <v>91000.872799999997</v>
      </c>
      <c r="AK54" s="14">
        <f t="shared" si="82"/>
        <v>1481</v>
      </c>
      <c r="AL54" s="15">
        <f t="shared" si="91"/>
        <v>92481.872799999997</v>
      </c>
      <c r="AM54" s="16">
        <f t="shared" si="59"/>
        <v>4056.2224912280699</v>
      </c>
      <c r="AN54" s="14">
        <f t="shared" si="60"/>
        <v>6473.7310960000004</v>
      </c>
      <c r="AO54" s="17">
        <f t="shared" si="61"/>
        <v>98955.603896000001</v>
      </c>
      <c r="AP54" s="2"/>
      <c r="AQ54" s="5" t="s">
        <v>13</v>
      </c>
      <c r="AR54" s="14">
        <f t="shared" si="83"/>
        <v>92768.684208000006</v>
      </c>
      <c r="AS54" s="14">
        <f t="shared" si="84"/>
        <v>1481</v>
      </c>
      <c r="AT54" s="15">
        <f t="shared" si="92"/>
        <v>94249.684208000006</v>
      </c>
      <c r="AU54" s="16">
        <f t="shared" si="62"/>
        <v>4133.7580792982453</v>
      </c>
      <c r="AV54" s="14">
        <f t="shared" si="63"/>
        <v>6597.477894560001</v>
      </c>
      <c r="AW54" s="16">
        <f t="shared" si="64"/>
        <v>4423.1211448491231</v>
      </c>
      <c r="AX54" s="17">
        <f t="shared" si="65"/>
        <v>100847.16210256</v>
      </c>
      <c r="AY54" s="2"/>
      <c r="AZ54" s="5" t="s">
        <v>13</v>
      </c>
      <c r="BA54" s="14">
        <f t="shared" si="85"/>
        <v>94981.462705600003</v>
      </c>
      <c r="BB54" s="14">
        <f t="shared" si="86"/>
        <v>1481</v>
      </c>
      <c r="BC54" s="15">
        <f t="shared" si="93"/>
        <v>96462.462705600003</v>
      </c>
      <c r="BD54" s="16">
        <f t="shared" si="66"/>
        <v>4230.8097677894739</v>
      </c>
      <c r="BE54" s="14">
        <f t="shared" si="67"/>
        <v>6752.3723893920005</v>
      </c>
      <c r="BF54" s="16">
        <f t="shared" si="68"/>
        <v>4526.9664515347367</v>
      </c>
      <c r="BG54" s="17">
        <f t="shared" si="69"/>
        <v>103214.835094992</v>
      </c>
      <c r="BH54" s="2"/>
    </row>
    <row r="55" spans="2:60" x14ac:dyDescent="0.25">
      <c r="B55" s="5" t="s">
        <v>62</v>
      </c>
      <c r="C55" s="14">
        <v>91007</v>
      </c>
      <c r="D55" s="14">
        <f>T57</f>
        <v>1377</v>
      </c>
      <c r="E55" s="15">
        <f>D55+C55</f>
        <v>92384</v>
      </c>
      <c r="F55" s="16">
        <f t="shared" si="71"/>
        <v>4051.9298245614032</v>
      </c>
      <c r="G55" s="14">
        <f>E55*0.07</f>
        <v>6466.880000000001</v>
      </c>
      <c r="H55" s="17">
        <f>G55+E55</f>
        <v>98850.880000000005</v>
      </c>
      <c r="J55" s="5" t="s">
        <v>14</v>
      </c>
      <c r="K55" s="14">
        <f t="shared" si="96"/>
        <v>93201.48</v>
      </c>
      <c r="L55" s="14">
        <f t="shared" si="74"/>
        <v>0</v>
      </c>
      <c r="M55" s="15">
        <f t="shared" si="88"/>
        <v>93201.48</v>
      </c>
      <c r="N55" s="16">
        <f t="shared" si="53"/>
        <v>4087.7842105263153</v>
      </c>
      <c r="O55" s="14">
        <f t="shared" si="75"/>
        <v>6524.1036000000004</v>
      </c>
      <c r="P55" s="17">
        <f t="shared" si="76"/>
        <v>99725.583599999998</v>
      </c>
      <c r="R55" s="5" t="s">
        <v>14</v>
      </c>
      <c r="S55" s="14">
        <f t="shared" si="95"/>
        <v>94143.674400000004</v>
      </c>
      <c r="T55" s="14">
        <f t="shared" si="54"/>
        <v>0</v>
      </c>
      <c r="U55" s="15">
        <f t="shared" si="89"/>
        <v>94143.674400000004</v>
      </c>
      <c r="V55" s="16">
        <f t="shared" si="55"/>
        <v>4129.1085263157893</v>
      </c>
      <c r="W55" s="14">
        <f t="shared" si="77"/>
        <v>6590.0572080000011</v>
      </c>
      <c r="X55" s="17">
        <f t="shared" si="78"/>
        <v>100733.731608</v>
      </c>
      <c r="AA55" s="5" t="s">
        <v>14</v>
      </c>
      <c r="AB55" s="14">
        <f t="shared" si="79"/>
        <v>93329.552000000011</v>
      </c>
      <c r="AC55" s="14">
        <f t="shared" si="80"/>
        <v>0</v>
      </c>
      <c r="AD55" s="15">
        <f t="shared" si="90"/>
        <v>93329.552000000011</v>
      </c>
      <c r="AE55" s="16">
        <f t="shared" si="56"/>
        <v>4093.4014035087721</v>
      </c>
      <c r="AF55" s="14">
        <f t="shared" si="57"/>
        <v>6533.0686400000013</v>
      </c>
      <c r="AG55" s="17">
        <f t="shared" si="58"/>
        <v>99862.620640000008</v>
      </c>
      <c r="AH55" s="2"/>
      <c r="AI55" s="5" t="s">
        <v>14</v>
      </c>
      <c r="AJ55" s="14">
        <f t="shared" si="81"/>
        <v>92687.177200000006</v>
      </c>
      <c r="AK55" s="14">
        <f t="shared" si="82"/>
        <v>0</v>
      </c>
      <c r="AL55" s="15">
        <f t="shared" si="91"/>
        <v>92687.177200000006</v>
      </c>
      <c r="AM55" s="16">
        <f t="shared" si="59"/>
        <v>4065.2270701754387</v>
      </c>
      <c r="AN55" s="14">
        <f t="shared" si="60"/>
        <v>6488.1024040000011</v>
      </c>
      <c r="AO55" s="17">
        <f t="shared" si="61"/>
        <v>99175.27960400001</v>
      </c>
      <c r="AP55" s="2"/>
      <c r="AQ55" s="5" t="s">
        <v>14</v>
      </c>
      <c r="AR55" s="14">
        <f t="shared" si="83"/>
        <v>94331.510255999994</v>
      </c>
      <c r="AS55" s="14">
        <f t="shared" si="84"/>
        <v>0</v>
      </c>
      <c r="AT55" s="15">
        <f t="shared" si="92"/>
        <v>94331.510255999994</v>
      </c>
      <c r="AU55" s="16">
        <f t="shared" si="62"/>
        <v>4137.3469410526313</v>
      </c>
      <c r="AV55" s="14">
        <f t="shared" si="63"/>
        <v>6603.2057179200001</v>
      </c>
      <c r="AW55" s="16">
        <f t="shared" si="64"/>
        <v>4426.9612269263152</v>
      </c>
      <c r="AX55" s="17">
        <f t="shared" si="65"/>
        <v>100934.71597392</v>
      </c>
      <c r="AY55" s="2"/>
      <c r="AZ55" s="5" t="s">
        <v>14</v>
      </c>
      <c r="BA55" s="14">
        <f t="shared" si="85"/>
        <v>96605.926313199991</v>
      </c>
      <c r="BB55" s="14">
        <f t="shared" si="86"/>
        <v>0</v>
      </c>
      <c r="BC55" s="15">
        <f t="shared" si="93"/>
        <v>96605.926313199991</v>
      </c>
      <c r="BD55" s="16">
        <f t="shared" si="66"/>
        <v>4237.1020312807013</v>
      </c>
      <c r="BE55" s="14">
        <f t="shared" si="67"/>
        <v>6762.414841924</v>
      </c>
      <c r="BF55" s="16">
        <f t="shared" si="68"/>
        <v>4533.6991734703497</v>
      </c>
      <c r="BG55" s="17">
        <f t="shared" si="69"/>
        <v>103368.34115512398</v>
      </c>
      <c r="BH55" s="2"/>
    </row>
    <row r="56" spans="2:60" x14ac:dyDescent="0.25">
      <c r="B56" s="18" t="s">
        <v>24</v>
      </c>
      <c r="C56" s="19">
        <v>92037</v>
      </c>
      <c r="D56" s="19">
        <f>T59</f>
        <v>1376</v>
      </c>
      <c r="E56" s="20">
        <f>D56+C56</f>
        <v>93413</v>
      </c>
      <c r="F56" s="21">
        <f t="shared" si="71"/>
        <v>4097.0614035087719</v>
      </c>
      <c r="G56" s="19">
        <f>E56*0.07</f>
        <v>6538.9100000000008</v>
      </c>
      <c r="H56" s="22">
        <f>G56+E56</f>
        <v>99951.91</v>
      </c>
      <c r="J56" s="5" t="s">
        <v>62</v>
      </c>
      <c r="K56" s="14">
        <f>E54*1.02</f>
        <v>93201.48</v>
      </c>
      <c r="L56" s="14">
        <f>T57</f>
        <v>1377</v>
      </c>
      <c r="M56" s="15">
        <f>L56+K56</f>
        <v>94578.48</v>
      </c>
      <c r="N56" s="16">
        <f t="shared" si="53"/>
        <v>4148.1789473684212</v>
      </c>
      <c r="O56" s="14">
        <f>M56*0.07</f>
        <v>6620.4936000000007</v>
      </c>
      <c r="P56" s="17">
        <f>O56+M56</f>
        <v>101198.9736</v>
      </c>
      <c r="R56" s="5" t="s">
        <v>15</v>
      </c>
      <c r="S56" s="14">
        <f t="shared" si="95"/>
        <v>95065.50959999999</v>
      </c>
      <c r="T56" s="14">
        <f t="shared" si="54"/>
        <v>0</v>
      </c>
      <c r="U56" s="15">
        <f t="shared" si="89"/>
        <v>95065.50959999999</v>
      </c>
      <c r="V56" s="16">
        <f t="shared" si="55"/>
        <v>4169.5398947368412</v>
      </c>
      <c r="W56" s="14">
        <f t="shared" si="77"/>
        <v>6654.5856720000002</v>
      </c>
      <c r="X56" s="17">
        <f t="shared" si="78"/>
        <v>101720.09527199999</v>
      </c>
      <c r="AA56" s="5" t="s">
        <v>15</v>
      </c>
      <c r="AB56" s="14">
        <f t="shared" si="79"/>
        <v>94143.674400000004</v>
      </c>
      <c r="AC56" s="14">
        <f t="shared" si="80"/>
        <v>0</v>
      </c>
      <c r="AD56" s="15">
        <f t="shared" si="90"/>
        <v>94143.674400000004</v>
      </c>
      <c r="AE56" s="16">
        <f t="shared" si="56"/>
        <v>4129.1085263157893</v>
      </c>
      <c r="AF56" s="14">
        <f t="shared" si="57"/>
        <v>6590.0572080000011</v>
      </c>
      <c r="AG56" s="17">
        <f t="shared" si="58"/>
        <v>100733.731608</v>
      </c>
      <c r="AH56" s="2"/>
      <c r="AI56" s="5" t="s">
        <v>15</v>
      </c>
      <c r="AJ56" s="14">
        <f t="shared" si="81"/>
        <v>93329.552000000011</v>
      </c>
      <c r="AK56" s="14">
        <f t="shared" si="82"/>
        <v>0</v>
      </c>
      <c r="AL56" s="15">
        <f t="shared" si="91"/>
        <v>93329.552000000011</v>
      </c>
      <c r="AM56" s="16">
        <f t="shared" si="59"/>
        <v>4093.4014035087721</v>
      </c>
      <c r="AN56" s="14">
        <f t="shared" si="60"/>
        <v>6533.0686400000013</v>
      </c>
      <c r="AO56" s="17">
        <f t="shared" si="61"/>
        <v>99862.620640000008</v>
      </c>
      <c r="AP56" s="2"/>
      <c r="AQ56" s="5" t="s">
        <v>15</v>
      </c>
      <c r="AR56" s="14">
        <f t="shared" si="83"/>
        <v>94540.920744000003</v>
      </c>
      <c r="AS56" s="14">
        <f t="shared" si="84"/>
        <v>0</v>
      </c>
      <c r="AT56" s="15">
        <f t="shared" si="92"/>
        <v>94540.920744000003</v>
      </c>
      <c r="AU56" s="16">
        <f t="shared" si="62"/>
        <v>4146.5316115789474</v>
      </c>
      <c r="AV56" s="14">
        <f t="shared" si="63"/>
        <v>6617.8644520800008</v>
      </c>
      <c r="AW56" s="16">
        <f t="shared" si="64"/>
        <v>4436.788824389474</v>
      </c>
      <c r="AX56" s="17">
        <f t="shared" si="65"/>
        <v>101158.78519608</v>
      </c>
      <c r="AY56" s="2"/>
      <c r="AZ56" s="5" t="s">
        <v>15</v>
      </c>
      <c r="BA56" s="14">
        <f t="shared" si="85"/>
        <v>96689.798012399988</v>
      </c>
      <c r="BB56" s="14">
        <f t="shared" si="86"/>
        <v>0</v>
      </c>
      <c r="BC56" s="15">
        <f t="shared" si="93"/>
        <v>96689.798012399988</v>
      </c>
      <c r="BD56" s="16">
        <f t="shared" si="66"/>
        <v>4240.7806145789464</v>
      </c>
      <c r="BE56" s="14">
        <f t="shared" si="67"/>
        <v>6768.2858608679999</v>
      </c>
      <c r="BF56" s="16">
        <f t="shared" si="68"/>
        <v>4537.6352575994724</v>
      </c>
      <c r="BG56" s="17">
        <f t="shared" si="69"/>
        <v>103458.08387326798</v>
      </c>
      <c r="BH56" s="2"/>
    </row>
    <row r="57" spans="2:60" x14ac:dyDescent="0.25">
      <c r="J57" s="18" t="s">
        <v>24</v>
      </c>
      <c r="K57" s="19">
        <f>E55*1.02</f>
        <v>94231.680000000008</v>
      </c>
      <c r="L57" s="19">
        <f>T59</f>
        <v>1376</v>
      </c>
      <c r="M57" s="20">
        <f>L57+K57</f>
        <v>95607.680000000008</v>
      </c>
      <c r="N57" s="21">
        <f t="shared" si="53"/>
        <v>4193.3192982456139</v>
      </c>
      <c r="O57" s="19">
        <f>M57*0.07</f>
        <v>6692.5376000000015</v>
      </c>
      <c r="P57" s="22">
        <f>O57+M57</f>
        <v>102300.2176</v>
      </c>
      <c r="R57" s="5" t="s">
        <v>19</v>
      </c>
      <c r="S57" s="14">
        <f>M55*1.02</f>
        <v>95065.50959999999</v>
      </c>
      <c r="T57" s="14">
        <f t="shared" si="54"/>
        <v>1377</v>
      </c>
      <c r="U57" s="15">
        <f t="shared" si="89"/>
        <v>96442.50959999999</v>
      </c>
      <c r="V57" s="16">
        <f t="shared" si="55"/>
        <v>4229.9346315789471</v>
      </c>
      <c r="W57" s="14">
        <f t="shared" si="77"/>
        <v>6750.9756719999996</v>
      </c>
      <c r="X57" s="17">
        <f t="shared" si="78"/>
        <v>103193.48527199999</v>
      </c>
      <c r="AA57" s="5" t="s">
        <v>16</v>
      </c>
      <c r="AB57" s="14">
        <f t="shared" si="79"/>
        <v>95065.50959999999</v>
      </c>
      <c r="AC57" s="14">
        <f>T56</f>
        <v>0</v>
      </c>
      <c r="AD57" s="15">
        <f t="shared" si="90"/>
        <v>95065.50959999999</v>
      </c>
      <c r="AE57" s="16">
        <f t="shared" si="56"/>
        <v>4169.5398947368412</v>
      </c>
      <c r="AF57" s="14">
        <f t="shared" si="57"/>
        <v>6654.5856720000002</v>
      </c>
      <c r="AG57" s="17">
        <f t="shared" si="58"/>
        <v>101720.09527199999</v>
      </c>
      <c r="AH57" s="2"/>
      <c r="AI57" s="5" t="s">
        <v>16</v>
      </c>
      <c r="AJ57" s="14">
        <f t="shared" si="81"/>
        <v>94143.674400000004</v>
      </c>
      <c r="AK57" s="14">
        <f>T56</f>
        <v>0</v>
      </c>
      <c r="AL57" s="15">
        <f t="shared" si="91"/>
        <v>94143.674400000004</v>
      </c>
      <c r="AM57" s="16">
        <f t="shared" si="59"/>
        <v>4129.1085263157893</v>
      </c>
      <c r="AN57" s="14">
        <f t="shared" si="60"/>
        <v>6590.0572080000011</v>
      </c>
      <c r="AO57" s="17">
        <f t="shared" si="61"/>
        <v>100733.731608</v>
      </c>
      <c r="AP57" s="2"/>
      <c r="AQ57" s="5" t="s">
        <v>16</v>
      </c>
      <c r="AR57" s="14">
        <f t="shared" si="83"/>
        <v>95196.14304000001</v>
      </c>
      <c r="AS57" s="14">
        <f>AS56</f>
        <v>0</v>
      </c>
      <c r="AT57" s="15">
        <f t="shared" si="92"/>
        <v>95196.14304000001</v>
      </c>
      <c r="AU57" s="16">
        <f t="shared" si="62"/>
        <v>4175.2694315789477</v>
      </c>
      <c r="AV57" s="14">
        <f t="shared" si="63"/>
        <v>6663.7300128000015</v>
      </c>
      <c r="AW57" s="16">
        <f t="shared" si="64"/>
        <v>4467.538291789474</v>
      </c>
      <c r="AX57" s="17">
        <f t="shared" si="65"/>
        <v>101859.87305280002</v>
      </c>
      <c r="AY57" s="2"/>
      <c r="AZ57" s="5" t="s">
        <v>16</v>
      </c>
      <c r="BA57" s="14">
        <f t="shared" si="85"/>
        <v>96904.4437626</v>
      </c>
      <c r="BB57" s="14">
        <f>BB56</f>
        <v>0</v>
      </c>
      <c r="BC57" s="15">
        <f t="shared" si="93"/>
        <v>96904.4437626</v>
      </c>
      <c r="BD57" s="16">
        <f t="shared" si="66"/>
        <v>4250.1949018684209</v>
      </c>
      <c r="BE57" s="14">
        <f t="shared" si="67"/>
        <v>6783.3110633820006</v>
      </c>
      <c r="BF57" s="16">
        <f t="shared" si="68"/>
        <v>4547.708544999211</v>
      </c>
      <c r="BG57" s="17">
        <f t="shared" si="69"/>
        <v>103687.754825982</v>
      </c>
      <c r="BH57" s="2"/>
    </row>
    <row r="58" spans="2:60" x14ac:dyDescent="0.25">
      <c r="R58" s="5" t="s">
        <v>20</v>
      </c>
      <c r="S58" s="14">
        <f>M56*1.02</f>
        <v>96470.049599999998</v>
      </c>
      <c r="T58" s="14">
        <f t="shared" si="54"/>
        <v>0</v>
      </c>
      <c r="U58" s="15">
        <f t="shared" si="89"/>
        <v>96470.049599999998</v>
      </c>
      <c r="V58" s="16">
        <f t="shared" si="55"/>
        <v>4231.1425263157889</v>
      </c>
      <c r="W58" s="14">
        <f t="shared" si="77"/>
        <v>6752.9034720000009</v>
      </c>
      <c r="X58" s="17">
        <f t="shared" si="78"/>
        <v>103222.953072</v>
      </c>
      <c r="AA58" s="5" t="s">
        <v>19</v>
      </c>
      <c r="AB58" s="14">
        <f>U56*(1+AB$3)</f>
        <v>95065.50959999999</v>
      </c>
      <c r="AC58" s="14">
        <f t="shared" ref="AC58:AC59" si="97">T57</f>
        <v>1377</v>
      </c>
      <c r="AD58" s="15">
        <f t="shared" si="90"/>
        <v>96442.50959999999</v>
      </c>
      <c r="AE58" s="16">
        <f t="shared" si="56"/>
        <v>4229.9346315789471</v>
      </c>
      <c r="AF58" s="14">
        <f t="shared" si="57"/>
        <v>6750.9756719999996</v>
      </c>
      <c r="AG58" s="17">
        <f t="shared" si="58"/>
        <v>103193.48527199999</v>
      </c>
      <c r="AH58" s="2"/>
      <c r="AI58" s="5" t="s">
        <v>17</v>
      </c>
      <c r="AJ58" s="14">
        <f t="shared" si="81"/>
        <v>95065.50959999999</v>
      </c>
      <c r="AK58" s="14">
        <f>T56</f>
        <v>0</v>
      </c>
      <c r="AL58" s="15">
        <f t="shared" si="91"/>
        <v>95065.50959999999</v>
      </c>
      <c r="AM58" s="16">
        <f t="shared" si="59"/>
        <v>4169.5398947368412</v>
      </c>
      <c r="AN58" s="14">
        <f t="shared" si="60"/>
        <v>6654.5856720000002</v>
      </c>
      <c r="AO58" s="17">
        <f t="shared" si="61"/>
        <v>101720.09527199999</v>
      </c>
      <c r="AP58" s="2"/>
      <c r="AQ58" s="5" t="s">
        <v>17</v>
      </c>
      <c r="AR58" s="14">
        <f t="shared" si="83"/>
        <v>96026.547888000001</v>
      </c>
      <c r="AS58" s="14">
        <f>AS57</f>
        <v>0</v>
      </c>
      <c r="AT58" s="15">
        <f t="shared" si="92"/>
        <v>96026.547888000001</v>
      </c>
      <c r="AU58" s="16">
        <f t="shared" si="62"/>
        <v>4211.6906968421054</v>
      </c>
      <c r="AV58" s="14">
        <f t="shared" si="63"/>
        <v>6721.8583521600003</v>
      </c>
      <c r="AW58" s="16">
        <f t="shared" si="64"/>
        <v>4506.5090456210519</v>
      </c>
      <c r="AX58" s="17">
        <f t="shared" si="65"/>
        <v>102748.40624015999</v>
      </c>
      <c r="AY58" s="2"/>
      <c r="AZ58" s="5" t="s">
        <v>17</v>
      </c>
      <c r="BA58" s="14">
        <f t="shared" si="85"/>
        <v>97576.046616000007</v>
      </c>
      <c r="BB58" s="14">
        <f>BB57</f>
        <v>0</v>
      </c>
      <c r="BC58" s="15">
        <f t="shared" si="93"/>
        <v>97576.046616000007</v>
      </c>
      <c r="BD58" s="16">
        <f t="shared" si="66"/>
        <v>4279.6511673684208</v>
      </c>
      <c r="BE58" s="14">
        <f t="shared" si="67"/>
        <v>6830.3232631200008</v>
      </c>
      <c r="BF58" s="16">
        <f t="shared" si="68"/>
        <v>4579.2267490842105</v>
      </c>
      <c r="BG58" s="17">
        <f t="shared" si="69"/>
        <v>104406.36987912</v>
      </c>
      <c r="BH58" s="2"/>
    </row>
    <row r="59" spans="2:60" x14ac:dyDescent="0.25">
      <c r="R59" s="18" t="s">
        <v>24</v>
      </c>
      <c r="S59" s="19">
        <f>M56*1.02</f>
        <v>96470.049599999998</v>
      </c>
      <c r="T59" s="19">
        <f t="shared" si="54"/>
        <v>1376</v>
      </c>
      <c r="U59" s="20">
        <f t="shared" si="89"/>
        <v>97846.049599999998</v>
      </c>
      <c r="V59" s="21">
        <f t="shared" si="55"/>
        <v>4291.4934035087717</v>
      </c>
      <c r="W59" s="19">
        <f t="shared" si="77"/>
        <v>6849.2234720000006</v>
      </c>
      <c r="X59" s="22">
        <f t="shared" si="78"/>
        <v>104695.273072</v>
      </c>
      <c r="AA59" s="5" t="s">
        <v>20</v>
      </c>
      <c r="AB59" s="14">
        <f>U57*(1+AB$3)</f>
        <v>96442.50959999999</v>
      </c>
      <c r="AC59" s="14">
        <f t="shared" si="97"/>
        <v>0</v>
      </c>
      <c r="AD59" s="15">
        <f t="shared" si="90"/>
        <v>96442.50959999999</v>
      </c>
      <c r="AE59" s="16">
        <f t="shared" si="56"/>
        <v>4229.9346315789471</v>
      </c>
      <c r="AF59" s="14">
        <f t="shared" si="57"/>
        <v>6750.9756719999996</v>
      </c>
      <c r="AG59" s="17">
        <f t="shared" si="58"/>
        <v>103193.48527199999</v>
      </c>
      <c r="AH59" s="2"/>
      <c r="AI59" s="5" t="s">
        <v>19</v>
      </c>
      <c r="AJ59" s="14">
        <f>AD57*(1+AJ$3)</f>
        <v>95065.50959999999</v>
      </c>
      <c r="AK59" s="14">
        <f>T57</f>
        <v>1377</v>
      </c>
      <c r="AL59" s="15">
        <f>AK59+AJ59</f>
        <v>96442.50959999999</v>
      </c>
      <c r="AM59" s="16">
        <f t="shared" si="59"/>
        <v>4229.9346315789471</v>
      </c>
      <c r="AN59" s="14">
        <f>AL59*0.07</f>
        <v>6750.9756719999996</v>
      </c>
      <c r="AO59" s="17">
        <f>AN59+AL59</f>
        <v>103193.48527199999</v>
      </c>
      <c r="AP59" s="2"/>
      <c r="AQ59" s="5" t="s">
        <v>18</v>
      </c>
      <c r="AR59" s="14">
        <f t="shared" si="83"/>
        <v>96966.819791999995</v>
      </c>
      <c r="AS59" s="14">
        <f>AS58</f>
        <v>0</v>
      </c>
      <c r="AT59" s="15">
        <f t="shared" si="92"/>
        <v>96966.819791999995</v>
      </c>
      <c r="AU59" s="16">
        <f t="shared" si="62"/>
        <v>4252.9306926315785</v>
      </c>
      <c r="AV59" s="14">
        <f t="shared" si="63"/>
        <v>6787.6773854399999</v>
      </c>
      <c r="AW59" s="16">
        <f t="shared" si="64"/>
        <v>4550.6358411157889</v>
      </c>
      <c r="AX59" s="17">
        <f t="shared" si="65"/>
        <v>103754.49717743999</v>
      </c>
      <c r="AY59" s="2"/>
      <c r="AZ59" s="5" t="s">
        <v>18</v>
      </c>
      <c r="BA59" s="14">
        <f t="shared" si="85"/>
        <v>98427.211585199999</v>
      </c>
      <c r="BB59" s="14">
        <f>BB58</f>
        <v>0</v>
      </c>
      <c r="BC59" s="15">
        <f t="shared" si="93"/>
        <v>98427.211585199999</v>
      </c>
      <c r="BD59" s="16">
        <f t="shared" si="66"/>
        <v>4316.9829642631576</v>
      </c>
      <c r="BE59" s="14">
        <f t="shared" si="67"/>
        <v>6889.9048109640007</v>
      </c>
      <c r="BF59" s="16">
        <f t="shared" si="68"/>
        <v>4619.1717717615784</v>
      </c>
      <c r="BG59" s="17">
        <f t="shared" si="69"/>
        <v>105317.116396164</v>
      </c>
      <c r="BH59" s="2"/>
    </row>
    <row r="60" spans="2:60" x14ac:dyDescent="0.25">
      <c r="R60" s="43" t="s">
        <v>58</v>
      </c>
      <c r="S60" s="44">
        <f>K57*1.02+L57</f>
        <v>97492.313600000009</v>
      </c>
      <c r="T60" s="44">
        <v>0</v>
      </c>
      <c r="U60" s="44">
        <f t="shared" si="89"/>
        <v>97492.313600000009</v>
      </c>
      <c r="V60" s="44">
        <f t="shared" ref="V60" si="98">U60/$AE$3</f>
        <v>4275.9786666666669</v>
      </c>
      <c r="W60" s="44">
        <f t="shared" si="77"/>
        <v>6824.4619520000015</v>
      </c>
      <c r="X60" s="45">
        <f t="shared" si="78"/>
        <v>104316.77555200001</v>
      </c>
      <c r="AA60" s="5" t="s">
        <v>21</v>
      </c>
      <c r="AB60" s="14">
        <f>U58*(1+AB$3)</f>
        <v>96470.049599999998</v>
      </c>
      <c r="AC60" s="14">
        <f>T58</f>
        <v>0</v>
      </c>
      <c r="AD60" s="15">
        <f t="shared" si="90"/>
        <v>96470.049599999998</v>
      </c>
      <c r="AE60" s="16">
        <f t="shared" si="56"/>
        <v>4231.1425263157889</v>
      </c>
      <c r="AF60" s="14">
        <f t="shared" si="57"/>
        <v>6752.9034720000009</v>
      </c>
      <c r="AG60" s="17">
        <f t="shared" si="58"/>
        <v>103222.953072</v>
      </c>
      <c r="AH60" s="2"/>
      <c r="AI60" s="5" t="s">
        <v>20</v>
      </c>
      <c r="AJ60" s="14">
        <f>AD58*(1+AJ$3)</f>
        <v>96442.50959999999</v>
      </c>
      <c r="AK60" s="14">
        <f>T58</f>
        <v>0</v>
      </c>
      <c r="AL60" s="15">
        <f>AK60+AJ60</f>
        <v>96442.50959999999</v>
      </c>
      <c r="AM60" s="16">
        <f t="shared" si="59"/>
        <v>4229.9346315789471</v>
      </c>
      <c r="AN60" s="14">
        <f>AL60*0.07</f>
        <v>6750.9756719999996</v>
      </c>
      <c r="AO60" s="17">
        <f>AN60+AL60</f>
        <v>103193.48527199999</v>
      </c>
      <c r="AP60" s="2"/>
      <c r="AQ60" s="5" t="s">
        <v>19</v>
      </c>
      <c r="AR60" s="14">
        <f>AL58*(1+AR$3)</f>
        <v>96966.819791999995</v>
      </c>
      <c r="AS60" s="14">
        <f>T57</f>
        <v>1377</v>
      </c>
      <c r="AT60" s="15">
        <f t="shared" si="92"/>
        <v>98343.819791999995</v>
      </c>
      <c r="AU60" s="16">
        <f t="shared" si="62"/>
        <v>4313.3254294736835</v>
      </c>
      <c r="AV60" s="14">
        <f t="shared" si="63"/>
        <v>6884.0673854400002</v>
      </c>
      <c r="AW60" s="16">
        <f t="shared" si="64"/>
        <v>4615.2582095368416</v>
      </c>
      <c r="AX60" s="17">
        <f t="shared" si="65"/>
        <v>105227.88717743999</v>
      </c>
      <c r="AY60" s="2"/>
      <c r="AZ60" s="5" t="s">
        <v>19</v>
      </c>
      <c r="BA60" s="14">
        <f t="shared" si="85"/>
        <v>99390.990286799992</v>
      </c>
      <c r="BB60" s="14">
        <f>T57</f>
        <v>1377</v>
      </c>
      <c r="BC60" s="15">
        <f t="shared" si="93"/>
        <v>100767.99028679999</v>
      </c>
      <c r="BD60" s="16">
        <f t="shared" si="66"/>
        <v>4419.6486967894734</v>
      </c>
      <c r="BE60" s="14">
        <f t="shared" si="67"/>
        <v>7053.7593200760002</v>
      </c>
      <c r="BF60" s="16">
        <f t="shared" si="68"/>
        <v>4729.0241055647366</v>
      </c>
      <c r="BG60" s="17">
        <f t="shared" si="69"/>
        <v>107821.74960687599</v>
      </c>
      <c r="BH60" s="2"/>
    </row>
    <row r="61" spans="2:60" x14ac:dyDescent="0.25">
      <c r="R61" s="1"/>
      <c r="AA61" s="18" t="s">
        <v>24</v>
      </c>
      <c r="AB61" s="19">
        <f>U58*(1+AB$3)</f>
        <v>96470.049599999998</v>
      </c>
      <c r="AC61" s="19">
        <f>T59</f>
        <v>1376</v>
      </c>
      <c r="AD61" s="20">
        <f t="shared" si="90"/>
        <v>97846.049599999998</v>
      </c>
      <c r="AE61" s="21">
        <f t="shared" si="56"/>
        <v>4291.4934035087717</v>
      </c>
      <c r="AF61" s="19">
        <f t="shared" si="57"/>
        <v>6849.2234720000006</v>
      </c>
      <c r="AG61" s="22">
        <f t="shared" si="58"/>
        <v>104695.273072</v>
      </c>
      <c r="AH61" s="2"/>
      <c r="AI61" s="5" t="s">
        <v>21</v>
      </c>
      <c r="AJ61" s="14">
        <f>AD59*(1+AJ$3)</f>
        <v>96442.50959999999</v>
      </c>
      <c r="AK61" s="14">
        <f>T58</f>
        <v>0</v>
      </c>
      <c r="AL61" s="15">
        <f>AK61+AJ61</f>
        <v>96442.50959999999</v>
      </c>
      <c r="AM61" s="16">
        <f t="shared" si="59"/>
        <v>4229.9346315789471</v>
      </c>
      <c r="AN61" s="14">
        <f>AL61*0.07</f>
        <v>6750.9756719999996</v>
      </c>
      <c r="AO61" s="17">
        <f>AN61+AL61</f>
        <v>103193.48527199999</v>
      </c>
      <c r="AP61" s="2"/>
      <c r="AQ61" s="5" t="s">
        <v>20</v>
      </c>
      <c r="AR61" s="14">
        <f>AL59*(1+AR$3)</f>
        <v>98371.359791999988</v>
      </c>
      <c r="AS61" s="14">
        <f>T58</f>
        <v>0</v>
      </c>
      <c r="AT61" s="15">
        <f t="shared" si="92"/>
        <v>98371.359791999988</v>
      </c>
      <c r="AU61" s="16">
        <f t="shared" si="62"/>
        <v>4314.5333242105253</v>
      </c>
      <c r="AV61" s="14">
        <f t="shared" si="63"/>
        <v>6885.9951854399997</v>
      </c>
      <c r="AW61" s="16">
        <f t="shared" si="64"/>
        <v>4616.5506569052623</v>
      </c>
      <c r="AX61" s="17">
        <f t="shared" si="65"/>
        <v>105257.35497743999</v>
      </c>
      <c r="AY61" s="2"/>
      <c r="AZ61" s="5" t="s">
        <v>20</v>
      </c>
      <c r="BA61" s="14">
        <f t="shared" si="85"/>
        <v>100802.41528679998</v>
      </c>
      <c r="BB61" s="14">
        <f>T58</f>
        <v>0</v>
      </c>
      <c r="BC61" s="15">
        <f t="shared" si="93"/>
        <v>100802.41528679998</v>
      </c>
      <c r="BD61" s="16">
        <f t="shared" si="66"/>
        <v>4421.158565210525</v>
      </c>
      <c r="BE61" s="14">
        <f t="shared" si="67"/>
        <v>7056.1690700759991</v>
      </c>
      <c r="BF61" s="16">
        <f t="shared" si="68"/>
        <v>4730.6396647752617</v>
      </c>
      <c r="BG61" s="17">
        <f t="shared" si="69"/>
        <v>107858.58435687597</v>
      </c>
      <c r="BH61" s="2"/>
    </row>
    <row r="62" spans="2:60" x14ac:dyDescent="0.25">
      <c r="R62" s="1"/>
      <c r="AA62" s="46" t="s">
        <v>58</v>
      </c>
      <c r="AB62" s="47">
        <f>U59*(1+AB$3)</f>
        <v>97846.049599999998</v>
      </c>
      <c r="AC62" s="47">
        <v>0</v>
      </c>
      <c r="AD62" s="47">
        <f t="shared" si="90"/>
        <v>97846.049599999998</v>
      </c>
      <c r="AE62" s="47">
        <f t="shared" ref="AE62:AE63" si="99">AD62/20.8</f>
        <v>4704.1369999999997</v>
      </c>
      <c r="AF62" s="47">
        <f t="shared" si="57"/>
        <v>6849.2234720000006</v>
      </c>
      <c r="AG62" s="48">
        <f t="shared" si="58"/>
        <v>104695.273072</v>
      </c>
      <c r="AH62" s="2"/>
      <c r="AI62" s="5" t="s">
        <v>22</v>
      </c>
      <c r="AJ62" s="14">
        <f>AD60*(1+AJ$3)</f>
        <v>96470.049599999998</v>
      </c>
      <c r="AK62" s="14">
        <f>T58</f>
        <v>0</v>
      </c>
      <c r="AL62" s="15">
        <f>AK62+AJ62</f>
        <v>96470.049599999998</v>
      </c>
      <c r="AM62" s="16">
        <f t="shared" si="59"/>
        <v>4231.1425263157889</v>
      </c>
      <c r="AN62" s="14">
        <f>AL62*0.07</f>
        <v>6752.9034720000009</v>
      </c>
      <c r="AO62" s="17">
        <f>AN62+AL62</f>
        <v>103222.953072</v>
      </c>
      <c r="AP62" s="2"/>
      <c r="AQ62" s="5" t="s">
        <v>21</v>
      </c>
      <c r="AR62" s="14">
        <f>AL60*(1+AR$3)</f>
        <v>98371.359791999988</v>
      </c>
      <c r="AS62" s="14">
        <f>AS61</f>
        <v>0</v>
      </c>
      <c r="AT62" s="15">
        <f t="shared" si="92"/>
        <v>98371.359791999988</v>
      </c>
      <c r="AU62" s="16">
        <f t="shared" si="62"/>
        <v>4314.5333242105253</v>
      </c>
      <c r="AV62" s="14">
        <f t="shared" si="63"/>
        <v>6885.9951854399997</v>
      </c>
      <c r="AW62" s="16">
        <f t="shared" si="64"/>
        <v>4616.5506569052623</v>
      </c>
      <c r="AX62" s="17">
        <f t="shared" si="65"/>
        <v>105257.35497743999</v>
      </c>
      <c r="AY62" s="2"/>
      <c r="AZ62" s="5" t="s">
        <v>21</v>
      </c>
      <c r="BA62" s="26">
        <f t="shared" si="85"/>
        <v>100830.64378679998</v>
      </c>
      <c r="BB62" s="14">
        <f>BB61</f>
        <v>0</v>
      </c>
      <c r="BC62" s="15">
        <f t="shared" si="93"/>
        <v>100830.64378679998</v>
      </c>
      <c r="BD62" s="16">
        <f t="shared" si="66"/>
        <v>4422.3966573157886</v>
      </c>
      <c r="BE62" s="14">
        <f t="shared" si="67"/>
        <v>7058.1450650759989</v>
      </c>
      <c r="BF62" s="16">
        <f t="shared" si="68"/>
        <v>4731.9644233278932</v>
      </c>
      <c r="BG62" s="17">
        <f t="shared" si="69"/>
        <v>107888.78885187597</v>
      </c>
      <c r="BH62" s="2"/>
    </row>
    <row r="63" spans="2:60" x14ac:dyDescent="0.25">
      <c r="AA63" s="49" t="s">
        <v>59</v>
      </c>
      <c r="AB63" s="50">
        <f>AB62</f>
        <v>97846.049599999998</v>
      </c>
      <c r="AC63" s="50">
        <v>0</v>
      </c>
      <c r="AD63" s="50">
        <f t="shared" si="90"/>
        <v>97846.049599999998</v>
      </c>
      <c r="AE63" s="50">
        <f t="shared" si="99"/>
        <v>4704.1369999999997</v>
      </c>
      <c r="AF63" s="50">
        <f t="shared" si="57"/>
        <v>6849.2234720000006</v>
      </c>
      <c r="AG63" s="51">
        <f t="shared" si="58"/>
        <v>104695.273072</v>
      </c>
      <c r="AH63" s="2"/>
      <c r="AI63" s="18" t="s">
        <v>24</v>
      </c>
      <c r="AJ63" s="19">
        <f>AD60*(1+AJ$3)</f>
        <v>96470.049599999998</v>
      </c>
      <c r="AK63" s="19">
        <f>T59</f>
        <v>1376</v>
      </c>
      <c r="AL63" s="20">
        <f>AK63+AJ63</f>
        <v>97846.049599999998</v>
      </c>
      <c r="AM63" s="21">
        <f t="shared" si="59"/>
        <v>4291.4934035087717</v>
      </c>
      <c r="AN63" s="19">
        <f>AL63*0.07</f>
        <v>6849.2234720000006</v>
      </c>
      <c r="AO63" s="22">
        <f>AN63+AL63</f>
        <v>104695.273072</v>
      </c>
      <c r="AP63" s="2"/>
      <c r="AQ63" s="5" t="s">
        <v>22</v>
      </c>
      <c r="AR63" s="14">
        <f>AL61*(1+AR$3)</f>
        <v>98371.359791999988</v>
      </c>
      <c r="AS63" s="14">
        <f>AS62</f>
        <v>0</v>
      </c>
      <c r="AT63" s="15">
        <f t="shared" si="92"/>
        <v>98371.359791999988</v>
      </c>
      <c r="AU63" s="16">
        <f t="shared" si="62"/>
        <v>4314.5333242105253</v>
      </c>
      <c r="AV63" s="14">
        <f t="shared" si="63"/>
        <v>6885.9951854399997</v>
      </c>
      <c r="AW63" s="16">
        <f t="shared" si="64"/>
        <v>4616.5506569052623</v>
      </c>
      <c r="AX63" s="17">
        <f t="shared" si="65"/>
        <v>105257.35497743999</v>
      </c>
      <c r="AY63" s="2"/>
      <c r="AZ63" s="5" t="s">
        <v>22</v>
      </c>
      <c r="BA63" s="26">
        <f t="shared" si="85"/>
        <v>100830.64378679998</v>
      </c>
      <c r="BB63" s="14">
        <f>BB62</f>
        <v>0</v>
      </c>
      <c r="BC63" s="15">
        <f t="shared" si="93"/>
        <v>100830.64378679998</v>
      </c>
      <c r="BD63" s="16">
        <f t="shared" si="66"/>
        <v>4422.3966573157886</v>
      </c>
      <c r="BE63" s="14">
        <f t="shared" si="67"/>
        <v>7058.1450650759989</v>
      </c>
      <c r="BF63" s="16">
        <f t="shared" si="68"/>
        <v>4731.9644233278932</v>
      </c>
      <c r="BG63" s="17">
        <f t="shared" si="69"/>
        <v>107888.78885187597</v>
      </c>
      <c r="BH63" s="2"/>
    </row>
    <row r="64" spans="2:60" x14ac:dyDescent="0.25">
      <c r="AB64" s="2"/>
      <c r="AC64" s="2"/>
      <c r="AD64" s="2"/>
      <c r="AE64" s="2"/>
      <c r="AF64" s="2"/>
      <c r="AG64" s="2"/>
      <c r="AH64" s="2"/>
      <c r="AI64" s="46" t="s">
        <v>58</v>
      </c>
      <c r="AJ64" s="47">
        <f t="shared" ref="AJ64:AJ66" si="100">AD61*(1+AJ$3)</f>
        <v>97846.049599999998</v>
      </c>
      <c r="AK64" s="47">
        <f t="shared" ref="AK64:AK66" si="101">T60</f>
        <v>0</v>
      </c>
      <c r="AL64" s="47">
        <f t="shared" ref="AL64:AL66" si="102">AK64+AJ64</f>
        <v>97846.049599999998</v>
      </c>
      <c r="AM64" s="47">
        <f t="shared" si="59"/>
        <v>4291.4934035087717</v>
      </c>
      <c r="AN64" s="47">
        <f t="shared" ref="AN64:AN66" si="103">AL64*0.07</f>
        <v>6849.2234720000006</v>
      </c>
      <c r="AO64" s="48">
        <f t="shared" ref="AO64:AO66" si="104">AN64+AL64</f>
        <v>104695.273072</v>
      </c>
      <c r="AP64" s="2"/>
      <c r="AQ64" s="5" t="s">
        <v>23</v>
      </c>
      <c r="AR64" s="14">
        <f>AL62*(1+AR$3)</f>
        <v>98399.450591999994</v>
      </c>
      <c r="AS64" s="14">
        <f>AS63</f>
        <v>0</v>
      </c>
      <c r="AT64" s="15">
        <f t="shared" si="92"/>
        <v>98399.450591999994</v>
      </c>
      <c r="AU64" s="16">
        <f t="shared" si="62"/>
        <v>4315.7653768421051</v>
      </c>
      <c r="AV64" s="14">
        <f t="shared" si="63"/>
        <v>6887.9615414400005</v>
      </c>
      <c r="AW64" s="16">
        <f t="shared" si="64"/>
        <v>4617.8689532210519</v>
      </c>
      <c r="AX64" s="17">
        <f t="shared" si="65"/>
        <v>105287.41213344</v>
      </c>
      <c r="AY64" s="2"/>
      <c r="AZ64" s="5" t="s">
        <v>23</v>
      </c>
      <c r="BA64" s="26">
        <f t="shared" si="85"/>
        <v>100830.64378679998</v>
      </c>
      <c r="BB64" s="14">
        <f>BB63</f>
        <v>0</v>
      </c>
      <c r="BC64" s="15">
        <f t="shared" si="93"/>
        <v>100830.64378679998</v>
      </c>
      <c r="BD64" s="16">
        <f t="shared" si="66"/>
        <v>4422.3966573157886</v>
      </c>
      <c r="BE64" s="14">
        <f t="shared" si="67"/>
        <v>7058.1450650759989</v>
      </c>
      <c r="BF64" s="16">
        <f t="shared" si="68"/>
        <v>4731.9644233278932</v>
      </c>
      <c r="BG64" s="17">
        <f t="shared" si="69"/>
        <v>107888.78885187597</v>
      </c>
      <c r="BH64" s="2"/>
    </row>
    <row r="65" spans="1:60" x14ac:dyDescent="0.25">
      <c r="AB65" s="2"/>
      <c r="AC65" s="2"/>
      <c r="AD65" s="2"/>
      <c r="AE65" s="2"/>
      <c r="AF65" s="2"/>
      <c r="AG65" s="2"/>
      <c r="AH65" s="2"/>
      <c r="AI65" s="52" t="s">
        <v>59</v>
      </c>
      <c r="AJ65" s="53">
        <f t="shared" si="100"/>
        <v>97846.049599999998</v>
      </c>
      <c r="AK65" s="53">
        <f t="shared" si="101"/>
        <v>0</v>
      </c>
      <c r="AL65" s="53">
        <f t="shared" si="102"/>
        <v>97846.049599999998</v>
      </c>
      <c r="AM65" s="53">
        <f t="shared" si="59"/>
        <v>4291.4934035087717</v>
      </c>
      <c r="AN65" s="53">
        <f t="shared" si="103"/>
        <v>6849.2234720000006</v>
      </c>
      <c r="AO65" s="54">
        <f t="shared" si="104"/>
        <v>104695.273072</v>
      </c>
      <c r="AP65" s="2"/>
      <c r="AQ65" s="18" t="s">
        <v>24</v>
      </c>
      <c r="AR65" s="19">
        <f>AL62*(1+AR$3)</f>
        <v>98399.450591999994</v>
      </c>
      <c r="AS65" s="19">
        <f>T59</f>
        <v>1376</v>
      </c>
      <c r="AT65" s="20">
        <f t="shared" si="92"/>
        <v>99775.450591999994</v>
      </c>
      <c r="AU65" s="21">
        <f t="shared" si="62"/>
        <v>4376.116254035087</v>
      </c>
      <c r="AV65" s="19">
        <f t="shared" si="63"/>
        <v>6984.2815414400002</v>
      </c>
      <c r="AW65" s="21">
        <f t="shared" si="64"/>
        <v>4682.444391817543</v>
      </c>
      <c r="AX65" s="22">
        <f t="shared" si="65"/>
        <v>106759.73213343999</v>
      </c>
      <c r="AY65" s="2"/>
      <c r="AZ65" s="18" t="s">
        <v>24</v>
      </c>
      <c r="BA65" s="37">
        <f t="shared" si="85"/>
        <v>100859.43685679999</v>
      </c>
      <c r="BB65" s="19">
        <f t="shared" ref="BB65:BB70" si="105">T59</f>
        <v>1376</v>
      </c>
      <c r="BC65" s="20">
        <f t="shared" si="93"/>
        <v>102235.43685679999</v>
      </c>
      <c r="BD65" s="21">
        <f t="shared" si="66"/>
        <v>4484.0103884561395</v>
      </c>
      <c r="BE65" s="19">
        <f t="shared" si="67"/>
        <v>7156.4805799759997</v>
      </c>
      <c r="BF65" s="21">
        <f t="shared" si="68"/>
        <v>4797.891115648069</v>
      </c>
      <c r="BG65" s="22">
        <f t="shared" si="69"/>
        <v>109391.91743677598</v>
      </c>
      <c r="BH65" s="2"/>
    </row>
    <row r="66" spans="1:60" s="55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Y66" s="56"/>
      <c r="Z66" s="57"/>
      <c r="AA66" s="56"/>
      <c r="AB66" s="58"/>
      <c r="AC66" s="58"/>
      <c r="AD66" s="58"/>
      <c r="AE66" s="58"/>
      <c r="AF66" s="58"/>
      <c r="AG66" s="58"/>
      <c r="AH66" s="58"/>
      <c r="AI66" s="49" t="s">
        <v>63</v>
      </c>
      <c r="AJ66" s="50">
        <f t="shared" si="100"/>
        <v>97846.049599999998</v>
      </c>
      <c r="AK66" s="50">
        <f t="shared" si="101"/>
        <v>0</v>
      </c>
      <c r="AL66" s="50">
        <f t="shared" si="102"/>
        <v>97846.049599999998</v>
      </c>
      <c r="AM66" s="50">
        <f t="shared" si="59"/>
        <v>4291.4934035087717</v>
      </c>
      <c r="AN66" s="50">
        <f t="shared" si="103"/>
        <v>6849.2234720000006</v>
      </c>
      <c r="AO66" s="51">
        <f t="shared" si="104"/>
        <v>104695.273072</v>
      </c>
      <c r="AP66" s="58"/>
      <c r="AQ66" s="46" t="s">
        <v>58</v>
      </c>
      <c r="AR66" s="47">
        <f t="shared" ref="AR66:AR69" si="106">AL63*(1+AR$3)</f>
        <v>99802.970591999998</v>
      </c>
      <c r="AS66" s="47">
        <f t="shared" ref="AS66:AS69" si="107">T60</f>
        <v>0</v>
      </c>
      <c r="AT66" s="47">
        <f t="shared" si="92"/>
        <v>99802.970591999998</v>
      </c>
      <c r="AU66" s="47">
        <f t="shared" si="62"/>
        <v>4377.3232715789472</v>
      </c>
      <c r="AV66" s="47">
        <f t="shared" si="63"/>
        <v>6986.2079414400005</v>
      </c>
      <c r="AW66" s="47">
        <f t="shared" si="64"/>
        <v>4683.7359005894741</v>
      </c>
      <c r="AX66" s="48">
        <f t="shared" si="65"/>
        <v>106789.17853344</v>
      </c>
      <c r="AY66" s="58"/>
      <c r="AZ66" s="46" t="s">
        <v>58</v>
      </c>
      <c r="BA66" s="47">
        <f t="shared" si="85"/>
        <v>102269.83685679999</v>
      </c>
      <c r="BB66" s="47">
        <f t="shared" si="105"/>
        <v>0</v>
      </c>
      <c r="BC66" s="47">
        <f>BB66+BA66</f>
        <v>102269.83685679999</v>
      </c>
      <c r="BD66" s="47">
        <f>BC66/$AE$3</f>
        <v>4485.5191603859639</v>
      </c>
      <c r="BE66" s="47">
        <f>BC66*0.07</f>
        <v>7158.8885799760001</v>
      </c>
      <c r="BF66" s="47">
        <f>(BC66+BE66)/$AE$3</f>
        <v>4799.5055016129818</v>
      </c>
      <c r="BG66" s="48">
        <f>BE66+BC66</f>
        <v>109428.72543677599</v>
      </c>
      <c r="BH66" s="58"/>
    </row>
    <row r="67" spans="1:60" s="55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Y67" s="56"/>
      <c r="Z67" s="57"/>
      <c r="AA67" s="56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2" t="s">
        <v>59</v>
      </c>
      <c r="AR67" s="53">
        <f t="shared" si="106"/>
        <v>99802.970591999998</v>
      </c>
      <c r="AS67" s="53">
        <f t="shared" si="107"/>
        <v>0</v>
      </c>
      <c r="AT67" s="53">
        <f t="shared" si="92"/>
        <v>99802.970591999998</v>
      </c>
      <c r="AU67" s="53">
        <f t="shared" si="62"/>
        <v>4377.3232715789472</v>
      </c>
      <c r="AV67" s="53">
        <f t="shared" si="63"/>
        <v>6986.2079414400005</v>
      </c>
      <c r="AW67" s="53">
        <f t="shared" si="64"/>
        <v>4683.7359005894741</v>
      </c>
      <c r="AX67" s="54">
        <f t="shared" si="65"/>
        <v>106789.17853344</v>
      </c>
      <c r="AY67" s="58"/>
      <c r="AZ67" s="52" t="s">
        <v>59</v>
      </c>
      <c r="BA67" s="53">
        <f t="shared" si="85"/>
        <v>102298.04485679998</v>
      </c>
      <c r="BB67" s="53">
        <f t="shared" si="105"/>
        <v>0</v>
      </c>
      <c r="BC67" s="53">
        <f>BB67+BA67</f>
        <v>102298.04485679998</v>
      </c>
      <c r="BD67" s="53">
        <f>BC67/$AE$3</f>
        <v>4486.7563533684206</v>
      </c>
      <c r="BE67" s="53">
        <f>BC67*0.07</f>
        <v>7160.8631399759997</v>
      </c>
      <c r="BF67" s="53">
        <f>(BC67+BE67)/$AE$3</f>
        <v>4800.8292981042096</v>
      </c>
      <c r="BG67" s="54">
        <f>BE67+BC67</f>
        <v>109458.90799677599</v>
      </c>
      <c r="BH67" s="58"/>
    </row>
    <row r="68" spans="1:60" s="55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Y68" s="56"/>
      <c r="Z68" s="57"/>
      <c r="AA68" s="56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2" t="s">
        <v>63</v>
      </c>
      <c r="AR68" s="53">
        <f t="shared" si="106"/>
        <v>99802.970591999998</v>
      </c>
      <c r="AS68" s="53">
        <f t="shared" si="107"/>
        <v>0</v>
      </c>
      <c r="AT68" s="53">
        <f t="shared" si="92"/>
        <v>99802.970591999998</v>
      </c>
      <c r="AU68" s="53">
        <f t="shared" si="62"/>
        <v>4377.3232715789472</v>
      </c>
      <c r="AV68" s="53">
        <f t="shared" si="63"/>
        <v>6986.2079414400005</v>
      </c>
      <c r="AW68" s="53">
        <f t="shared" si="64"/>
        <v>4683.7359005894741</v>
      </c>
      <c r="AX68" s="54">
        <f t="shared" si="65"/>
        <v>106789.17853344</v>
      </c>
      <c r="AY68" s="58"/>
      <c r="AZ68" s="52" t="s">
        <v>63</v>
      </c>
      <c r="BA68" s="53">
        <f t="shared" si="85"/>
        <v>102298.04485679998</v>
      </c>
      <c r="BB68" s="53">
        <f t="shared" si="105"/>
        <v>0</v>
      </c>
      <c r="BC68" s="53">
        <f>BB68+BA68</f>
        <v>102298.04485679998</v>
      </c>
      <c r="BD68" s="53">
        <f>BC68/$AE$3</f>
        <v>4486.7563533684206</v>
      </c>
      <c r="BE68" s="53">
        <f>BC68*0.07</f>
        <v>7160.8631399759997</v>
      </c>
      <c r="BF68" s="53">
        <f>(BC68+BE68)/$AE$3</f>
        <v>4800.8292981042096</v>
      </c>
      <c r="BG68" s="54">
        <f>BE68+BC68</f>
        <v>109458.90799677599</v>
      </c>
      <c r="BH68" s="58"/>
    </row>
    <row r="69" spans="1:60" s="55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Y69" s="56"/>
      <c r="Z69" s="57"/>
      <c r="AA69" s="56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49" t="s">
        <v>64</v>
      </c>
      <c r="AR69" s="50">
        <f t="shared" si="106"/>
        <v>99802.970591999998</v>
      </c>
      <c r="AS69" s="50">
        <f t="shared" si="107"/>
        <v>0</v>
      </c>
      <c r="AT69" s="50">
        <f t="shared" si="92"/>
        <v>99802.970591999998</v>
      </c>
      <c r="AU69" s="50">
        <f t="shared" si="62"/>
        <v>4377.3232715789472</v>
      </c>
      <c r="AV69" s="50">
        <f t="shared" si="63"/>
        <v>6986.2079414400005</v>
      </c>
      <c r="AW69" s="50">
        <f t="shared" si="64"/>
        <v>4683.7359005894741</v>
      </c>
      <c r="AX69" s="51">
        <f t="shared" si="65"/>
        <v>106789.17853344</v>
      </c>
      <c r="AY69" s="58"/>
      <c r="AZ69" s="52" t="s">
        <v>64</v>
      </c>
      <c r="BA69" s="53">
        <f t="shared" si="85"/>
        <v>102298.04485679998</v>
      </c>
      <c r="BB69" s="53">
        <f t="shared" si="105"/>
        <v>0</v>
      </c>
      <c r="BC69" s="53">
        <f>BB69+BA69</f>
        <v>102298.04485679998</v>
      </c>
      <c r="BD69" s="53">
        <f>BC69/$AE$3</f>
        <v>4486.7563533684206</v>
      </c>
      <c r="BE69" s="53">
        <f>BC69*0.07</f>
        <v>7160.8631399759997</v>
      </c>
      <c r="BF69" s="53">
        <f>(BC69+BE69)/$AE$3</f>
        <v>4800.8292981042096</v>
      </c>
      <c r="BG69" s="54">
        <f>BE69+BC69</f>
        <v>109458.90799677599</v>
      </c>
      <c r="BH69" s="58"/>
    </row>
    <row r="70" spans="1:60" s="55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Y70" s="56"/>
      <c r="Z70" s="57"/>
      <c r="AA70" s="56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25"/>
      <c r="AR70" s="26"/>
      <c r="AS70" s="26"/>
      <c r="AT70" s="26"/>
      <c r="AU70" s="26"/>
      <c r="AV70" s="26"/>
      <c r="AW70" s="26"/>
      <c r="AX70" s="26"/>
      <c r="AY70" s="58"/>
      <c r="AZ70" s="49" t="s">
        <v>65</v>
      </c>
      <c r="BA70" s="50">
        <f t="shared" si="85"/>
        <v>102298.04485679998</v>
      </c>
      <c r="BB70" s="50">
        <f t="shared" si="105"/>
        <v>0</v>
      </c>
      <c r="BC70" s="50">
        <f>BB70+BA70</f>
        <v>102298.04485679998</v>
      </c>
      <c r="BD70" s="50">
        <f>BC70/$AE$3</f>
        <v>4486.7563533684206</v>
      </c>
      <c r="BE70" s="50">
        <f>BC70*0.07</f>
        <v>7160.8631399759997</v>
      </c>
      <c r="BF70" s="50">
        <f>(BC70+BE70)/$AE$3</f>
        <v>4800.8292981042096</v>
      </c>
      <c r="BG70" s="51">
        <f>BE70+BC70</f>
        <v>109458.90799677599</v>
      </c>
      <c r="BH70" s="58"/>
    </row>
    <row r="71" spans="1:60" ht="15.75" thickBot="1" x14ac:dyDescent="0.3">
      <c r="Z71" s="23" t="s">
        <v>55</v>
      </c>
      <c r="AZ71" s="41"/>
      <c r="BA71" s="42"/>
      <c r="BB71" s="42"/>
      <c r="BC71" s="42"/>
      <c r="BG71" s="42"/>
    </row>
    <row r="72" spans="1:60" s="27" customFormat="1" x14ac:dyDescent="0.25">
      <c r="Z72" s="28"/>
    </row>
    <row r="73" spans="1:60" x14ac:dyDescent="0.25">
      <c r="B73" s="7" t="s">
        <v>60</v>
      </c>
      <c r="C73" s="6"/>
      <c r="D73" s="6"/>
      <c r="E73" s="6"/>
      <c r="F73" s="6"/>
      <c r="G73" s="6"/>
      <c r="H73" s="8"/>
      <c r="J73" s="7" t="s">
        <v>66</v>
      </c>
      <c r="K73" s="6"/>
      <c r="L73" s="6"/>
      <c r="M73" s="6"/>
      <c r="N73" s="6"/>
      <c r="O73" s="6"/>
      <c r="P73" s="8"/>
      <c r="R73" s="7" t="s">
        <v>32</v>
      </c>
      <c r="S73" s="6"/>
      <c r="T73" s="6"/>
      <c r="U73" s="6"/>
      <c r="V73" s="6"/>
      <c r="W73" s="6"/>
      <c r="X73" s="8"/>
      <c r="AA73" s="7" t="s">
        <v>34</v>
      </c>
      <c r="AB73" s="6"/>
      <c r="AC73" s="6"/>
      <c r="AD73" s="6"/>
      <c r="AE73" s="6"/>
      <c r="AF73" s="6"/>
      <c r="AG73" s="8"/>
      <c r="AI73" s="7" t="s">
        <v>48</v>
      </c>
      <c r="AJ73" s="6"/>
      <c r="AK73" s="6"/>
      <c r="AL73" s="6"/>
      <c r="AM73" s="6"/>
      <c r="AN73" s="6"/>
      <c r="AO73" s="8"/>
      <c r="AQ73" s="7" t="s">
        <v>35</v>
      </c>
      <c r="AR73" s="6"/>
      <c r="AS73" s="6"/>
      <c r="AT73" s="6"/>
      <c r="AU73" s="6"/>
      <c r="AV73" s="6"/>
      <c r="AW73" s="6"/>
      <c r="AX73" s="8"/>
      <c r="AZ73" s="7" t="s">
        <v>36</v>
      </c>
      <c r="BA73" s="6"/>
      <c r="BB73" s="6"/>
      <c r="BC73" s="6"/>
      <c r="BD73" s="6"/>
      <c r="BE73" s="6"/>
      <c r="BF73" s="6"/>
      <c r="BG73" s="8"/>
    </row>
    <row r="74" spans="1:60" ht="45" customHeight="1" x14ac:dyDescent="0.25">
      <c r="B74" s="4" t="str">
        <f>R74</f>
        <v>Lane 3</v>
      </c>
      <c r="C74" s="9" t="s">
        <v>26</v>
      </c>
      <c r="D74" s="10" t="s">
        <v>27</v>
      </c>
      <c r="E74" s="11" t="s">
        <v>28</v>
      </c>
      <c r="F74" s="12" t="s">
        <v>29</v>
      </c>
      <c r="G74" s="10" t="s">
        <v>30</v>
      </c>
      <c r="H74" s="13" t="s">
        <v>31</v>
      </c>
      <c r="J74" s="4" t="str">
        <f>R74</f>
        <v>Lane 3</v>
      </c>
      <c r="K74" s="9" t="s">
        <v>26</v>
      </c>
      <c r="L74" s="10" t="s">
        <v>27</v>
      </c>
      <c r="M74" s="11" t="s">
        <v>28</v>
      </c>
      <c r="N74" s="12" t="s">
        <v>29</v>
      </c>
      <c r="O74" s="10" t="s">
        <v>30</v>
      </c>
      <c r="P74" s="13" t="s">
        <v>31</v>
      </c>
      <c r="R74" s="4" t="s">
        <v>40</v>
      </c>
      <c r="S74" s="9" t="s">
        <v>26</v>
      </c>
      <c r="T74" s="10" t="s">
        <v>27</v>
      </c>
      <c r="U74" s="11" t="s">
        <v>28</v>
      </c>
      <c r="V74" s="12" t="s">
        <v>29</v>
      </c>
      <c r="W74" s="10" t="s">
        <v>30</v>
      </c>
      <c r="X74" s="13" t="s">
        <v>31</v>
      </c>
      <c r="AA74" s="4" t="str">
        <f>$R74</f>
        <v>Lane 3</v>
      </c>
      <c r="AB74" s="9" t="s">
        <v>26</v>
      </c>
      <c r="AC74" s="10" t="s">
        <v>27</v>
      </c>
      <c r="AD74" s="11" t="s">
        <v>28</v>
      </c>
      <c r="AE74" s="12" t="s">
        <v>29</v>
      </c>
      <c r="AF74" s="10" t="s">
        <v>30</v>
      </c>
      <c r="AG74" s="13" t="s">
        <v>31</v>
      </c>
      <c r="AI74" s="4" t="str">
        <f>$R74</f>
        <v>Lane 3</v>
      </c>
      <c r="AJ74" s="9" t="s">
        <v>26</v>
      </c>
      <c r="AK74" s="10" t="s">
        <v>27</v>
      </c>
      <c r="AL74" s="11" t="s">
        <v>28</v>
      </c>
      <c r="AM74" s="12" t="s">
        <v>29</v>
      </c>
      <c r="AN74" s="10" t="s">
        <v>30</v>
      </c>
      <c r="AO74" s="13" t="s">
        <v>31</v>
      </c>
      <c r="AQ74" s="4" t="str">
        <f>$R74</f>
        <v>Lane 3</v>
      </c>
      <c r="AR74" s="9" t="s">
        <v>26</v>
      </c>
      <c r="AS74" s="10" t="s">
        <v>27</v>
      </c>
      <c r="AT74" s="11" t="s">
        <v>28</v>
      </c>
      <c r="AU74" s="12" t="s">
        <v>49</v>
      </c>
      <c r="AV74" s="10" t="s">
        <v>47</v>
      </c>
      <c r="AW74" s="12" t="s">
        <v>51</v>
      </c>
      <c r="AX74" s="13" t="s">
        <v>31</v>
      </c>
      <c r="AZ74" s="4" t="str">
        <f>$R74</f>
        <v>Lane 3</v>
      </c>
      <c r="BA74" s="9" t="s">
        <v>26</v>
      </c>
      <c r="BB74" s="10" t="s">
        <v>27</v>
      </c>
      <c r="BC74" s="11" t="s">
        <v>28</v>
      </c>
      <c r="BD74" s="12" t="s">
        <v>49</v>
      </c>
      <c r="BE74" s="10" t="s">
        <v>47</v>
      </c>
      <c r="BF74" s="12" t="s">
        <v>51</v>
      </c>
      <c r="BG74" s="13" t="s">
        <v>31</v>
      </c>
    </row>
    <row r="75" spans="1:60" x14ac:dyDescent="0.25">
      <c r="B75" s="5" t="s">
        <v>0</v>
      </c>
      <c r="C75" s="14">
        <v>58737</v>
      </c>
      <c r="D75" s="14">
        <f>T75</f>
        <v>0</v>
      </c>
      <c r="E75" s="15">
        <f>C76</f>
        <v>58737</v>
      </c>
      <c r="F75" s="16">
        <f>E75/$AE$3</f>
        <v>2576.1842105263158</v>
      </c>
      <c r="G75" s="14">
        <f>E75*0.07</f>
        <v>4111.59</v>
      </c>
      <c r="H75" s="17">
        <f>G75+E75</f>
        <v>62848.59</v>
      </c>
      <c r="J75" s="5" t="s">
        <v>0</v>
      </c>
      <c r="K75" s="14"/>
      <c r="L75" s="14">
        <f>T75</f>
        <v>0</v>
      </c>
      <c r="M75" s="15">
        <f>K76</f>
        <v>59911.74</v>
      </c>
      <c r="N75" s="16">
        <f t="shared" ref="N75:N91" si="108">M75/$AE$3</f>
        <v>2627.7078947368418</v>
      </c>
      <c r="O75" s="14">
        <f>M75*0.07</f>
        <v>4193.8218000000006</v>
      </c>
      <c r="P75" s="17">
        <f>O75+M75</f>
        <v>64105.561799999996</v>
      </c>
      <c r="R75" s="5" t="s">
        <v>0</v>
      </c>
      <c r="S75" s="14"/>
      <c r="T75" s="14">
        <f t="shared" ref="T75:T93" si="109">T41</f>
        <v>0</v>
      </c>
      <c r="U75" s="15">
        <f>S76</f>
        <v>61109.974799999996</v>
      </c>
      <c r="V75" s="16">
        <f t="shared" ref="V75:V93" si="110">U75/22.8</f>
        <v>2680.2620526315786</v>
      </c>
      <c r="W75" s="14">
        <f>U75*0.07</f>
        <v>4277.6982360000002</v>
      </c>
      <c r="X75" s="17">
        <f>W75+U75</f>
        <v>65387.673035999993</v>
      </c>
      <c r="AA75" s="5" t="s">
        <v>0</v>
      </c>
      <c r="AB75" s="14"/>
      <c r="AC75" s="14">
        <f>T75</f>
        <v>0</v>
      </c>
      <c r="AD75" s="15">
        <f>U75*(1+AB$3)</f>
        <v>61109.974799999996</v>
      </c>
      <c r="AE75" s="16">
        <f t="shared" ref="AE75:AE95" si="111">AD75/$AE$3</f>
        <v>2680.2620526315786</v>
      </c>
      <c r="AF75" s="14">
        <f t="shared" ref="AF75:AF97" si="112">AD75*0.07</f>
        <v>4277.6982360000002</v>
      </c>
      <c r="AG75" s="17">
        <f t="shared" ref="AG75:AG97" si="113">AF75+AD75</f>
        <v>65387.673035999993</v>
      </c>
      <c r="AH75" s="2"/>
      <c r="AI75" s="5" t="s">
        <v>0</v>
      </c>
      <c r="AJ75" s="14"/>
      <c r="AK75" s="14">
        <f>T75</f>
        <v>0</v>
      </c>
      <c r="AL75" s="15">
        <f>AD75*(1+AJ$3)</f>
        <v>61109.974799999996</v>
      </c>
      <c r="AM75" s="16">
        <f t="shared" ref="AM75:AM100" si="114">AL75/$AE$3</f>
        <v>2680.2620526315786</v>
      </c>
      <c r="AN75" s="14">
        <f t="shared" ref="AN75:AN92" si="115">AL75*0.07</f>
        <v>4277.6982360000002</v>
      </c>
      <c r="AO75" s="17">
        <f t="shared" ref="AO75:AO92" si="116">AN75+AL75</f>
        <v>65387.673035999993</v>
      </c>
      <c r="AP75" s="2"/>
      <c r="AQ75" s="5" t="s">
        <v>0</v>
      </c>
      <c r="AR75" s="14"/>
      <c r="AS75" s="14">
        <f>T75</f>
        <v>0</v>
      </c>
      <c r="AT75" s="15">
        <f>AL75*(1+AR$3)</f>
        <v>62332.174295999997</v>
      </c>
      <c r="AU75" s="16">
        <f t="shared" ref="AU75:AU103" si="117">AT75/$AE$3</f>
        <v>2733.8672936842104</v>
      </c>
      <c r="AV75" s="14">
        <f t="shared" ref="AV75:AV103" si="118">AT75*0.07</f>
        <v>4363.2522007200005</v>
      </c>
      <c r="AW75" s="16">
        <f t="shared" ref="AW75:AW103" si="119">(AT75+AV75)/$AE$3</f>
        <v>2925.238004242105</v>
      </c>
      <c r="AX75" s="17">
        <f t="shared" ref="AX75:AX103" si="120">AV75+AT75</f>
        <v>66695.42649672</v>
      </c>
      <c r="AY75" s="2"/>
      <c r="AZ75" s="5" t="s">
        <v>0</v>
      </c>
      <c r="BA75" s="14"/>
      <c r="BB75" s="14">
        <f>T75</f>
        <v>0</v>
      </c>
      <c r="BC75" s="15">
        <f>AT75*(1+BA$3)</f>
        <v>63890.478653399994</v>
      </c>
      <c r="BD75" s="16">
        <f t="shared" ref="BD75:BD99" si="121">BC75/$AE$3</f>
        <v>2802.2139760263153</v>
      </c>
      <c r="BE75" s="14">
        <f t="shared" ref="BE75:BE99" si="122">BC75*0.07</f>
        <v>4472.333505738</v>
      </c>
      <c r="BF75" s="16">
        <f t="shared" ref="BF75:BF99" si="123">(BC75+BE75)/$AE$3</f>
        <v>2998.3689543481573</v>
      </c>
      <c r="BG75" s="17">
        <f t="shared" ref="BG75:BG99" si="124">BE75+BC75</f>
        <v>68362.81215913799</v>
      </c>
      <c r="BH75" s="2"/>
    </row>
    <row r="76" spans="1:60" x14ac:dyDescent="0.25">
      <c r="B76" s="5" t="s">
        <v>1</v>
      </c>
      <c r="C76" s="14">
        <v>58737</v>
      </c>
      <c r="D76" s="14">
        <f t="shared" ref="D76:D88" si="125">T76</f>
        <v>1021</v>
      </c>
      <c r="E76" s="15">
        <f>D76+C76</f>
        <v>59758</v>
      </c>
      <c r="F76" s="16">
        <f t="shared" ref="F76:F90" si="126">E76/$AE$3</f>
        <v>2620.9649122807018</v>
      </c>
      <c r="G76" s="14">
        <f t="shared" ref="G76:G88" si="127">E76*0.07</f>
        <v>4183.0600000000004</v>
      </c>
      <c r="H76" s="17">
        <f t="shared" ref="H76:H88" si="128">G76+E76</f>
        <v>63941.06</v>
      </c>
      <c r="J76" s="5" t="s">
        <v>1</v>
      </c>
      <c r="K76" s="14">
        <f>E75*1.02</f>
        <v>59911.74</v>
      </c>
      <c r="L76" s="14">
        <f t="shared" ref="L76:L89" si="129">T76</f>
        <v>1021</v>
      </c>
      <c r="M76" s="15">
        <f>L76+K76</f>
        <v>60932.74</v>
      </c>
      <c r="N76" s="16">
        <f t="shared" si="108"/>
        <v>2672.4885964912278</v>
      </c>
      <c r="O76" s="14">
        <f t="shared" ref="O76:O89" si="130">M76*0.07</f>
        <v>4265.2918</v>
      </c>
      <c r="P76" s="17">
        <f t="shared" ref="P76:P89" si="131">O76+M76</f>
        <v>65198.031799999997</v>
      </c>
      <c r="R76" s="5" t="s">
        <v>1</v>
      </c>
      <c r="S76" s="14">
        <f>M75*1.02</f>
        <v>61109.974799999996</v>
      </c>
      <c r="T76" s="14">
        <f t="shared" si="109"/>
        <v>1021</v>
      </c>
      <c r="U76" s="15">
        <f>T76+S76</f>
        <v>62130.974799999996</v>
      </c>
      <c r="V76" s="16">
        <f t="shared" si="110"/>
        <v>2725.0427543859646</v>
      </c>
      <c r="W76" s="14">
        <f t="shared" ref="W76:W94" si="132">U76*0.07</f>
        <v>4349.1682360000004</v>
      </c>
      <c r="X76" s="17">
        <f t="shared" ref="X76:X94" si="133">W76+U76</f>
        <v>66480.143035999994</v>
      </c>
      <c r="AA76" s="5" t="s">
        <v>1</v>
      </c>
      <c r="AB76" s="14">
        <f t="shared" ref="AB76:AB91" si="134">U75*(1+AB$3)</f>
        <v>61109.974799999996</v>
      </c>
      <c r="AC76" s="14">
        <f t="shared" ref="AC76:AC90" si="135">T76</f>
        <v>1021</v>
      </c>
      <c r="AD76" s="15">
        <f>AC76+AB76</f>
        <v>62130.974799999996</v>
      </c>
      <c r="AE76" s="16">
        <f t="shared" si="111"/>
        <v>2725.0427543859646</v>
      </c>
      <c r="AF76" s="14">
        <f t="shared" si="112"/>
        <v>4349.1682360000004</v>
      </c>
      <c r="AG76" s="17">
        <f t="shared" si="113"/>
        <v>66480.143035999994</v>
      </c>
      <c r="AH76" s="2"/>
      <c r="AI76" s="5" t="s">
        <v>1</v>
      </c>
      <c r="AJ76" s="14">
        <f t="shared" ref="AJ76:AJ92" si="136">AD75*(1+AJ$3)</f>
        <v>61109.974799999996</v>
      </c>
      <c r="AK76" s="14">
        <f t="shared" ref="AK76:AK90" si="137">T76</f>
        <v>1021</v>
      </c>
      <c r="AL76" s="15">
        <f>AK76+AJ76</f>
        <v>62130.974799999996</v>
      </c>
      <c r="AM76" s="16">
        <f t="shared" si="114"/>
        <v>2725.0427543859646</v>
      </c>
      <c r="AN76" s="14">
        <f t="shared" si="115"/>
        <v>4349.1682360000004</v>
      </c>
      <c r="AO76" s="17">
        <f t="shared" si="116"/>
        <v>66480.143035999994</v>
      </c>
      <c r="AP76" s="2"/>
      <c r="AQ76" s="5" t="s">
        <v>1</v>
      </c>
      <c r="AR76" s="14">
        <f t="shared" ref="AR76:AR93" si="138">AL75*(1+AR$3)</f>
        <v>62332.174295999997</v>
      </c>
      <c r="AS76" s="14">
        <f t="shared" ref="AS76:AS90" si="139">T76</f>
        <v>1021</v>
      </c>
      <c r="AT76" s="15">
        <f>AS76+AR76</f>
        <v>63353.174295999997</v>
      </c>
      <c r="AU76" s="16">
        <f t="shared" si="117"/>
        <v>2778.6479954385964</v>
      </c>
      <c r="AV76" s="14">
        <f t="shared" si="118"/>
        <v>4434.7222007199998</v>
      </c>
      <c r="AW76" s="16">
        <f t="shared" si="119"/>
        <v>2973.1533551192983</v>
      </c>
      <c r="AX76" s="17">
        <f t="shared" si="120"/>
        <v>67787.896496720001</v>
      </c>
      <c r="AY76" s="2"/>
      <c r="AZ76" s="5" t="s">
        <v>1</v>
      </c>
      <c r="BA76" s="14">
        <f t="shared" ref="BA76:BA104" si="140">AT75*(1+BA$3)</f>
        <v>63890.478653399994</v>
      </c>
      <c r="BB76" s="14">
        <f t="shared" ref="BB76:BB90" si="141">T76</f>
        <v>1021</v>
      </c>
      <c r="BC76" s="15">
        <f>BB76+BA76</f>
        <v>64911.478653399994</v>
      </c>
      <c r="BD76" s="16">
        <f t="shared" si="121"/>
        <v>2846.9946777807013</v>
      </c>
      <c r="BE76" s="14">
        <f t="shared" si="122"/>
        <v>4543.8035057380002</v>
      </c>
      <c r="BF76" s="16">
        <f t="shared" si="123"/>
        <v>3046.2843052253502</v>
      </c>
      <c r="BG76" s="17">
        <f t="shared" si="124"/>
        <v>69455.282159137991</v>
      </c>
      <c r="BH76" s="2"/>
    </row>
    <row r="77" spans="1:60" x14ac:dyDescent="0.25">
      <c r="B77" s="5" t="s">
        <v>2</v>
      </c>
      <c r="C77" s="14">
        <v>61500</v>
      </c>
      <c r="D77" s="14">
        <f t="shared" si="125"/>
        <v>1226</v>
      </c>
      <c r="E77" s="15">
        <f t="shared" ref="E77:E88" si="142">D77+C77</f>
        <v>62726</v>
      </c>
      <c r="F77" s="16">
        <f t="shared" si="126"/>
        <v>2751.1403508771928</v>
      </c>
      <c r="G77" s="14">
        <f t="shared" si="127"/>
        <v>4390.8200000000006</v>
      </c>
      <c r="H77" s="17">
        <f t="shared" si="128"/>
        <v>67116.820000000007</v>
      </c>
      <c r="J77" s="5" t="s">
        <v>2</v>
      </c>
      <c r="K77" s="14">
        <f>E76*1.02</f>
        <v>60953.16</v>
      </c>
      <c r="L77" s="14">
        <f t="shared" si="129"/>
        <v>1226</v>
      </c>
      <c r="M77" s="15">
        <f t="shared" ref="M77:M89" si="143">L77+K77</f>
        <v>62179.16</v>
      </c>
      <c r="N77" s="16">
        <f t="shared" si="108"/>
        <v>2727.1561403508772</v>
      </c>
      <c r="O77" s="14">
        <f t="shared" si="130"/>
        <v>4352.5412000000006</v>
      </c>
      <c r="P77" s="17">
        <f t="shared" si="131"/>
        <v>66531.70120000001</v>
      </c>
      <c r="R77" s="5" t="s">
        <v>2</v>
      </c>
      <c r="S77" s="14">
        <f>M76*1.02</f>
        <v>62151.394800000002</v>
      </c>
      <c r="T77" s="14">
        <f t="shared" si="109"/>
        <v>1226</v>
      </c>
      <c r="U77" s="15">
        <f t="shared" ref="U77:U94" si="144">T77+S77</f>
        <v>63377.394800000002</v>
      </c>
      <c r="V77" s="16">
        <f t="shared" si="110"/>
        <v>2779.710298245614</v>
      </c>
      <c r="W77" s="14">
        <f t="shared" si="132"/>
        <v>4436.4176360000001</v>
      </c>
      <c r="X77" s="17">
        <f t="shared" si="133"/>
        <v>67813.812436000007</v>
      </c>
      <c r="AA77" s="5" t="s">
        <v>2</v>
      </c>
      <c r="AB77" s="14">
        <f t="shared" si="134"/>
        <v>62130.974799999996</v>
      </c>
      <c r="AC77" s="14">
        <f t="shared" si="135"/>
        <v>1226</v>
      </c>
      <c r="AD77" s="15">
        <f t="shared" ref="AD77:AD97" si="145">AC77+AB77</f>
        <v>63356.974799999996</v>
      </c>
      <c r="AE77" s="16">
        <f t="shared" si="111"/>
        <v>2778.8146842105261</v>
      </c>
      <c r="AF77" s="14">
        <f t="shared" si="112"/>
        <v>4434.9882360000001</v>
      </c>
      <c r="AG77" s="17">
        <f t="shared" si="113"/>
        <v>67791.963036000001</v>
      </c>
      <c r="AH77" s="2"/>
      <c r="AI77" s="5" t="s">
        <v>2</v>
      </c>
      <c r="AJ77" s="14">
        <f t="shared" si="136"/>
        <v>62130.974799999996</v>
      </c>
      <c r="AK77" s="14">
        <f t="shared" si="137"/>
        <v>1226</v>
      </c>
      <c r="AL77" s="15">
        <f t="shared" ref="AL77:AL92" si="146">AK77+AJ77</f>
        <v>63356.974799999996</v>
      </c>
      <c r="AM77" s="16">
        <f t="shared" si="114"/>
        <v>2778.8146842105261</v>
      </c>
      <c r="AN77" s="14">
        <f t="shared" si="115"/>
        <v>4434.9882360000001</v>
      </c>
      <c r="AO77" s="17">
        <f t="shared" si="116"/>
        <v>67791.963036000001</v>
      </c>
      <c r="AP77" s="2"/>
      <c r="AQ77" s="5" t="s">
        <v>2</v>
      </c>
      <c r="AR77" s="14">
        <f t="shared" si="138"/>
        <v>63373.594295999996</v>
      </c>
      <c r="AS77" s="14">
        <f t="shared" si="139"/>
        <v>1226</v>
      </c>
      <c r="AT77" s="15">
        <f t="shared" ref="AT77:AT103" si="147">AS77+AR77</f>
        <v>64599.594295999996</v>
      </c>
      <c r="AU77" s="16">
        <f t="shared" si="117"/>
        <v>2833.3155392982453</v>
      </c>
      <c r="AV77" s="14">
        <f t="shared" si="118"/>
        <v>4521.9716007200004</v>
      </c>
      <c r="AW77" s="16">
        <f t="shared" si="119"/>
        <v>3031.6476270491225</v>
      </c>
      <c r="AX77" s="17">
        <f t="shared" si="120"/>
        <v>69121.56589672</v>
      </c>
      <c r="AY77" s="2"/>
      <c r="AZ77" s="5" t="s">
        <v>2</v>
      </c>
      <c r="BA77" s="14">
        <f t="shared" si="140"/>
        <v>64937.003653399988</v>
      </c>
      <c r="BB77" s="14">
        <f t="shared" si="141"/>
        <v>1226</v>
      </c>
      <c r="BC77" s="15">
        <f t="shared" ref="BC77:BC99" si="148">BB77+BA77</f>
        <v>66163.003653399996</v>
      </c>
      <c r="BD77" s="16">
        <f t="shared" si="121"/>
        <v>2901.8861251491226</v>
      </c>
      <c r="BE77" s="14">
        <f t="shared" si="122"/>
        <v>4631.4102557380002</v>
      </c>
      <c r="BF77" s="16">
        <f t="shared" si="123"/>
        <v>3105.0181539095611</v>
      </c>
      <c r="BG77" s="17">
        <f t="shared" si="124"/>
        <v>70794.413909137991</v>
      </c>
      <c r="BH77" s="2"/>
    </row>
    <row r="78" spans="1:60" x14ac:dyDescent="0.25">
      <c r="B78" s="5" t="s">
        <v>3</v>
      </c>
      <c r="C78" s="14">
        <v>64498</v>
      </c>
      <c r="D78" s="14">
        <f t="shared" si="125"/>
        <v>1328</v>
      </c>
      <c r="E78" s="15">
        <f t="shared" si="142"/>
        <v>65826</v>
      </c>
      <c r="F78" s="16">
        <f t="shared" si="126"/>
        <v>2887.1052631578946</v>
      </c>
      <c r="G78" s="14">
        <f t="shared" si="127"/>
        <v>4607.8200000000006</v>
      </c>
      <c r="H78" s="17">
        <f t="shared" si="128"/>
        <v>70433.820000000007</v>
      </c>
      <c r="J78" s="5" t="s">
        <v>3</v>
      </c>
      <c r="K78" s="14">
        <f t="shared" ref="K78:K80" si="149">E77*1.02</f>
        <v>63980.520000000004</v>
      </c>
      <c r="L78" s="14">
        <f t="shared" si="129"/>
        <v>1328</v>
      </c>
      <c r="M78" s="15">
        <f t="shared" si="143"/>
        <v>65308.520000000004</v>
      </c>
      <c r="N78" s="16">
        <f t="shared" si="108"/>
        <v>2864.4087719298245</v>
      </c>
      <c r="O78" s="14">
        <f t="shared" si="130"/>
        <v>4571.5964000000004</v>
      </c>
      <c r="P78" s="17">
        <f t="shared" si="131"/>
        <v>69880.116399999999</v>
      </c>
      <c r="R78" s="5" t="s">
        <v>3</v>
      </c>
      <c r="S78" s="14">
        <f t="shared" ref="S78:S90" si="150">M77*1.02</f>
        <v>63422.743200000004</v>
      </c>
      <c r="T78" s="14">
        <f t="shared" si="109"/>
        <v>1328</v>
      </c>
      <c r="U78" s="15">
        <f t="shared" si="144"/>
        <v>64750.743200000004</v>
      </c>
      <c r="V78" s="16">
        <f t="shared" si="110"/>
        <v>2839.9448771929824</v>
      </c>
      <c r="W78" s="14">
        <f t="shared" si="132"/>
        <v>4532.5520240000005</v>
      </c>
      <c r="X78" s="17">
        <f t="shared" si="133"/>
        <v>69283.295224000001</v>
      </c>
      <c r="AA78" s="5" t="s">
        <v>3</v>
      </c>
      <c r="AB78" s="14">
        <f t="shared" si="134"/>
        <v>63377.394800000002</v>
      </c>
      <c r="AC78" s="14">
        <f t="shared" si="135"/>
        <v>1328</v>
      </c>
      <c r="AD78" s="15">
        <f t="shared" si="145"/>
        <v>64705.394800000002</v>
      </c>
      <c r="AE78" s="16">
        <f t="shared" si="111"/>
        <v>2837.9559122807018</v>
      </c>
      <c r="AF78" s="14">
        <f t="shared" si="112"/>
        <v>4529.3776360000002</v>
      </c>
      <c r="AG78" s="17">
        <f t="shared" si="113"/>
        <v>69234.772435999999</v>
      </c>
      <c r="AH78" s="2"/>
      <c r="AI78" s="5" t="s">
        <v>3</v>
      </c>
      <c r="AJ78" s="14">
        <f t="shared" si="136"/>
        <v>63356.974799999996</v>
      </c>
      <c r="AK78" s="14">
        <f t="shared" si="137"/>
        <v>1328</v>
      </c>
      <c r="AL78" s="15">
        <f t="shared" si="146"/>
        <v>64684.974799999996</v>
      </c>
      <c r="AM78" s="16">
        <f t="shared" si="114"/>
        <v>2837.0602982456139</v>
      </c>
      <c r="AN78" s="14">
        <f t="shared" si="115"/>
        <v>4527.9482360000002</v>
      </c>
      <c r="AO78" s="17">
        <f t="shared" si="116"/>
        <v>69212.923035999993</v>
      </c>
      <c r="AP78" s="2"/>
      <c r="AQ78" s="5" t="s">
        <v>3</v>
      </c>
      <c r="AR78" s="14">
        <f t="shared" si="138"/>
        <v>64624.114296</v>
      </c>
      <c r="AS78" s="14">
        <f t="shared" si="139"/>
        <v>1328</v>
      </c>
      <c r="AT78" s="15">
        <f t="shared" si="147"/>
        <v>65952.114296</v>
      </c>
      <c r="AU78" s="16">
        <f t="shared" si="117"/>
        <v>2892.6365919298246</v>
      </c>
      <c r="AV78" s="14">
        <f t="shared" si="118"/>
        <v>4616.6480007200007</v>
      </c>
      <c r="AW78" s="16">
        <f t="shared" si="119"/>
        <v>3095.1211533649121</v>
      </c>
      <c r="AX78" s="17">
        <f t="shared" si="120"/>
        <v>70568.76229672</v>
      </c>
      <c r="AY78" s="2"/>
      <c r="AZ78" s="5" t="s">
        <v>3</v>
      </c>
      <c r="BA78" s="14">
        <f t="shared" si="140"/>
        <v>66214.584153399992</v>
      </c>
      <c r="BB78" s="14">
        <f t="shared" si="141"/>
        <v>1328</v>
      </c>
      <c r="BC78" s="15">
        <f t="shared" si="148"/>
        <v>67542.584153399992</v>
      </c>
      <c r="BD78" s="16">
        <f t="shared" si="121"/>
        <v>2962.394041815789</v>
      </c>
      <c r="BE78" s="14">
        <f t="shared" si="122"/>
        <v>4727.9808907380002</v>
      </c>
      <c r="BF78" s="16">
        <f t="shared" si="123"/>
        <v>3169.7616247428946</v>
      </c>
      <c r="BG78" s="17">
        <f t="shared" si="124"/>
        <v>72270.565044137998</v>
      </c>
      <c r="BH78" s="2"/>
    </row>
    <row r="79" spans="1:60" x14ac:dyDescent="0.25">
      <c r="B79" s="5" t="s">
        <v>4</v>
      </c>
      <c r="C79" s="14">
        <v>67261</v>
      </c>
      <c r="D79" s="14">
        <f t="shared" si="125"/>
        <v>2145</v>
      </c>
      <c r="E79" s="15">
        <f t="shared" si="142"/>
        <v>69406</v>
      </c>
      <c r="F79" s="16">
        <f t="shared" si="126"/>
        <v>3044.1228070175439</v>
      </c>
      <c r="G79" s="14">
        <f t="shared" si="127"/>
        <v>4858.42</v>
      </c>
      <c r="H79" s="17">
        <f t="shared" si="128"/>
        <v>74264.42</v>
      </c>
      <c r="J79" s="5" t="s">
        <v>4</v>
      </c>
      <c r="K79" s="14">
        <f t="shared" si="149"/>
        <v>67142.52</v>
      </c>
      <c r="L79" s="14">
        <f t="shared" si="129"/>
        <v>2145</v>
      </c>
      <c r="M79" s="15">
        <f t="shared" si="143"/>
        <v>69287.520000000004</v>
      </c>
      <c r="N79" s="16">
        <f t="shared" si="108"/>
        <v>3038.9263157894738</v>
      </c>
      <c r="O79" s="14">
        <f t="shared" si="130"/>
        <v>4850.126400000001</v>
      </c>
      <c r="P79" s="17">
        <f t="shared" si="131"/>
        <v>74137.646399999998</v>
      </c>
      <c r="R79" s="5" t="s">
        <v>4</v>
      </c>
      <c r="S79" s="14">
        <f t="shared" si="150"/>
        <v>66614.690400000007</v>
      </c>
      <c r="T79" s="14">
        <f t="shared" si="109"/>
        <v>2145</v>
      </c>
      <c r="U79" s="15">
        <f t="shared" si="144"/>
        <v>68759.690400000007</v>
      </c>
      <c r="V79" s="16">
        <f t="shared" si="110"/>
        <v>3015.7758947368425</v>
      </c>
      <c r="W79" s="14">
        <f t="shared" si="132"/>
        <v>4813.1783280000009</v>
      </c>
      <c r="X79" s="17">
        <f t="shared" si="133"/>
        <v>73572.868728000001</v>
      </c>
      <c r="AA79" s="5" t="s">
        <v>4</v>
      </c>
      <c r="AB79" s="14">
        <f t="shared" si="134"/>
        <v>64750.743200000004</v>
      </c>
      <c r="AC79" s="14">
        <f t="shared" si="135"/>
        <v>2145</v>
      </c>
      <c r="AD79" s="15">
        <f t="shared" si="145"/>
        <v>66895.743199999997</v>
      </c>
      <c r="AE79" s="16">
        <f t="shared" si="111"/>
        <v>2934.0238245614032</v>
      </c>
      <c r="AF79" s="14">
        <f t="shared" si="112"/>
        <v>4682.7020240000002</v>
      </c>
      <c r="AG79" s="17">
        <f t="shared" si="113"/>
        <v>71578.445223999996</v>
      </c>
      <c r="AH79" s="2"/>
      <c r="AI79" s="5" t="s">
        <v>4</v>
      </c>
      <c r="AJ79" s="14">
        <f t="shared" si="136"/>
        <v>64705.394800000002</v>
      </c>
      <c r="AK79" s="14">
        <f t="shared" si="137"/>
        <v>2145</v>
      </c>
      <c r="AL79" s="15">
        <f t="shared" si="146"/>
        <v>66850.394800000009</v>
      </c>
      <c r="AM79" s="16">
        <f t="shared" si="114"/>
        <v>2932.0348596491231</v>
      </c>
      <c r="AN79" s="14">
        <f t="shared" si="115"/>
        <v>4679.5276360000007</v>
      </c>
      <c r="AO79" s="17">
        <f t="shared" si="116"/>
        <v>71529.922436000008</v>
      </c>
      <c r="AP79" s="2"/>
      <c r="AQ79" s="5" t="s">
        <v>4</v>
      </c>
      <c r="AR79" s="14">
        <f t="shared" si="138"/>
        <v>65978.674295999997</v>
      </c>
      <c r="AS79" s="14">
        <f t="shared" si="139"/>
        <v>2145</v>
      </c>
      <c r="AT79" s="15">
        <f t="shared" si="147"/>
        <v>68123.674295999997</v>
      </c>
      <c r="AU79" s="16">
        <f t="shared" si="117"/>
        <v>2987.880451578947</v>
      </c>
      <c r="AV79" s="14">
        <f t="shared" si="118"/>
        <v>4768.6572007200002</v>
      </c>
      <c r="AW79" s="16">
        <f t="shared" si="119"/>
        <v>3197.0320831894737</v>
      </c>
      <c r="AX79" s="17">
        <f t="shared" si="120"/>
        <v>72892.331496719999</v>
      </c>
      <c r="AY79" s="2"/>
      <c r="AZ79" s="5" t="s">
        <v>4</v>
      </c>
      <c r="BA79" s="14">
        <f t="shared" si="140"/>
        <v>67600.917153399991</v>
      </c>
      <c r="BB79" s="14">
        <f t="shared" si="141"/>
        <v>2145</v>
      </c>
      <c r="BC79" s="15">
        <f t="shared" si="148"/>
        <v>69745.917153399991</v>
      </c>
      <c r="BD79" s="16">
        <f t="shared" si="121"/>
        <v>3059.0314540964905</v>
      </c>
      <c r="BE79" s="14">
        <f t="shared" si="122"/>
        <v>4882.2142007379998</v>
      </c>
      <c r="BF79" s="16">
        <f t="shared" si="123"/>
        <v>3273.1636558832452</v>
      </c>
      <c r="BG79" s="17">
        <f t="shared" si="124"/>
        <v>74628.131354137993</v>
      </c>
      <c r="BH79" s="2"/>
    </row>
    <row r="80" spans="1:60" x14ac:dyDescent="0.25">
      <c r="B80" s="5" t="s">
        <v>5</v>
      </c>
      <c r="C80" s="14">
        <v>70026</v>
      </c>
      <c r="D80" s="14">
        <f t="shared" si="125"/>
        <v>2656</v>
      </c>
      <c r="E80" s="15">
        <f t="shared" si="142"/>
        <v>72682</v>
      </c>
      <c r="F80" s="16">
        <f t="shared" si="126"/>
        <v>3187.8070175438597</v>
      </c>
      <c r="G80" s="14">
        <f t="shared" si="127"/>
        <v>5087.7400000000007</v>
      </c>
      <c r="H80" s="17">
        <f t="shared" si="128"/>
        <v>77769.740000000005</v>
      </c>
      <c r="J80" s="5" t="s">
        <v>5</v>
      </c>
      <c r="K80" s="14">
        <f t="shared" si="149"/>
        <v>70794.12</v>
      </c>
      <c r="L80" s="14">
        <f t="shared" si="129"/>
        <v>2656</v>
      </c>
      <c r="M80" s="15">
        <f t="shared" si="143"/>
        <v>73450.12</v>
      </c>
      <c r="N80" s="16">
        <f t="shared" si="108"/>
        <v>3221.4964912280698</v>
      </c>
      <c r="O80" s="14">
        <f t="shared" si="130"/>
        <v>5141.5083999999997</v>
      </c>
      <c r="P80" s="17">
        <f t="shared" si="131"/>
        <v>78591.628400000001</v>
      </c>
      <c r="R80" s="5" t="s">
        <v>5</v>
      </c>
      <c r="S80" s="14">
        <f t="shared" si="150"/>
        <v>70673.270400000009</v>
      </c>
      <c r="T80" s="14">
        <f t="shared" si="109"/>
        <v>2656</v>
      </c>
      <c r="U80" s="15">
        <f t="shared" si="144"/>
        <v>73329.270400000009</v>
      </c>
      <c r="V80" s="16">
        <f t="shared" si="110"/>
        <v>3216.1960701754388</v>
      </c>
      <c r="W80" s="14">
        <f t="shared" si="132"/>
        <v>5133.0489280000011</v>
      </c>
      <c r="X80" s="17">
        <f t="shared" si="133"/>
        <v>78462.319328000012</v>
      </c>
      <c r="AA80" s="5" t="s">
        <v>5</v>
      </c>
      <c r="AB80" s="14">
        <f t="shared" si="134"/>
        <v>68759.690400000007</v>
      </c>
      <c r="AC80" s="14">
        <f t="shared" si="135"/>
        <v>2656</v>
      </c>
      <c r="AD80" s="15">
        <f t="shared" si="145"/>
        <v>71415.690400000007</v>
      </c>
      <c r="AE80" s="16">
        <f t="shared" si="111"/>
        <v>3132.2671228070176</v>
      </c>
      <c r="AF80" s="14">
        <f t="shared" si="112"/>
        <v>4999.0983280000009</v>
      </c>
      <c r="AG80" s="17">
        <f t="shared" si="113"/>
        <v>76414.788728000014</v>
      </c>
      <c r="AH80" s="2"/>
      <c r="AI80" s="5" t="s">
        <v>5</v>
      </c>
      <c r="AJ80" s="14">
        <f t="shared" si="136"/>
        <v>66895.743199999997</v>
      </c>
      <c r="AK80" s="14">
        <f t="shared" si="137"/>
        <v>2656</v>
      </c>
      <c r="AL80" s="15">
        <f t="shared" si="146"/>
        <v>69551.743199999997</v>
      </c>
      <c r="AM80" s="16">
        <f t="shared" si="114"/>
        <v>3050.5150526315788</v>
      </c>
      <c r="AN80" s="14">
        <f t="shared" si="115"/>
        <v>4868.6220240000002</v>
      </c>
      <c r="AO80" s="17">
        <f t="shared" si="116"/>
        <v>74420.365223999994</v>
      </c>
      <c r="AP80" s="2"/>
      <c r="AQ80" s="5" t="s">
        <v>5</v>
      </c>
      <c r="AR80" s="14">
        <f t="shared" si="138"/>
        <v>68187.402696000005</v>
      </c>
      <c r="AS80" s="14">
        <f t="shared" si="139"/>
        <v>2656</v>
      </c>
      <c r="AT80" s="15">
        <f t="shared" si="147"/>
        <v>70843.402696000005</v>
      </c>
      <c r="AU80" s="16">
        <f t="shared" si="117"/>
        <v>3107.1667849122809</v>
      </c>
      <c r="AV80" s="14">
        <f t="shared" si="118"/>
        <v>4959.038188720001</v>
      </c>
      <c r="AW80" s="16">
        <f t="shared" si="119"/>
        <v>3324.6684598561405</v>
      </c>
      <c r="AX80" s="17">
        <f t="shared" si="120"/>
        <v>75802.44088472001</v>
      </c>
      <c r="AY80" s="2"/>
      <c r="AZ80" s="5" t="s">
        <v>5</v>
      </c>
      <c r="BA80" s="14">
        <f t="shared" si="140"/>
        <v>69826.766153399993</v>
      </c>
      <c r="BB80" s="14">
        <f t="shared" si="141"/>
        <v>2656</v>
      </c>
      <c r="BC80" s="15">
        <f t="shared" si="148"/>
        <v>72482.766153399993</v>
      </c>
      <c r="BD80" s="16">
        <f t="shared" si="121"/>
        <v>3179.0686909385959</v>
      </c>
      <c r="BE80" s="14">
        <f t="shared" si="122"/>
        <v>5073.7936307379996</v>
      </c>
      <c r="BF80" s="16">
        <f t="shared" si="123"/>
        <v>3401.6034993042977</v>
      </c>
      <c r="BG80" s="17">
        <f t="shared" si="124"/>
        <v>77556.559784137993</v>
      </c>
      <c r="BH80" s="2"/>
    </row>
    <row r="81" spans="2:60" x14ac:dyDescent="0.25">
      <c r="B81" s="5" t="s">
        <v>6</v>
      </c>
      <c r="C81" s="14">
        <v>72789</v>
      </c>
      <c r="D81" s="14">
        <f t="shared" si="125"/>
        <v>2809</v>
      </c>
      <c r="E81" s="15">
        <f t="shared" si="142"/>
        <v>75598</v>
      </c>
      <c r="F81" s="16">
        <f t="shared" si="126"/>
        <v>3315.7017543859647</v>
      </c>
      <c r="G81" s="14">
        <f t="shared" si="127"/>
        <v>5291.8600000000006</v>
      </c>
      <c r="H81" s="17">
        <f t="shared" si="128"/>
        <v>80889.86</v>
      </c>
      <c r="J81" s="5" t="s">
        <v>6</v>
      </c>
      <c r="K81" s="14">
        <f>E80*1.02</f>
        <v>74135.64</v>
      </c>
      <c r="L81" s="14">
        <f t="shared" si="129"/>
        <v>2809</v>
      </c>
      <c r="M81" s="15">
        <f t="shared" si="143"/>
        <v>76944.639999999999</v>
      </c>
      <c r="N81" s="16">
        <f t="shared" si="108"/>
        <v>3374.7649122807015</v>
      </c>
      <c r="O81" s="14">
        <f t="shared" si="130"/>
        <v>5386.1248000000005</v>
      </c>
      <c r="P81" s="17">
        <f t="shared" si="131"/>
        <v>82330.764800000004</v>
      </c>
      <c r="R81" s="5" t="s">
        <v>6</v>
      </c>
      <c r="S81" s="14">
        <f t="shared" si="150"/>
        <v>74919.122399999993</v>
      </c>
      <c r="T81" s="14">
        <f t="shared" si="109"/>
        <v>2809</v>
      </c>
      <c r="U81" s="15">
        <f t="shared" si="144"/>
        <v>77728.122399999993</v>
      </c>
      <c r="V81" s="16">
        <f t="shared" si="110"/>
        <v>3409.1281754385959</v>
      </c>
      <c r="W81" s="14">
        <f t="shared" si="132"/>
        <v>5440.9685680000002</v>
      </c>
      <c r="X81" s="17">
        <f t="shared" si="133"/>
        <v>83169.09096799999</v>
      </c>
      <c r="AA81" s="5" t="s">
        <v>6</v>
      </c>
      <c r="AB81" s="14">
        <f t="shared" si="134"/>
        <v>73329.270400000009</v>
      </c>
      <c r="AC81" s="14">
        <f t="shared" si="135"/>
        <v>2809</v>
      </c>
      <c r="AD81" s="15">
        <f t="shared" si="145"/>
        <v>76138.270400000009</v>
      </c>
      <c r="AE81" s="16">
        <f t="shared" si="111"/>
        <v>3339.3978245614039</v>
      </c>
      <c r="AF81" s="14">
        <f t="shared" si="112"/>
        <v>5329.6789280000012</v>
      </c>
      <c r="AG81" s="17">
        <f t="shared" si="113"/>
        <v>81467.949328000017</v>
      </c>
      <c r="AH81" s="2"/>
      <c r="AI81" s="5" t="s">
        <v>6</v>
      </c>
      <c r="AJ81" s="14">
        <f t="shared" si="136"/>
        <v>71415.690400000007</v>
      </c>
      <c r="AK81" s="14">
        <f t="shared" si="137"/>
        <v>2809</v>
      </c>
      <c r="AL81" s="15">
        <f t="shared" si="146"/>
        <v>74224.690400000007</v>
      </c>
      <c r="AM81" s="16">
        <f t="shared" si="114"/>
        <v>3255.4688771929827</v>
      </c>
      <c r="AN81" s="14">
        <f t="shared" si="115"/>
        <v>5195.7283280000011</v>
      </c>
      <c r="AO81" s="17">
        <f t="shared" si="116"/>
        <v>79420.418728000004</v>
      </c>
      <c r="AP81" s="2"/>
      <c r="AQ81" s="5" t="s">
        <v>6</v>
      </c>
      <c r="AR81" s="14">
        <f t="shared" si="138"/>
        <v>70942.778063999998</v>
      </c>
      <c r="AS81" s="14">
        <f t="shared" si="139"/>
        <v>2809</v>
      </c>
      <c r="AT81" s="15">
        <f t="shared" si="147"/>
        <v>73751.778063999998</v>
      </c>
      <c r="AU81" s="16">
        <f t="shared" si="117"/>
        <v>3234.7271080701753</v>
      </c>
      <c r="AV81" s="14">
        <f t="shared" si="118"/>
        <v>5162.6244644800008</v>
      </c>
      <c r="AW81" s="16">
        <f t="shared" si="119"/>
        <v>3461.1580056350876</v>
      </c>
      <c r="AX81" s="17">
        <f t="shared" si="120"/>
        <v>78914.402528480001</v>
      </c>
      <c r="AY81" s="2"/>
      <c r="AZ81" s="5" t="s">
        <v>6</v>
      </c>
      <c r="BA81" s="14">
        <f t="shared" si="140"/>
        <v>72614.4877634</v>
      </c>
      <c r="BB81" s="14">
        <f t="shared" si="141"/>
        <v>2809</v>
      </c>
      <c r="BC81" s="15">
        <f t="shared" si="148"/>
        <v>75423.4877634</v>
      </c>
      <c r="BD81" s="16">
        <f t="shared" si="121"/>
        <v>3308.0477089210526</v>
      </c>
      <c r="BE81" s="14">
        <f t="shared" si="122"/>
        <v>5279.6441434380004</v>
      </c>
      <c r="BF81" s="16">
        <f t="shared" si="123"/>
        <v>3539.611048545526</v>
      </c>
      <c r="BG81" s="17">
        <f t="shared" si="124"/>
        <v>80703.131906837996</v>
      </c>
      <c r="BH81" s="2"/>
    </row>
    <row r="82" spans="2:60" x14ac:dyDescent="0.25">
      <c r="B82" s="5" t="s">
        <v>7</v>
      </c>
      <c r="C82" s="14">
        <v>75091</v>
      </c>
      <c r="D82" s="14">
        <f t="shared" si="125"/>
        <v>2809</v>
      </c>
      <c r="E82" s="15">
        <f t="shared" si="142"/>
        <v>77900</v>
      </c>
      <c r="F82" s="16">
        <f t="shared" si="126"/>
        <v>3416.6666666666665</v>
      </c>
      <c r="G82" s="14">
        <f t="shared" si="127"/>
        <v>5453.0000000000009</v>
      </c>
      <c r="H82" s="17">
        <f t="shared" si="128"/>
        <v>83353</v>
      </c>
      <c r="J82" s="5" t="s">
        <v>7</v>
      </c>
      <c r="K82" s="14">
        <f t="shared" ref="K82:K89" si="151">E81*1.02</f>
        <v>77109.960000000006</v>
      </c>
      <c r="L82" s="14">
        <f t="shared" si="129"/>
        <v>2809</v>
      </c>
      <c r="M82" s="15">
        <f t="shared" si="143"/>
        <v>79918.960000000006</v>
      </c>
      <c r="N82" s="16">
        <f t="shared" si="108"/>
        <v>3505.2175438596491</v>
      </c>
      <c r="O82" s="14">
        <f t="shared" si="130"/>
        <v>5594.3272000000006</v>
      </c>
      <c r="P82" s="17">
        <f t="shared" si="131"/>
        <v>85513.287200000006</v>
      </c>
      <c r="R82" s="5" t="s">
        <v>7</v>
      </c>
      <c r="S82" s="14">
        <f t="shared" si="150"/>
        <v>78483.532800000001</v>
      </c>
      <c r="T82" s="14">
        <f t="shared" si="109"/>
        <v>2809</v>
      </c>
      <c r="U82" s="15">
        <f t="shared" si="144"/>
        <v>81292.532800000001</v>
      </c>
      <c r="V82" s="16">
        <f t="shared" si="110"/>
        <v>3565.4619649122806</v>
      </c>
      <c r="W82" s="14">
        <f t="shared" si="132"/>
        <v>5690.4772960000009</v>
      </c>
      <c r="X82" s="17">
        <f t="shared" si="133"/>
        <v>86983.010095999998</v>
      </c>
      <c r="AA82" s="5" t="s">
        <v>7</v>
      </c>
      <c r="AB82" s="14">
        <f t="shared" si="134"/>
        <v>77728.122399999993</v>
      </c>
      <c r="AC82" s="14">
        <f t="shared" si="135"/>
        <v>2809</v>
      </c>
      <c r="AD82" s="15">
        <f t="shared" si="145"/>
        <v>80537.122399999993</v>
      </c>
      <c r="AE82" s="16">
        <f t="shared" si="111"/>
        <v>3532.3299298245611</v>
      </c>
      <c r="AF82" s="14">
        <f t="shared" si="112"/>
        <v>5637.5985680000003</v>
      </c>
      <c r="AG82" s="17">
        <f t="shared" si="113"/>
        <v>86174.720967999994</v>
      </c>
      <c r="AH82" s="2"/>
      <c r="AI82" s="5" t="s">
        <v>7</v>
      </c>
      <c r="AJ82" s="14">
        <f t="shared" si="136"/>
        <v>76138.270400000009</v>
      </c>
      <c r="AK82" s="14">
        <f t="shared" si="137"/>
        <v>2809</v>
      </c>
      <c r="AL82" s="15">
        <f t="shared" si="146"/>
        <v>78947.270400000009</v>
      </c>
      <c r="AM82" s="16">
        <f t="shared" si="114"/>
        <v>3462.5995789473686</v>
      </c>
      <c r="AN82" s="14">
        <f t="shared" si="115"/>
        <v>5526.3089280000013</v>
      </c>
      <c r="AO82" s="17">
        <f t="shared" si="116"/>
        <v>84473.579328000007</v>
      </c>
      <c r="AP82" s="2"/>
      <c r="AQ82" s="5" t="s">
        <v>7</v>
      </c>
      <c r="AR82" s="14">
        <f t="shared" si="138"/>
        <v>75709.184208000006</v>
      </c>
      <c r="AS82" s="14">
        <f t="shared" si="139"/>
        <v>2809</v>
      </c>
      <c r="AT82" s="15">
        <f t="shared" si="147"/>
        <v>78518.184208000006</v>
      </c>
      <c r="AU82" s="16">
        <f t="shared" si="117"/>
        <v>3443.7800091228073</v>
      </c>
      <c r="AV82" s="14">
        <f t="shared" si="118"/>
        <v>5496.2728945600011</v>
      </c>
      <c r="AW82" s="16">
        <f t="shared" si="119"/>
        <v>3684.8446097614033</v>
      </c>
      <c r="AX82" s="17">
        <f t="shared" si="120"/>
        <v>84014.457102560002</v>
      </c>
      <c r="AY82" s="2"/>
      <c r="AZ82" s="5" t="s">
        <v>7</v>
      </c>
      <c r="BA82" s="14">
        <f t="shared" si="140"/>
        <v>75595.572515599997</v>
      </c>
      <c r="BB82" s="14">
        <f t="shared" si="141"/>
        <v>2809</v>
      </c>
      <c r="BC82" s="15">
        <f t="shared" si="148"/>
        <v>78404.572515599997</v>
      </c>
      <c r="BD82" s="16">
        <f t="shared" si="121"/>
        <v>3438.7970401578946</v>
      </c>
      <c r="BE82" s="14">
        <f t="shared" si="122"/>
        <v>5488.3200760919999</v>
      </c>
      <c r="BF82" s="16">
        <f t="shared" si="123"/>
        <v>3679.5128329689474</v>
      </c>
      <c r="BG82" s="17">
        <f t="shared" si="124"/>
        <v>83892.892591691998</v>
      </c>
      <c r="BH82" s="2"/>
    </row>
    <row r="83" spans="2:60" x14ac:dyDescent="0.25">
      <c r="B83" s="5" t="s">
        <v>8</v>
      </c>
      <c r="C83" s="14">
        <v>77859</v>
      </c>
      <c r="D83" s="14">
        <f t="shared" si="125"/>
        <v>2809</v>
      </c>
      <c r="E83" s="15">
        <f t="shared" si="142"/>
        <v>80668</v>
      </c>
      <c r="F83" s="16">
        <f t="shared" si="126"/>
        <v>3538.0701754385964</v>
      </c>
      <c r="G83" s="14">
        <f t="shared" si="127"/>
        <v>5646.76</v>
      </c>
      <c r="H83" s="17">
        <f t="shared" si="128"/>
        <v>86314.76</v>
      </c>
      <c r="J83" s="5" t="s">
        <v>8</v>
      </c>
      <c r="K83" s="14">
        <f t="shared" si="151"/>
        <v>79458</v>
      </c>
      <c r="L83" s="14">
        <f t="shared" si="129"/>
        <v>2809</v>
      </c>
      <c r="M83" s="15">
        <f t="shared" si="143"/>
        <v>82267</v>
      </c>
      <c r="N83" s="16">
        <f t="shared" si="108"/>
        <v>3608.2017543859647</v>
      </c>
      <c r="O83" s="14">
        <f t="shared" si="130"/>
        <v>5758.6900000000005</v>
      </c>
      <c r="P83" s="17">
        <f t="shared" si="131"/>
        <v>88025.69</v>
      </c>
      <c r="R83" s="5" t="s">
        <v>8</v>
      </c>
      <c r="S83" s="14">
        <f t="shared" si="150"/>
        <v>81517.339200000002</v>
      </c>
      <c r="T83" s="14">
        <f t="shared" si="109"/>
        <v>2809</v>
      </c>
      <c r="U83" s="15">
        <f t="shared" si="144"/>
        <v>84326.339200000002</v>
      </c>
      <c r="V83" s="16">
        <f t="shared" si="110"/>
        <v>3698.523649122807</v>
      </c>
      <c r="W83" s="14">
        <f t="shared" si="132"/>
        <v>5902.8437440000007</v>
      </c>
      <c r="X83" s="17">
        <f t="shared" si="133"/>
        <v>90229.182944</v>
      </c>
      <c r="AA83" s="5" t="s">
        <v>8</v>
      </c>
      <c r="AB83" s="14">
        <f t="shared" si="134"/>
        <v>81292.532800000001</v>
      </c>
      <c r="AC83" s="14">
        <f t="shared" si="135"/>
        <v>2809</v>
      </c>
      <c r="AD83" s="15">
        <f t="shared" si="145"/>
        <v>84101.532800000001</v>
      </c>
      <c r="AE83" s="16">
        <f t="shared" si="111"/>
        <v>3688.6637192982457</v>
      </c>
      <c r="AF83" s="14">
        <f t="shared" si="112"/>
        <v>5887.107296000001</v>
      </c>
      <c r="AG83" s="17">
        <f t="shared" si="113"/>
        <v>89988.640096000003</v>
      </c>
      <c r="AH83" s="2"/>
      <c r="AI83" s="5" t="s">
        <v>8</v>
      </c>
      <c r="AJ83" s="14">
        <f t="shared" si="136"/>
        <v>80537.122399999993</v>
      </c>
      <c r="AK83" s="14">
        <f t="shared" si="137"/>
        <v>2809</v>
      </c>
      <c r="AL83" s="15">
        <f t="shared" si="146"/>
        <v>83346.122399999993</v>
      </c>
      <c r="AM83" s="16">
        <f t="shared" si="114"/>
        <v>3655.5316842105258</v>
      </c>
      <c r="AN83" s="14">
        <f t="shared" si="115"/>
        <v>5834.2285680000005</v>
      </c>
      <c r="AO83" s="17">
        <f t="shared" si="116"/>
        <v>89180.350967999999</v>
      </c>
      <c r="AP83" s="2"/>
      <c r="AQ83" s="5" t="s">
        <v>8</v>
      </c>
      <c r="AR83" s="14">
        <f t="shared" si="138"/>
        <v>80526.215808000008</v>
      </c>
      <c r="AS83" s="14">
        <f t="shared" si="139"/>
        <v>2809</v>
      </c>
      <c r="AT83" s="15">
        <f t="shared" si="147"/>
        <v>83335.215808000008</v>
      </c>
      <c r="AU83" s="16">
        <f t="shared" si="117"/>
        <v>3655.0533249122809</v>
      </c>
      <c r="AV83" s="14">
        <f t="shared" si="118"/>
        <v>5833.465106560001</v>
      </c>
      <c r="AW83" s="16">
        <f t="shared" si="119"/>
        <v>3910.9070576561408</v>
      </c>
      <c r="AX83" s="17">
        <f t="shared" si="120"/>
        <v>89168.680914560013</v>
      </c>
      <c r="AY83" s="2"/>
      <c r="AZ83" s="5" t="s">
        <v>8</v>
      </c>
      <c r="BA83" s="14">
        <f t="shared" si="140"/>
        <v>80481.138813199999</v>
      </c>
      <c r="BB83" s="14">
        <f t="shared" si="141"/>
        <v>2809</v>
      </c>
      <c r="BC83" s="15">
        <f t="shared" si="148"/>
        <v>83290.138813199999</v>
      </c>
      <c r="BD83" s="16">
        <f t="shared" si="121"/>
        <v>3653.0762637368421</v>
      </c>
      <c r="BE83" s="14">
        <f t="shared" si="122"/>
        <v>5830.3097169240009</v>
      </c>
      <c r="BF83" s="16">
        <f t="shared" si="123"/>
        <v>3908.7916021984211</v>
      </c>
      <c r="BG83" s="17">
        <f t="shared" si="124"/>
        <v>89120.448530124006</v>
      </c>
      <c r="BH83" s="2"/>
    </row>
    <row r="84" spans="2:60" x14ac:dyDescent="0.25">
      <c r="B84" s="5" t="s">
        <v>9</v>
      </c>
      <c r="C84" s="14">
        <v>80619</v>
      </c>
      <c r="D84" s="14">
        <f t="shared" si="125"/>
        <v>2656</v>
      </c>
      <c r="E84" s="15">
        <f t="shared" si="142"/>
        <v>83275</v>
      </c>
      <c r="F84" s="16">
        <f t="shared" si="126"/>
        <v>3652.4122807017543</v>
      </c>
      <c r="G84" s="14">
        <f t="shared" si="127"/>
        <v>5829.2500000000009</v>
      </c>
      <c r="H84" s="17">
        <f t="shared" si="128"/>
        <v>89104.25</v>
      </c>
      <c r="J84" s="5" t="s">
        <v>9</v>
      </c>
      <c r="K84" s="14">
        <f t="shared" si="151"/>
        <v>82281.36</v>
      </c>
      <c r="L84" s="14">
        <f t="shared" si="129"/>
        <v>2656</v>
      </c>
      <c r="M84" s="15">
        <f t="shared" si="143"/>
        <v>84937.36</v>
      </c>
      <c r="N84" s="16">
        <f t="shared" si="108"/>
        <v>3725.3228070175437</v>
      </c>
      <c r="O84" s="14">
        <f t="shared" si="130"/>
        <v>5945.6152000000002</v>
      </c>
      <c r="P84" s="17">
        <f t="shared" si="131"/>
        <v>90882.975200000001</v>
      </c>
      <c r="R84" s="5" t="s">
        <v>9</v>
      </c>
      <c r="S84" s="14">
        <f t="shared" si="150"/>
        <v>83912.34</v>
      </c>
      <c r="T84" s="14">
        <f t="shared" si="109"/>
        <v>2656</v>
      </c>
      <c r="U84" s="15">
        <f t="shared" si="144"/>
        <v>86568.34</v>
      </c>
      <c r="V84" s="16">
        <f t="shared" si="110"/>
        <v>3796.8570175438595</v>
      </c>
      <c r="W84" s="14">
        <f t="shared" si="132"/>
        <v>6059.7838000000002</v>
      </c>
      <c r="X84" s="17">
        <f t="shared" si="133"/>
        <v>92628.123800000001</v>
      </c>
      <c r="AA84" s="5" t="s">
        <v>9</v>
      </c>
      <c r="AB84" s="14">
        <f t="shared" si="134"/>
        <v>84326.339200000002</v>
      </c>
      <c r="AC84" s="14">
        <f t="shared" si="135"/>
        <v>2656</v>
      </c>
      <c r="AD84" s="15">
        <f t="shared" si="145"/>
        <v>86982.339200000002</v>
      </c>
      <c r="AE84" s="16">
        <f t="shared" si="111"/>
        <v>3815.0148771929826</v>
      </c>
      <c r="AF84" s="14">
        <f t="shared" si="112"/>
        <v>6088.7637440000008</v>
      </c>
      <c r="AG84" s="17">
        <f t="shared" si="113"/>
        <v>93071.102943999998</v>
      </c>
      <c r="AH84" s="2"/>
      <c r="AI84" s="5" t="s">
        <v>9</v>
      </c>
      <c r="AJ84" s="14">
        <f t="shared" si="136"/>
        <v>84101.532800000001</v>
      </c>
      <c r="AK84" s="14">
        <f t="shared" si="137"/>
        <v>2656</v>
      </c>
      <c r="AL84" s="15">
        <f t="shared" si="146"/>
        <v>86757.532800000001</v>
      </c>
      <c r="AM84" s="16">
        <f t="shared" si="114"/>
        <v>3805.1549473684208</v>
      </c>
      <c r="AN84" s="14">
        <f t="shared" si="115"/>
        <v>6073.0272960000002</v>
      </c>
      <c r="AO84" s="17">
        <f t="shared" si="116"/>
        <v>92830.560096000001</v>
      </c>
      <c r="AP84" s="2"/>
      <c r="AQ84" s="5" t="s">
        <v>9</v>
      </c>
      <c r="AR84" s="14">
        <f t="shared" si="138"/>
        <v>85013.04484799999</v>
      </c>
      <c r="AS84" s="14">
        <f t="shared" si="139"/>
        <v>2656</v>
      </c>
      <c r="AT84" s="15">
        <f t="shared" si="147"/>
        <v>87669.04484799999</v>
      </c>
      <c r="AU84" s="16">
        <f t="shared" si="117"/>
        <v>3845.1335459649117</v>
      </c>
      <c r="AV84" s="14">
        <f t="shared" si="118"/>
        <v>6136.8331393600001</v>
      </c>
      <c r="AW84" s="16">
        <f t="shared" si="119"/>
        <v>4114.2928941824557</v>
      </c>
      <c r="AX84" s="17">
        <f t="shared" si="120"/>
        <v>93805.877987359985</v>
      </c>
      <c r="AY84" s="2"/>
      <c r="AZ84" s="5" t="s">
        <v>9</v>
      </c>
      <c r="BA84" s="14">
        <f t="shared" si="140"/>
        <v>85418.596203199995</v>
      </c>
      <c r="BB84" s="14">
        <f t="shared" si="141"/>
        <v>2656</v>
      </c>
      <c r="BC84" s="15">
        <f t="shared" si="148"/>
        <v>88074.596203199995</v>
      </c>
      <c r="BD84" s="16">
        <f t="shared" si="121"/>
        <v>3862.920886105263</v>
      </c>
      <c r="BE84" s="14">
        <f t="shared" si="122"/>
        <v>6165.2217342240001</v>
      </c>
      <c r="BF84" s="16">
        <f t="shared" si="123"/>
        <v>4133.325348132631</v>
      </c>
      <c r="BG84" s="17">
        <f t="shared" si="124"/>
        <v>94239.817937423999</v>
      </c>
      <c r="BH84" s="2"/>
    </row>
    <row r="85" spans="2:60" x14ac:dyDescent="0.25">
      <c r="B85" s="5" t="s">
        <v>10</v>
      </c>
      <c r="C85" s="14">
        <v>83385</v>
      </c>
      <c r="D85" s="14">
        <f t="shared" si="125"/>
        <v>2451</v>
      </c>
      <c r="E85" s="15">
        <f t="shared" si="142"/>
        <v>85836</v>
      </c>
      <c r="F85" s="16">
        <f t="shared" si="126"/>
        <v>3764.7368421052629</v>
      </c>
      <c r="G85" s="14">
        <f t="shared" si="127"/>
        <v>6008.52</v>
      </c>
      <c r="H85" s="17">
        <f t="shared" si="128"/>
        <v>91844.52</v>
      </c>
      <c r="J85" s="5" t="s">
        <v>10</v>
      </c>
      <c r="K85" s="14">
        <f t="shared" si="151"/>
        <v>84940.5</v>
      </c>
      <c r="L85" s="14">
        <f t="shared" si="129"/>
        <v>2451</v>
      </c>
      <c r="M85" s="15">
        <f t="shared" si="143"/>
        <v>87391.5</v>
      </c>
      <c r="N85" s="16">
        <f t="shared" si="108"/>
        <v>3832.9605263157891</v>
      </c>
      <c r="O85" s="14">
        <f t="shared" si="130"/>
        <v>6117.4050000000007</v>
      </c>
      <c r="P85" s="17">
        <f t="shared" si="131"/>
        <v>93508.904999999999</v>
      </c>
      <c r="R85" s="5" t="s">
        <v>10</v>
      </c>
      <c r="S85" s="14">
        <f t="shared" si="150"/>
        <v>86636.107199999999</v>
      </c>
      <c r="T85" s="14">
        <f t="shared" si="109"/>
        <v>2451</v>
      </c>
      <c r="U85" s="15">
        <f t="shared" si="144"/>
        <v>89087.107199999999</v>
      </c>
      <c r="V85" s="16">
        <f t="shared" si="110"/>
        <v>3907.3292631578947</v>
      </c>
      <c r="W85" s="14">
        <f t="shared" si="132"/>
        <v>6236.0975040000003</v>
      </c>
      <c r="X85" s="17">
        <f t="shared" si="133"/>
        <v>95323.204704000003</v>
      </c>
      <c r="AA85" s="5" t="s">
        <v>10</v>
      </c>
      <c r="AB85" s="14">
        <f t="shared" si="134"/>
        <v>86568.34</v>
      </c>
      <c r="AC85" s="14">
        <f t="shared" si="135"/>
        <v>2451</v>
      </c>
      <c r="AD85" s="15">
        <f t="shared" si="145"/>
        <v>89019.34</v>
      </c>
      <c r="AE85" s="16">
        <f t="shared" si="111"/>
        <v>3904.3570175438595</v>
      </c>
      <c r="AF85" s="14">
        <f t="shared" si="112"/>
        <v>6231.3538000000008</v>
      </c>
      <c r="AG85" s="17">
        <f t="shared" si="113"/>
        <v>95250.693799999994</v>
      </c>
      <c r="AH85" s="2"/>
      <c r="AI85" s="5" t="s">
        <v>10</v>
      </c>
      <c r="AJ85" s="14">
        <f t="shared" si="136"/>
        <v>86982.339200000002</v>
      </c>
      <c r="AK85" s="14">
        <f t="shared" si="137"/>
        <v>2451</v>
      </c>
      <c r="AL85" s="15">
        <f t="shared" si="146"/>
        <v>89433.339200000002</v>
      </c>
      <c r="AM85" s="16">
        <f t="shared" si="114"/>
        <v>3922.5148771929826</v>
      </c>
      <c r="AN85" s="14">
        <f t="shared" si="115"/>
        <v>6260.3337440000005</v>
      </c>
      <c r="AO85" s="17">
        <f t="shared" si="116"/>
        <v>95693.672944000005</v>
      </c>
      <c r="AP85" s="2"/>
      <c r="AQ85" s="5" t="s">
        <v>10</v>
      </c>
      <c r="AR85" s="14">
        <f t="shared" si="138"/>
        <v>88492.683455999999</v>
      </c>
      <c r="AS85" s="14">
        <f t="shared" si="139"/>
        <v>2451</v>
      </c>
      <c r="AT85" s="15">
        <f t="shared" si="147"/>
        <v>90943.683455999999</v>
      </c>
      <c r="AU85" s="16">
        <f t="shared" si="117"/>
        <v>3988.7580463157892</v>
      </c>
      <c r="AV85" s="14">
        <f t="shared" si="118"/>
        <v>6366.0578419200001</v>
      </c>
      <c r="AW85" s="16">
        <f t="shared" si="119"/>
        <v>4267.971109557895</v>
      </c>
      <c r="AX85" s="17">
        <f t="shared" si="120"/>
        <v>97309.741297920002</v>
      </c>
      <c r="AY85" s="2"/>
      <c r="AZ85" s="5" t="s">
        <v>10</v>
      </c>
      <c r="BA85" s="14">
        <f t="shared" si="140"/>
        <v>89860.770969199977</v>
      </c>
      <c r="BB85" s="14">
        <f t="shared" si="141"/>
        <v>2451</v>
      </c>
      <c r="BC85" s="15">
        <f t="shared" si="148"/>
        <v>92311.770969199977</v>
      </c>
      <c r="BD85" s="16">
        <f t="shared" si="121"/>
        <v>4048.761884614034</v>
      </c>
      <c r="BE85" s="14">
        <f t="shared" si="122"/>
        <v>6461.8239678439986</v>
      </c>
      <c r="BF85" s="16">
        <f t="shared" si="123"/>
        <v>4332.1752165370162</v>
      </c>
      <c r="BG85" s="17">
        <f t="shared" si="124"/>
        <v>98773.594937043978</v>
      </c>
      <c r="BH85" s="2"/>
    </row>
    <row r="86" spans="2:60" x14ac:dyDescent="0.25">
      <c r="B86" s="5" t="s">
        <v>11</v>
      </c>
      <c r="C86" s="14">
        <v>86380</v>
      </c>
      <c r="D86" s="14">
        <f t="shared" si="125"/>
        <v>2043</v>
      </c>
      <c r="E86" s="15">
        <f t="shared" si="142"/>
        <v>88423</v>
      </c>
      <c r="F86" s="16">
        <f t="shared" si="126"/>
        <v>3878.2017543859647</v>
      </c>
      <c r="G86" s="14">
        <f t="shared" si="127"/>
        <v>6189.6100000000006</v>
      </c>
      <c r="H86" s="17">
        <f t="shared" si="128"/>
        <v>94612.61</v>
      </c>
      <c r="J86" s="5" t="s">
        <v>11</v>
      </c>
      <c r="K86" s="14">
        <f t="shared" si="151"/>
        <v>87552.72</v>
      </c>
      <c r="L86" s="14">
        <f t="shared" si="129"/>
        <v>2043</v>
      </c>
      <c r="M86" s="15">
        <f t="shared" si="143"/>
        <v>89595.72</v>
      </c>
      <c r="N86" s="16">
        <f t="shared" si="108"/>
        <v>3929.636842105263</v>
      </c>
      <c r="O86" s="14">
        <f t="shared" si="130"/>
        <v>6271.7004000000006</v>
      </c>
      <c r="P86" s="17">
        <f t="shared" si="131"/>
        <v>95867.420400000003</v>
      </c>
      <c r="R86" s="5" t="s">
        <v>11</v>
      </c>
      <c r="S86" s="14">
        <f t="shared" si="150"/>
        <v>89139.33</v>
      </c>
      <c r="T86" s="14">
        <f t="shared" si="109"/>
        <v>2043</v>
      </c>
      <c r="U86" s="15">
        <f t="shared" si="144"/>
        <v>91182.33</v>
      </c>
      <c r="V86" s="16">
        <f t="shared" si="110"/>
        <v>3999.2249999999999</v>
      </c>
      <c r="W86" s="14">
        <f t="shared" si="132"/>
        <v>6382.763100000001</v>
      </c>
      <c r="X86" s="17">
        <f t="shared" si="133"/>
        <v>97565.093099999998</v>
      </c>
      <c r="AA86" s="5" t="s">
        <v>11</v>
      </c>
      <c r="AB86" s="14">
        <f t="shared" si="134"/>
        <v>89087.107199999999</v>
      </c>
      <c r="AC86" s="14">
        <f t="shared" si="135"/>
        <v>2043</v>
      </c>
      <c r="AD86" s="15">
        <f t="shared" si="145"/>
        <v>91130.107199999999</v>
      </c>
      <c r="AE86" s="16">
        <f t="shared" si="111"/>
        <v>3996.9345263157893</v>
      </c>
      <c r="AF86" s="14">
        <f t="shared" si="112"/>
        <v>6379.1075040000005</v>
      </c>
      <c r="AG86" s="17">
        <f t="shared" si="113"/>
        <v>97509.214703999998</v>
      </c>
      <c r="AH86" s="2"/>
      <c r="AI86" s="5" t="s">
        <v>11</v>
      </c>
      <c r="AJ86" s="14">
        <f t="shared" si="136"/>
        <v>89019.34</v>
      </c>
      <c r="AK86" s="14">
        <f t="shared" si="137"/>
        <v>2043</v>
      </c>
      <c r="AL86" s="15">
        <f t="shared" si="146"/>
        <v>91062.34</v>
      </c>
      <c r="AM86" s="16">
        <f t="shared" si="114"/>
        <v>3993.962280701754</v>
      </c>
      <c r="AN86" s="14">
        <f t="shared" si="115"/>
        <v>6374.3638000000001</v>
      </c>
      <c r="AO86" s="17">
        <f t="shared" si="116"/>
        <v>97436.703800000003</v>
      </c>
      <c r="AP86" s="2"/>
      <c r="AQ86" s="5" t="s">
        <v>11</v>
      </c>
      <c r="AR86" s="14">
        <f t="shared" si="138"/>
        <v>91222.005984000003</v>
      </c>
      <c r="AS86" s="14">
        <f t="shared" si="139"/>
        <v>2043</v>
      </c>
      <c r="AT86" s="15">
        <f t="shared" si="147"/>
        <v>93265.005984000003</v>
      </c>
      <c r="AU86" s="16">
        <f t="shared" si="117"/>
        <v>4090.5704378947366</v>
      </c>
      <c r="AV86" s="14">
        <f t="shared" si="118"/>
        <v>6528.5504188800005</v>
      </c>
      <c r="AW86" s="16">
        <f t="shared" si="119"/>
        <v>4376.9103685473683</v>
      </c>
      <c r="AX86" s="17">
        <f t="shared" si="120"/>
        <v>99793.55640288</v>
      </c>
      <c r="AY86" s="2"/>
      <c r="AZ86" s="5" t="s">
        <v>11</v>
      </c>
      <c r="BA86" s="14">
        <f t="shared" si="140"/>
        <v>93217.275542399992</v>
      </c>
      <c r="BB86" s="14">
        <f t="shared" si="141"/>
        <v>2043</v>
      </c>
      <c r="BC86" s="15">
        <f t="shared" si="148"/>
        <v>95260.275542399992</v>
      </c>
      <c r="BD86" s="16">
        <f t="shared" si="121"/>
        <v>4178.0822606315787</v>
      </c>
      <c r="BE86" s="14">
        <f t="shared" si="122"/>
        <v>6668.2192879679997</v>
      </c>
      <c r="BF86" s="16">
        <f t="shared" si="123"/>
        <v>4470.5480188757883</v>
      </c>
      <c r="BG86" s="17">
        <f t="shared" si="124"/>
        <v>101928.49483036798</v>
      </c>
      <c r="BH86" s="2"/>
    </row>
    <row r="87" spans="2:60" x14ac:dyDescent="0.25">
      <c r="B87" s="5" t="s">
        <v>12</v>
      </c>
      <c r="C87" s="14">
        <v>89142</v>
      </c>
      <c r="D87" s="14">
        <f t="shared" si="125"/>
        <v>1736</v>
      </c>
      <c r="E87" s="15">
        <f t="shared" si="142"/>
        <v>90878</v>
      </c>
      <c r="F87" s="16">
        <f t="shared" si="126"/>
        <v>3985.8771929824561</v>
      </c>
      <c r="G87" s="14">
        <f t="shared" si="127"/>
        <v>6361.4600000000009</v>
      </c>
      <c r="H87" s="17">
        <f t="shared" si="128"/>
        <v>97239.46</v>
      </c>
      <c r="J87" s="5" t="s">
        <v>12</v>
      </c>
      <c r="K87" s="14">
        <f t="shared" si="151"/>
        <v>90191.46</v>
      </c>
      <c r="L87" s="14">
        <f t="shared" si="129"/>
        <v>1736</v>
      </c>
      <c r="M87" s="15">
        <f t="shared" si="143"/>
        <v>91927.46</v>
      </c>
      <c r="N87" s="16">
        <f t="shared" si="108"/>
        <v>4031.9061403508772</v>
      </c>
      <c r="O87" s="14">
        <f t="shared" si="130"/>
        <v>6434.9222000000009</v>
      </c>
      <c r="P87" s="17">
        <f t="shared" si="131"/>
        <v>98362.382200000007</v>
      </c>
      <c r="R87" s="5" t="s">
        <v>12</v>
      </c>
      <c r="S87" s="14">
        <f t="shared" si="150"/>
        <v>91387.63440000001</v>
      </c>
      <c r="T87" s="14">
        <f t="shared" si="109"/>
        <v>1736</v>
      </c>
      <c r="U87" s="15">
        <f t="shared" si="144"/>
        <v>93123.63440000001</v>
      </c>
      <c r="V87" s="16">
        <f t="shared" si="110"/>
        <v>4084.3699298245615</v>
      </c>
      <c r="W87" s="14">
        <f t="shared" si="132"/>
        <v>6518.6544080000012</v>
      </c>
      <c r="X87" s="17">
        <f t="shared" si="133"/>
        <v>99642.288808000012</v>
      </c>
      <c r="AA87" s="5" t="s">
        <v>12</v>
      </c>
      <c r="AB87" s="14">
        <f t="shared" si="134"/>
        <v>91182.33</v>
      </c>
      <c r="AC87" s="14">
        <f t="shared" si="135"/>
        <v>1736</v>
      </c>
      <c r="AD87" s="15">
        <f t="shared" si="145"/>
        <v>92918.33</v>
      </c>
      <c r="AE87" s="16">
        <f t="shared" si="111"/>
        <v>4075.3653508771931</v>
      </c>
      <c r="AF87" s="14">
        <f t="shared" si="112"/>
        <v>6504.2831000000006</v>
      </c>
      <c r="AG87" s="17">
        <f t="shared" si="113"/>
        <v>99422.613100000002</v>
      </c>
      <c r="AH87" s="2"/>
      <c r="AI87" s="5" t="s">
        <v>12</v>
      </c>
      <c r="AJ87" s="14">
        <f t="shared" si="136"/>
        <v>91130.107199999999</v>
      </c>
      <c r="AK87" s="14">
        <f t="shared" si="137"/>
        <v>1736</v>
      </c>
      <c r="AL87" s="15">
        <f t="shared" si="146"/>
        <v>92866.107199999999</v>
      </c>
      <c r="AM87" s="16">
        <f t="shared" si="114"/>
        <v>4073.0748771929821</v>
      </c>
      <c r="AN87" s="14">
        <f t="shared" si="115"/>
        <v>6500.627504000001</v>
      </c>
      <c r="AO87" s="17">
        <f t="shared" si="116"/>
        <v>99366.734704000002</v>
      </c>
      <c r="AP87" s="2"/>
      <c r="AQ87" s="5" t="s">
        <v>12</v>
      </c>
      <c r="AR87" s="14">
        <f t="shared" si="138"/>
        <v>92883.586800000005</v>
      </c>
      <c r="AS87" s="14">
        <f t="shared" si="139"/>
        <v>1736</v>
      </c>
      <c r="AT87" s="15">
        <f t="shared" si="147"/>
        <v>94619.586800000005</v>
      </c>
      <c r="AU87" s="16">
        <f t="shared" si="117"/>
        <v>4149.9818771929822</v>
      </c>
      <c r="AV87" s="14">
        <f t="shared" si="118"/>
        <v>6623.3710760000013</v>
      </c>
      <c r="AW87" s="16">
        <f t="shared" si="119"/>
        <v>4440.480608596491</v>
      </c>
      <c r="AX87" s="17">
        <f t="shared" si="120"/>
        <v>101242.957876</v>
      </c>
      <c r="AY87" s="2"/>
      <c r="AZ87" s="5" t="s">
        <v>12</v>
      </c>
      <c r="BA87" s="14">
        <f t="shared" si="140"/>
        <v>95596.631133599993</v>
      </c>
      <c r="BB87" s="14">
        <f t="shared" si="141"/>
        <v>1736</v>
      </c>
      <c r="BC87" s="15">
        <f t="shared" si="148"/>
        <v>97332.631133599993</v>
      </c>
      <c r="BD87" s="16">
        <f t="shared" si="121"/>
        <v>4268.9750497192981</v>
      </c>
      <c r="BE87" s="14">
        <f t="shared" si="122"/>
        <v>6813.2841793520001</v>
      </c>
      <c r="BF87" s="16">
        <f t="shared" si="123"/>
        <v>4567.8033031996492</v>
      </c>
      <c r="BG87" s="17">
        <f t="shared" si="124"/>
        <v>104145.915312952</v>
      </c>
      <c r="BH87" s="2"/>
    </row>
    <row r="88" spans="2:60" x14ac:dyDescent="0.25">
      <c r="B88" s="5" t="s">
        <v>61</v>
      </c>
      <c r="C88" s="14">
        <v>91789</v>
      </c>
      <c r="D88" s="14">
        <f t="shared" si="125"/>
        <v>1481</v>
      </c>
      <c r="E88" s="15">
        <f t="shared" si="142"/>
        <v>93270</v>
      </c>
      <c r="F88" s="16">
        <f t="shared" si="126"/>
        <v>4090.7894736842104</v>
      </c>
      <c r="G88" s="14">
        <f t="shared" si="127"/>
        <v>6528.9000000000005</v>
      </c>
      <c r="H88" s="17">
        <f t="shared" si="128"/>
        <v>99798.9</v>
      </c>
      <c r="J88" s="5" t="s">
        <v>13</v>
      </c>
      <c r="K88" s="14">
        <f t="shared" si="151"/>
        <v>92695.56</v>
      </c>
      <c r="L88" s="14">
        <f t="shared" si="129"/>
        <v>1481</v>
      </c>
      <c r="M88" s="15">
        <f t="shared" si="143"/>
        <v>94176.56</v>
      </c>
      <c r="N88" s="16">
        <f t="shared" si="108"/>
        <v>4130.5508771929826</v>
      </c>
      <c r="O88" s="14">
        <f t="shared" si="130"/>
        <v>6592.3592000000008</v>
      </c>
      <c r="P88" s="17">
        <f t="shared" si="131"/>
        <v>100768.9192</v>
      </c>
      <c r="R88" s="5" t="s">
        <v>13</v>
      </c>
      <c r="S88" s="14">
        <f t="shared" si="150"/>
        <v>93766.009200000015</v>
      </c>
      <c r="T88" s="14">
        <f t="shared" si="109"/>
        <v>1481</v>
      </c>
      <c r="U88" s="15">
        <f t="shared" si="144"/>
        <v>95247.009200000015</v>
      </c>
      <c r="V88" s="16">
        <f t="shared" si="110"/>
        <v>4177.5004035087723</v>
      </c>
      <c r="W88" s="14">
        <f t="shared" si="132"/>
        <v>6667.2906440000015</v>
      </c>
      <c r="X88" s="17">
        <f t="shared" si="133"/>
        <v>101914.29984400002</v>
      </c>
      <c r="AA88" s="5" t="s">
        <v>13</v>
      </c>
      <c r="AB88" s="14">
        <f t="shared" si="134"/>
        <v>93123.63440000001</v>
      </c>
      <c r="AC88" s="14">
        <f t="shared" si="135"/>
        <v>1481</v>
      </c>
      <c r="AD88" s="15">
        <f t="shared" si="145"/>
        <v>94604.63440000001</v>
      </c>
      <c r="AE88" s="16">
        <f t="shared" si="111"/>
        <v>4149.3260701754389</v>
      </c>
      <c r="AF88" s="14">
        <f t="shared" si="112"/>
        <v>6622.3244080000013</v>
      </c>
      <c r="AG88" s="17">
        <f t="shared" si="113"/>
        <v>101226.95880800001</v>
      </c>
      <c r="AH88" s="2"/>
      <c r="AI88" s="5" t="s">
        <v>13</v>
      </c>
      <c r="AJ88" s="14">
        <f t="shared" si="136"/>
        <v>92918.33</v>
      </c>
      <c r="AK88" s="14">
        <f t="shared" si="137"/>
        <v>1481</v>
      </c>
      <c r="AL88" s="15">
        <f t="shared" si="146"/>
        <v>94399.33</v>
      </c>
      <c r="AM88" s="16">
        <f t="shared" si="114"/>
        <v>4140.32149122807</v>
      </c>
      <c r="AN88" s="14">
        <f t="shared" si="115"/>
        <v>6607.9531000000006</v>
      </c>
      <c r="AO88" s="17">
        <f t="shared" si="116"/>
        <v>101007.2831</v>
      </c>
      <c r="AP88" s="2"/>
      <c r="AQ88" s="5" t="s">
        <v>13</v>
      </c>
      <c r="AR88" s="14">
        <f t="shared" si="138"/>
        <v>94723.429344000004</v>
      </c>
      <c r="AS88" s="14">
        <f t="shared" si="139"/>
        <v>1481</v>
      </c>
      <c r="AT88" s="15">
        <f t="shared" si="147"/>
        <v>96204.429344000004</v>
      </c>
      <c r="AU88" s="16">
        <f t="shared" si="117"/>
        <v>4219.4925150877198</v>
      </c>
      <c r="AV88" s="14">
        <f t="shared" si="118"/>
        <v>6734.3100540800006</v>
      </c>
      <c r="AW88" s="16">
        <f t="shared" si="119"/>
        <v>4514.8569911438599</v>
      </c>
      <c r="AX88" s="17">
        <f t="shared" si="120"/>
        <v>102938.73939808001</v>
      </c>
      <c r="AY88" s="2"/>
      <c r="AZ88" s="5" t="s">
        <v>13</v>
      </c>
      <c r="BA88" s="14">
        <f t="shared" si="140"/>
        <v>96985.07647</v>
      </c>
      <c r="BB88" s="14">
        <f t="shared" si="141"/>
        <v>1481</v>
      </c>
      <c r="BC88" s="15">
        <f t="shared" si="148"/>
        <v>98466.07647</v>
      </c>
      <c r="BD88" s="16">
        <f t="shared" si="121"/>
        <v>4318.6875644736838</v>
      </c>
      <c r="BE88" s="14">
        <f t="shared" si="122"/>
        <v>6892.6253529000005</v>
      </c>
      <c r="BF88" s="16">
        <f t="shared" si="123"/>
        <v>4620.9956939868416</v>
      </c>
      <c r="BG88" s="17">
        <f t="shared" si="124"/>
        <v>105358.7018229</v>
      </c>
      <c r="BH88" s="2"/>
    </row>
    <row r="89" spans="2:60" x14ac:dyDescent="0.25">
      <c r="B89" s="5" t="s">
        <v>62</v>
      </c>
      <c r="C89" s="14">
        <v>92904</v>
      </c>
      <c r="D89" s="14">
        <f>T91</f>
        <v>1377</v>
      </c>
      <c r="E89" s="15">
        <f>D89+C89</f>
        <v>94281</v>
      </c>
      <c r="F89" s="16">
        <f t="shared" si="126"/>
        <v>4135.1315789473683</v>
      </c>
      <c r="G89" s="14">
        <f>E89*0.07</f>
        <v>6599.670000000001</v>
      </c>
      <c r="H89" s="17">
        <f>G89+E89</f>
        <v>100880.67</v>
      </c>
      <c r="J89" s="5" t="s">
        <v>14</v>
      </c>
      <c r="K89" s="14">
        <f t="shared" si="151"/>
        <v>95135.400000000009</v>
      </c>
      <c r="L89" s="14">
        <f t="shared" si="129"/>
        <v>0</v>
      </c>
      <c r="M89" s="15">
        <f t="shared" si="143"/>
        <v>95135.400000000009</v>
      </c>
      <c r="N89" s="16">
        <f t="shared" si="108"/>
        <v>4172.605263157895</v>
      </c>
      <c r="O89" s="14">
        <f t="shared" si="130"/>
        <v>6659.478000000001</v>
      </c>
      <c r="P89" s="17">
        <f t="shared" si="131"/>
        <v>101794.87800000001</v>
      </c>
      <c r="R89" s="5" t="s">
        <v>14</v>
      </c>
      <c r="S89" s="14">
        <f t="shared" si="150"/>
        <v>96060.091199999995</v>
      </c>
      <c r="T89" s="14">
        <f t="shared" si="109"/>
        <v>0</v>
      </c>
      <c r="U89" s="15">
        <f t="shared" si="144"/>
        <v>96060.091199999995</v>
      </c>
      <c r="V89" s="16">
        <f t="shared" si="110"/>
        <v>4213.1618947368415</v>
      </c>
      <c r="W89" s="14">
        <f t="shared" si="132"/>
        <v>6724.2063840000001</v>
      </c>
      <c r="X89" s="17">
        <f t="shared" si="133"/>
        <v>102784.297584</v>
      </c>
      <c r="AA89" s="5" t="s">
        <v>14</v>
      </c>
      <c r="AB89" s="14">
        <f t="shared" si="134"/>
        <v>95247.009200000015</v>
      </c>
      <c r="AC89" s="14">
        <f t="shared" si="135"/>
        <v>0</v>
      </c>
      <c r="AD89" s="15">
        <f t="shared" si="145"/>
        <v>95247.009200000015</v>
      </c>
      <c r="AE89" s="16">
        <f t="shared" si="111"/>
        <v>4177.5004035087723</v>
      </c>
      <c r="AF89" s="14">
        <f t="shared" si="112"/>
        <v>6667.2906440000015</v>
      </c>
      <c r="AG89" s="17">
        <f t="shared" si="113"/>
        <v>101914.29984400002</v>
      </c>
      <c r="AH89" s="2"/>
      <c r="AI89" s="5" t="s">
        <v>14</v>
      </c>
      <c r="AJ89" s="14">
        <f t="shared" si="136"/>
        <v>94604.63440000001</v>
      </c>
      <c r="AK89" s="14">
        <f t="shared" si="137"/>
        <v>0</v>
      </c>
      <c r="AL89" s="15">
        <f t="shared" si="146"/>
        <v>94604.63440000001</v>
      </c>
      <c r="AM89" s="16">
        <f t="shared" si="114"/>
        <v>4149.3260701754389</v>
      </c>
      <c r="AN89" s="14">
        <f t="shared" si="115"/>
        <v>6622.3244080000013</v>
      </c>
      <c r="AO89" s="17">
        <f t="shared" si="116"/>
        <v>101226.95880800001</v>
      </c>
      <c r="AP89" s="2"/>
      <c r="AQ89" s="5" t="s">
        <v>14</v>
      </c>
      <c r="AR89" s="14">
        <f t="shared" si="138"/>
        <v>96287.316600000006</v>
      </c>
      <c r="AS89" s="14">
        <f t="shared" si="139"/>
        <v>0</v>
      </c>
      <c r="AT89" s="15">
        <f t="shared" si="147"/>
        <v>96287.316600000006</v>
      </c>
      <c r="AU89" s="16">
        <f t="shared" si="117"/>
        <v>4223.1279210526318</v>
      </c>
      <c r="AV89" s="14">
        <f t="shared" si="118"/>
        <v>6740.1121620000013</v>
      </c>
      <c r="AW89" s="16">
        <f t="shared" si="119"/>
        <v>4518.7468755263162</v>
      </c>
      <c r="AX89" s="17">
        <f t="shared" si="120"/>
        <v>103027.42876200001</v>
      </c>
      <c r="AY89" s="2"/>
      <c r="AZ89" s="5" t="s">
        <v>14</v>
      </c>
      <c r="BA89" s="14">
        <f t="shared" si="140"/>
        <v>98609.540077600002</v>
      </c>
      <c r="BB89" s="14">
        <f t="shared" si="141"/>
        <v>0</v>
      </c>
      <c r="BC89" s="15">
        <f t="shared" si="148"/>
        <v>98609.540077600002</v>
      </c>
      <c r="BD89" s="16">
        <f t="shared" si="121"/>
        <v>4324.9798279649121</v>
      </c>
      <c r="BE89" s="14">
        <f t="shared" si="122"/>
        <v>6902.6678054320009</v>
      </c>
      <c r="BF89" s="16">
        <f t="shared" si="123"/>
        <v>4627.7284159224564</v>
      </c>
      <c r="BG89" s="17">
        <f t="shared" si="124"/>
        <v>105512.20788303201</v>
      </c>
      <c r="BH89" s="2"/>
    </row>
    <row r="90" spans="2:60" x14ac:dyDescent="0.25">
      <c r="B90" s="18" t="s">
        <v>24</v>
      </c>
      <c r="C90" s="19">
        <v>93934</v>
      </c>
      <c r="D90" s="19">
        <f>T93</f>
        <v>1376</v>
      </c>
      <c r="E90" s="20">
        <f>D90+C90</f>
        <v>95310</v>
      </c>
      <c r="F90" s="21">
        <f t="shared" si="126"/>
        <v>4180.2631578947367</v>
      </c>
      <c r="G90" s="19">
        <f>E90*0.07</f>
        <v>6671.7000000000007</v>
      </c>
      <c r="H90" s="22">
        <f>G90+E90</f>
        <v>101981.7</v>
      </c>
      <c r="J90" s="5" t="s">
        <v>62</v>
      </c>
      <c r="K90" s="14">
        <f>E88*1.02</f>
        <v>95135.400000000009</v>
      </c>
      <c r="L90" s="14">
        <f>T91</f>
        <v>1377</v>
      </c>
      <c r="M90" s="15">
        <f>L90+K90</f>
        <v>96512.400000000009</v>
      </c>
      <c r="N90" s="16">
        <f t="shared" si="108"/>
        <v>4233</v>
      </c>
      <c r="O90" s="14">
        <f>M90*0.07</f>
        <v>6755.8680000000013</v>
      </c>
      <c r="P90" s="17">
        <f>O90+M90</f>
        <v>103268.26800000001</v>
      </c>
      <c r="R90" s="5" t="s">
        <v>15</v>
      </c>
      <c r="S90" s="14">
        <f t="shared" si="150"/>
        <v>97038.108000000007</v>
      </c>
      <c r="T90" s="14">
        <f t="shared" si="109"/>
        <v>0</v>
      </c>
      <c r="U90" s="15">
        <f t="shared" si="144"/>
        <v>97038.108000000007</v>
      </c>
      <c r="V90" s="16">
        <f t="shared" si="110"/>
        <v>4256.0573684210531</v>
      </c>
      <c r="W90" s="14">
        <f t="shared" si="132"/>
        <v>6792.6675600000008</v>
      </c>
      <c r="X90" s="17">
        <f t="shared" si="133"/>
        <v>103830.77556000001</v>
      </c>
      <c r="AA90" s="5" t="s">
        <v>15</v>
      </c>
      <c r="AB90" s="14">
        <f t="shared" si="134"/>
        <v>96060.091199999995</v>
      </c>
      <c r="AC90" s="14">
        <f t="shared" si="135"/>
        <v>0</v>
      </c>
      <c r="AD90" s="15">
        <f t="shared" si="145"/>
        <v>96060.091199999995</v>
      </c>
      <c r="AE90" s="16">
        <f t="shared" si="111"/>
        <v>4213.1618947368415</v>
      </c>
      <c r="AF90" s="14">
        <f t="shared" si="112"/>
        <v>6724.2063840000001</v>
      </c>
      <c r="AG90" s="17">
        <f t="shared" si="113"/>
        <v>102784.297584</v>
      </c>
      <c r="AH90" s="2"/>
      <c r="AI90" s="5" t="s">
        <v>15</v>
      </c>
      <c r="AJ90" s="14">
        <f t="shared" si="136"/>
        <v>95247.009200000015</v>
      </c>
      <c r="AK90" s="14">
        <f t="shared" si="137"/>
        <v>0</v>
      </c>
      <c r="AL90" s="15">
        <f t="shared" si="146"/>
        <v>95247.009200000015</v>
      </c>
      <c r="AM90" s="16">
        <f t="shared" si="114"/>
        <v>4177.5004035087723</v>
      </c>
      <c r="AN90" s="14">
        <f t="shared" si="115"/>
        <v>6667.2906440000015</v>
      </c>
      <c r="AO90" s="17">
        <f t="shared" si="116"/>
        <v>101914.29984400002</v>
      </c>
      <c r="AP90" s="2"/>
      <c r="AQ90" s="5" t="s">
        <v>15</v>
      </c>
      <c r="AR90" s="14">
        <f t="shared" si="138"/>
        <v>96496.727088000014</v>
      </c>
      <c r="AS90" s="14">
        <f t="shared" si="139"/>
        <v>0</v>
      </c>
      <c r="AT90" s="15">
        <f t="shared" si="147"/>
        <v>96496.727088000014</v>
      </c>
      <c r="AU90" s="16">
        <f t="shared" si="117"/>
        <v>4232.3125915789478</v>
      </c>
      <c r="AV90" s="14">
        <f t="shared" si="118"/>
        <v>6754.7708961600019</v>
      </c>
      <c r="AW90" s="16">
        <f t="shared" si="119"/>
        <v>4528.5744729894741</v>
      </c>
      <c r="AX90" s="17">
        <f t="shared" si="120"/>
        <v>103251.49798416001</v>
      </c>
      <c r="AY90" s="2"/>
      <c r="AZ90" s="5" t="s">
        <v>15</v>
      </c>
      <c r="BA90" s="14">
        <f t="shared" si="140"/>
        <v>98694.499515000003</v>
      </c>
      <c r="BB90" s="14">
        <f t="shared" si="141"/>
        <v>0</v>
      </c>
      <c r="BC90" s="15">
        <f t="shared" si="148"/>
        <v>98694.499515000003</v>
      </c>
      <c r="BD90" s="16">
        <f t="shared" si="121"/>
        <v>4328.7061190789473</v>
      </c>
      <c r="BE90" s="14">
        <f t="shared" si="122"/>
        <v>6908.6149660500005</v>
      </c>
      <c r="BF90" s="16">
        <f t="shared" si="123"/>
        <v>4631.7155474144738</v>
      </c>
      <c r="BG90" s="17">
        <f t="shared" si="124"/>
        <v>105603.11448105</v>
      </c>
      <c r="BH90" s="2"/>
    </row>
    <row r="91" spans="2:60" x14ac:dyDescent="0.25">
      <c r="J91" s="18" t="s">
        <v>24</v>
      </c>
      <c r="K91" s="19">
        <f>E89*1.02</f>
        <v>96166.62</v>
      </c>
      <c r="L91" s="19">
        <f>T93</f>
        <v>1376</v>
      </c>
      <c r="M91" s="20">
        <f>L91+K91</f>
        <v>97542.62</v>
      </c>
      <c r="N91" s="21">
        <f t="shared" si="108"/>
        <v>4278.1850877192983</v>
      </c>
      <c r="O91" s="19">
        <f>M91*0.07</f>
        <v>6827.9834000000001</v>
      </c>
      <c r="P91" s="22">
        <f>O91+M91</f>
        <v>104370.60339999999</v>
      </c>
      <c r="R91" s="5" t="s">
        <v>19</v>
      </c>
      <c r="S91" s="14">
        <f>M89*1.02</f>
        <v>97038.108000000007</v>
      </c>
      <c r="T91" s="14">
        <f t="shared" si="109"/>
        <v>1377</v>
      </c>
      <c r="U91" s="15">
        <f t="shared" si="144"/>
        <v>98415.108000000007</v>
      </c>
      <c r="V91" s="16">
        <f t="shared" si="110"/>
        <v>4316.452105263158</v>
      </c>
      <c r="W91" s="14">
        <f t="shared" si="132"/>
        <v>6889.0575600000011</v>
      </c>
      <c r="X91" s="17">
        <f t="shared" si="133"/>
        <v>105304.16556000001</v>
      </c>
      <c r="AA91" s="5" t="s">
        <v>16</v>
      </c>
      <c r="AB91" s="14">
        <f t="shared" si="134"/>
        <v>97038.108000000007</v>
      </c>
      <c r="AC91" s="14">
        <f>T90</f>
        <v>0</v>
      </c>
      <c r="AD91" s="15">
        <f t="shared" si="145"/>
        <v>97038.108000000007</v>
      </c>
      <c r="AE91" s="16">
        <f t="shared" si="111"/>
        <v>4256.0573684210531</v>
      </c>
      <c r="AF91" s="14">
        <f t="shared" si="112"/>
        <v>6792.6675600000008</v>
      </c>
      <c r="AG91" s="17">
        <f t="shared" si="113"/>
        <v>103830.77556000001</v>
      </c>
      <c r="AH91" s="2"/>
      <c r="AI91" s="5" t="s">
        <v>16</v>
      </c>
      <c r="AJ91" s="14">
        <f t="shared" si="136"/>
        <v>96060.091199999995</v>
      </c>
      <c r="AK91" s="14">
        <f>T90</f>
        <v>0</v>
      </c>
      <c r="AL91" s="15">
        <f t="shared" si="146"/>
        <v>96060.091199999995</v>
      </c>
      <c r="AM91" s="16">
        <f t="shared" si="114"/>
        <v>4213.1618947368415</v>
      </c>
      <c r="AN91" s="14">
        <f t="shared" si="115"/>
        <v>6724.2063840000001</v>
      </c>
      <c r="AO91" s="17">
        <f t="shared" si="116"/>
        <v>102784.297584</v>
      </c>
      <c r="AP91" s="2"/>
      <c r="AQ91" s="5" t="s">
        <v>16</v>
      </c>
      <c r="AR91" s="14">
        <f t="shared" si="138"/>
        <v>97151.949384000021</v>
      </c>
      <c r="AS91" s="14">
        <f>AS90</f>
        <v>0</v>
      </c>
      <c r="AT91" s="15">
        <f t="shared" si="147"/>
        <v>97151.949384000021</v>
      </c>
      <c r="AU91" s="16">
        <f t="shared" si="117"/>
        <v>4261.0504115789481</v>
      </c>
      <c r="AV91" s="14">
        <f t="shared" si="118"/>
        <v>6800.6364568800018</v>
      </c>
      <c r="AW91" s="16">
        <f t="shared" si="119"/>
        <v>4559.323940389475</v>
      </c>
      <c r="AX91" s="17">
        <f t="shared" si="120"/>
        <v>103952.58584088003</v>
      </c>
      <c r="AY91" s="2"/>
      <c r="AZ91" s="5" t="s">
        <v>16</v>
      </c>
      <c r="BA91" s="14">
        <f t="shared" si="140"/>
        <v>98909.145265200001</v>
      </c>
      <c r="BB91" s="14">
        <f>BB90</f>
        <v>0</v>
      </c>
      <c r="BC91" s="15">
        <f t="shared" si="148"/>
        <v>98909.145265200001</v>
      </c>
      <c r="BD91" s="16">
        <f t="shared" si="121"/>
        <v>4338.1204063684208</v>
      </c>
      <c r="BE91" s="14">
        <f t="shared" si="122"/>
        <v>6923.6401685640003</v>
      </c>
      <c r="BF91" s="16">
        <f t="shared" si="123"/>
        <v>4641.7888348142105</v>
      </c>
      <c r="BG91" s="17">
        <f t="shared" si="124"/>
        <v>105832.785433764</v>
      </c>
      <c r="BH91" s="2"/>
    </row>
    <row r="92" spans="2:60" x14ac:dyDescent="0.25">
      <c r="R92" s="5" t="s">
        <v>20</v>
      </c>
      <c r="S92" s="14">
        <f>M90*1.02</f>
        <v>98442.648000000016</v>
      </c>
      <c r="T92" s="14">
        <f t="shared" si="109"/>
        <v>0</v>
      </c>
      <c r="U92" s="15">
        <f t="shared" si="144"/>
        <v>98442.648000000016</v>
      </c>
      <c r="V92" s="16">
        <f t="shared" si="110"/>
        <v>4317.6600000000008</v>
      </c>
      <c r="W92" s="14">
        <f t="shared" si="132"/>
        <v>6890.9853600000015</v>
      </c>
      <c r="X92" s="17">
        <f t="shared" si="133"/>
        <v>105333.63336000002</v>
      </c>
      <c r="AA92" s="5" t="s">
        <v>19</v>
      </c>
      <c r="AB92" s="14">
        <f>U90*(1+AB$3)</f>
        <v>97038.108000000007</v>
      </c>
      <c r="AC92" s="14">
        <f t="shared" ref="AC92:AC93" si="152">T91</f>
        <v>1377</v>
      </c>
      <c r="AD92" s="15">
        <f t="shared" si="145"/>
        <v>98415.108000000007</v>
      </c>
      <c r="AE92" s="16">
        <f t="shared" si="111"/>
        <v>4316.452105263158</v>
      </c>
      <c r="AF92" s="14">
        <f t="shared" si="112"/>
        <v>6889.0575600000011</v>
      </c>
      <c r="AG92" s="17">
        <f t="shared" si="113"/>
        <v>105304.16556000001</v>
      </c>
      <c r="AH92" s="2"/>
      <c r="AI92" s="5" t="s">
        <v>17</v>
      </c>
      <c r="AJ92" s="14">
        <f t="shared" si="136"/>
        <v>97038.108000000007</v>
      </c>
      <c r="AK92" s="14">
        <f>T90</f>
        <v>0</v>
      </c>
      <c r="AL92" s="15">
        <f t="shared" si="146"/>
        <v>97038.108000000007</v>
      </c>
      <c r="AM92" s="16">
        <f t="shared" si="114"/>
        <v>4256.0573684210531</v>
      </c>
      <c r="AN92" s="14">
        <f t="shared" si="115"/>
        <v>6792.6675600000008</v>
      </c>
      <c r="AO92" s="17">
        <f t="shared" si="116"/>
        <v>103830.77556000001</v>
      </c>
      <c r="AP92" s="2"/>
      <c r="AQ92" s="5" t="s">
        <v>17</v>
      </c>
      <c r="AR92" s="14">
        <f t="shared" si="138"/>
        <v>97981.293023999999</v>
      </c>
      <c r="AS92" s="14">
        <f>AS91</f>
        <v>0</v>
      </c>
      <c r="AT92" s="15">
        <f t="shared" si="147"/>
        <v>97981.293023999999</v>
      </c>
      <c r="AU92" s="16">
        <f t="shared" si="117"/>
        <v>4297.4251326315789</v>
      </c>
      <c r="AV92" s="14">
        <f t="shared" si="118"/>
        <v>6858.6905116800008</v>
      </c>
      <c r="AW92" s="16">
        <f t="shared" si="119"/>
        <v>4598.2448919157896</v>
      </c>
      <c r="AX92" s="17">
        <f t="shared" si="120"/>
        <v>104839.98353568</v>
      </c>
      <c r="AY92" s="2"/>
      <c r="AZ92" s="5" t="s">
        <v>17</v>
      </c>
      <c r="BA92" s="14">
        <f t="shared" si="140"/>
        <v>99580.748118600008</v>
      </c>
      <c r="BB92" s="14">
        <f>BB91</f>
        <v>0</v>
      </c>
      <c r="BC92" s="15">
        <f t="shared" si="148"/>
        <v>99580.748118600008</v>
      </c>
      <c r="BD92" s="16">
        <f t="shared" si="121"/>
        <v>4367.5766718684208</v>
      </c>
      <c r="BE92" s="14">
        <f t="shared" si="122"/>
        <v>6970.6523683020014</v>
      </c>
      <c r="BF92" s="16">
        <f t="shared" si="123"/>
        <v>4673.307038899211</v>
      </c>
      <c r="BG92" s="17">
        <f t="shared" si="124"/>
        <v>106551.40048690201</v>
      </c>
      <c r="BH92" s="2"/>
    </row>
    <row r="93" spans="2:60" x14ac:dyDescent="0.25">
      <c r="R93" s="18" t="s">
        <v>24</v>
      </c>
      <c r="S93" s="19">
        <f>M90*1.02</f>
        <v>98442.648000000016</v>
      </c>
      <c r="T93" s="19">
        <f t="shared" si="109"/>
        <v>1376</v>
      </c>
      <c r="U93" s="20">
        <f t="shared" si="144"/>
        <v>99818.648000000016</v>
      </c>
      <c r="V93" s="21">
        <f t="shared" si="110"/>
        <v>4378.0108771929827</v>
      </c>
      <c r="W93" s="19">
        <f t="shared" si="132"/>
        <v>6987.3053600000021</v>
      </c>
      <c r="X93" s="22">
        <f t="shared" si="133"/>
        <v>106805.95336000001</v>
      </c>
      <c r="AA93" s="5" t="s">
        <v>20</v>
      </c>
      <c r="AB93" s="14">
        <f>U91*(1+AB$3)</f>
        <v>98415.108000000007</v>
      </c>
      <c r="AC93" s="14">
        <f t="shared" si="152"/>
        <v>0</v>
      </c>
      <c r="AD93" s="15">
        <f t="shared" si="145"/>
        <v>98415.108000000007</v>
      </c>
      <c r="AE93" s="16">
        <f t="shared" si="111"/>
        <v>4316.452105263158</v>
      </c>
      <c r="AF93" s="14">
        <f t="shared" si="112"/>
        <v>6889.0575600000011</v>
      </c>
      <c r="AG93" s="17">
        <f t="shared" si="113"/>
        <v>105304.16556000001</v>
      </c>
      <c r="AH93" s="2"/>
      <c r="AI93" s="5" t="s">
        <v>19</v>
      </c>
      <c r="AJ93" s="14">
        <f>AD91*(1+AJ$3)</f>
        <v>97038.108000000007</v>
      </c>
      <c r="AK93" s="14">
        <f>T91</f>
        <v>1377</v>
      </c>
      <c r="AL93" s="15">
        <f>AK93+AJ93</f>
        <v>98415.108000000007</v>
      </c>
      <c r="AM93" s="16">
        <f t="shared" si="114"/>
        <v>4316.452105263158</v>
      </c>
      <c r="AN93" s="14">
        <f>AL93*0.07</f>
        <v>6889.0575600000011</v>
      </c>
      <c r="AO93" s="17">
        <f>AN93+AL93</f>
        <v>105304.16556000001</v>
      </c>
      <c r="AP93" s="2"/>
      <c r="AQ93" s="5" t="s">
        <v>18</v>
      </c>
      <c r="AR93" s="14">
        <f t="shared" si="138"/>
        <v>98978.870160000006</v>
      </c>
      <c r="AS93" s="14">
        <f>AS92</f>
        <v>0</v>
      </c>
      <c r="AT93" s="15">
        <f t="shared" si="147"/>
        <v>98978.870160000006</v>
      </c>
      <c r="AU93" s="16">
        <f t="shared" si="117"/>
        <v>4341.1785157894737</v>
      </c>
      <c r="AV93" s="14">
        <f t="shared" si="118"/>
        <v>6928.5209112000011</v>
      </c>
      <c r="AW93" s="16">
        <f t="shared" si="119"/>
        <v>4645.061011894737</v>
      </c>
      <c r="AX93" s="17">
        <f t="shared" si="120"/>
        <v>105907.39107120001</v>
      </c>
      <c r="AY93" s="2"/>
      <c r="AZ93" s="5" t="s">
        <v>18</v>
      </c>
      <c r="BA93" s="14">
        <f t="shared" si="140"/>
        <v>100430.8253496</v>
      </c>
      <c r="BB93" s="14">
        <f>BB92</f>
        <v>0</v>
      </c>
      <c r="BC93" s="15">
        <f t="shared" si="148"/>
        <v>100430.8253496</v>
      </c>
      <c r="BD93" s="16">
        <f t="shared" si="121"/>
        <v>4404.8607609473684</v>
      </c>
      <c r="BE93" s="14">
        <f t="shared" si="122"/>
        <v>7030.1577744720007</v>
      </c>
      <c r="BF93" s="16">
        <f t="shared" si="123"/>
        <v>4713.2010142136842</v>
      </c>
      <c r="BG93" s="17">
        <f t="shared" si="124"/>
        <v>107460.98312407199</v>
      </c>
      <c r="BH93" s="2"/>
    </row>
    <row r="94" spans="2:60" x14ac:dyDescent="0.25">
      <c r="R94" s="43" t="s">
        <v>58</v>
      </c>
      <c r="S94" s="44">
        <f>K91*1.02+L91</f>
        <v>99465.952399999995</v>
      </c>
      <c r="T94" s="44">
        <v>0</v>
      </c>
      <c r="U94" s="44">
        <f t="shared" si="144"/>
        <v>99465.952399999995</v>
      </c>
      <c r="V94" s="44">
        <f t="shared" ref="V94" si="153">U94/$AE$3</f>
        <v>4362.5417719298239</v>
      </c>
      <c r="W94" s="44">
        <f t="shared" si="132"/>
        <v>6962.6166680000006</v>
      </c>
      <c r="X94" s="45">
        <f t="shared" si="133"/>
        <v>106428.569068</v>
      </c>
      <c r="AA94" s="5" t="s">
        <v>21</v>
      </c>
      <c r="AB94" s="14">
        <f>U92*(1+AB$3)</f>
        <v>98442.648000000016</v>
      </c>
      <c r="AC94" s="14">
        <f>T92</f>
        <v>0</v>
      </c>
      <c r="AD94" s="15">
        <f t="shared" si="145"/>
        <v>98442.648000000016</v>
      </c>
      <c r="AE94" s="16">
        <f t="shared" si="111"/>
        <v>4317.6600000000008</v>
      </c>
      <c r="AF94" s="14">
        <f t="shared" si="112"/>
        <v>6890.9853600000015</v>
      </c>
      <c r="AG94" s="17">
        <f t="shared" si="113"/>
        <v>105333.63336000002</v>
      </c>
      <c r="AH94" s="2"/>
      <c r="AI94" s="5" t="s">
        <v>20</v>
      </c>
      <c r="AJ94" s="14">
        <f>AD92*(1+AJ$3)</f>
        <v>98415.108000000007</v>
      </c>
      <c r="AK94" s="14">
        <f>T92</f>
        <v>0</v>
      </c>
      <c r="AL94" s="15">
        <f>AK94+AJ94</f>
        <v>98415.108000000007</v>
      </c>
      <c r="AM94" s="16">
        <f t="shared" si="114"/>
        <v>4316.452105263158</v>
      </c>
      <c r="AN94" s="14">
        <f>AL94*0.07</f>
        <v>6889.0575600000011</v>
      </c>
      <c r="AO94" s="17">
        <f>AN94+AL94</f>
        <v>105304.16556000001</v>
      </c>
      <c r="AP94" s="2"/>
      <c r="AQ94" s="5" t="s">
        <v>19</v>
      </c>
      <c r="AR94" s="14">
        <f>AL92*(1+AR$3)</f>
        <v>98978.870160000006</v>
      </c>
      <c r="AS94" s="14">
        <f>T91</f>
        <v>1377</v>
      </c>
      <c r="AT94" s="15">
        <f t="shared" si="147"/>
        <v>100355.87016000001</v>
      </c>
      <c r="AU94" s="16">
        <f t="shared" si="117"/>
        <v>4401.5732526315787</v>
      </c>
      <c r="AV94" s="14">
        <f t="shared" si="118"/>
        <v>7024.9109112000015</v>
      </c>
      <c r="AW94" s="16">
        <f t="shared" si="119"/>
        <v>4709.6833803157897</v>
      </c>
      <c r="AX94" s="17">
        <f t="shared" si="120"/>
        <v>107380.78107120001</v>
      </c>
      <c r="AY94" s="2"/>
      <c r="AZ94" s="5" t="s">
        <v>19</v>
      </c>
      <c r="BA94" s="14">
        <f t="shared" si="140"/>
        <v>101453.341914</v>
      </c>
      <c r="BB94" s="14">
        <f>T91</f>
        <v>1377</v>
      </c>
      <c r="BC94" s="15">
        <f t="shared" si="148"/>
        <v>102830.341914</v>
      </c>
      <c r="BD94" s="16">
        <f t="shared" si="121"/>
        <v>4510.1027155263155</v>
      </c>
      <c r="BE94" s="14">
        <f t="shared" si="122"/>
        <v>7198.1239339800013</v>
      </c>
      <c r="BF94" s="16">
        <f t="shared" si="123"/>
        <v>4825.8099056131578</v>
      </c>
      <c r="BG94" s="17">
        <f t="shared" si="124"/>
        <v>110028.46584798</v>
      </c>
      <c r="BH94" s="2"/>
    </row>
    <row r="95" spans="2:60" x14ac:dyDescent="0.25">
      <c r="R95" s="1"/>
      <c r="AA95" s="18" t="s">
        <v>24</v>
      </c>
      <c r="AB95" s="19">
        <f>U92*(1+AB$3)</f>
        <v>98442.648000000016</v>
      </c>
      <c r="AC95" s="19">
        <f>T93</f>
        <v>1376</v>
      </c>
      <c r="AD95" s="20">
        <f t="shared" si="145"/>
        <v>99818.648000000016</v>
      </c>
      <c r="AE95" s="21">
        <f t="shared" si="111"/>
        <v>4378.0108771929827</v>
      </c>
      <c r="AF95" s="19">
        <f t="shared" si="112"/>
        <v>6987.3053600000021</v>
      </c>
      <c r="AG95" s="22">
        <f t="shared" si="113"/>
        <v>106805.95336000001</v>
      </c>
      <c r="AH95" s="2"/>
      <c r="AI95" s="5" t="s">
        <v>21</v>
      </c>
      <c r="AJ95" s="14">
        <f>AD93*(1+AJ$3)</f>
        <v>98415.108000000007</v>
      </c>
      <c r="AK95" s="14">
        <f>T92</f>
        <v>0</v>
      </c>
      <c r="AL95" s="15">
        <f>AK95+AJ95</f>
        <v>98415.108000000007</v>
      </c>
      <c r="AM95" s="16">
        <f t="shared" si="114"/>
        <v>4316.452105263158</v>
      </c>
      <c r="AN95" s="14">
        <f>AL95*0.07</f>
        <v>6889.0575600000011</v>
      </c>
      <c r="AO95" s="17">
        <f>AN95+AL95</f>
        <v>105304.16556000001</v>
      </c>
      <c r="AP95" s="2"/>
      <c r="AQ95" s="5" t="s">
        <v>20</v>
      </c>
      <c r="AR95" s="14">
        <f>AL93*(1+AR$3)</f>
        <v>100383.41016000001</v>
      </c>
      <c r="AS95" s="14">
        <f>T92</f>
        <v>0</v>
      </c>
      <c r="AT95" s="15">
        <f t="shared" si="147"/>
        <v>100383.41016000001</v>
      </c>
      <c r="AU95" s="16">
        <f t="shared" si="117"/>
        <v>4402.7811473684214</v>
      </c>
      <c r="AV95" s="14">
        <f t="shared" si="118"/>
        <v>7026.8387112000019</v>
      </c>
      <c r="AW95" s="16">
        <f t="shared" si="119"/>
        <v>4710.9758276842113</v>
      </c>
      <c r="AX95" s="17">
        <f t="shared" si="120"/>
        <v>107410.24887120002</v>
      </c>
      <c r="AY95" s="2"/>
      <c r="AZ95" s="5" t="s">
        <v>20</v>
      </c>
      <c r="BA95" s="14">
        <f t="shared" si="140"/>
        <v>102864.76691399999</v>
      </c>
      <c r="BB95" s="14">
        <f>T92</f>
        <v>0</v>
      </c>
      <c r="BC95" s="15">
        <f t="shared" si="148"/>
        <v>102864.76691399999</v>
      </c>
      <c r="BD95" s="16">
        <f t="shared" si="121"/>
        <v>4511.612583947368</v>
      </c>
      <c r="BE95" s="14">
        <f t="shared" si="122"/>
        <v>7200.5336839800002</v>
      </c>
      <c r="BF95" s="16">
        <f t="shared" si="123"/>
        <v>4827.4254648236838</v>
      </c>
      <c r="BG95" s="17">
        <f t="shared" si="124"/>
        <v>110065.30059797999</v>
      </c>
      <c r="BH95" s="2"/>
    </row>
    <row r="96" spans="2:60" x14ac:dyDescent="0.25">
      <c r="R96" s="1"/>
      <c r="AA96" s="46" t="s">
        <v>58</v>
      </c>
      <c r="AB96" s="47">
        <f>U93*(1+AB$3)</f>
        <v>99818.648000000016</v>
      </c>
      <c r="AC96" s="47">
        <v>0</v>
      </c>
      <c r="AD96" s="47">
        <f t="shared" si="145"/>
        <v>99818.648000000016</v>
      </c>
      <c r="AE96" s="47">
        <f t="shared" ref="AE96:AE97" si="154">AD96/20.8</f>
        <v>4798.9734615384623</v>
      </c>
      <c r="AF96" s="47">
        <f t="shared" si="112"/>
        <v>6987.3053600000021</v>
      </c>
      <c r="AG96" s="48">
        <f t="shared" si="113"/>
        <v>106805.95336000001</v>
      </c>
      <c r="AH96" s="2"/>
      <c r="AI96" s="5" t="s">
        <v>22</v>
      </c>
      <c r="AJ96" s="14">
        <f>AD94*(1+AJ$3)</f>
        <v>98442.648000000016</v>
      </c>
      <c r="AK96" s="14">
        <f>T92</f>
        <v>0</v>
      </c>
      <c r="AL96" s="15">
        <f>AK96+AJ96</f>
        <v>98442.648000000016</v>
      </c>
      <c r="AM96" s="16">
        <f t="shared" si="114"/>
        <v>4317.6600000000008</v>
      </c>
      <c r="AN96" s="14">
        <f>AL96*0.07</f>
        <v>6890.9853600000015</v>
      </c>
      <c r="AO96" s="17">
        <f>AN96+AL96</f>
        <v>105333.63336000002</v>
      </c>
      <c r="AP96" s="2"/>
      <c r="AQ96" s="5" t="s">
        <v>21</v>
      </c>
      <c r="AR96" s="14">
        <f>AL94*(1+AR$3)</f>
        <v>100383.41016000001</v>
      </c>
      <c r="AS96" s="14">
        <f>AS95</f>
        <v>0</v>
      </c>
      <c r="AT96" s="15">
        <f t="shared" si="147"/>
        <v>100383.41016000001</v>
      </c>
      <c r="AU96" s="16">
        <f t="shared" si="117"/>
        <v>4402.7811473684214</v>
      </c>
      <c r="AV96" s="14">
        <f t="shared" si="118"/>
        <v>7026.8387112000019</v>
      </c>
      <c r="AW96" s="16">
        <f t="shared" si="119"/>
        <v>4710.9758276842113</v>
      </c>
      <c r="AX96" s="17">
        <f t="shared" si="120"/>
        <v>107410.24887120002</v>
      </c>
      <c r="AY96" s="2"/>
      <c r="AZ96" s="5" t="s">
        <v>21</v>
      </c>
      <c r="BA96" s="26">
        <f t="shared" si="140"/>
        <v>102892.995414</v>
      </c>
      <c r="BB96" s="14">
        <f>BB95</f>
        <v>0</v>
      </c>
      <c r="BC96" s="15">
        <f t="shared" si="148"/>
        <v>102892.995414</v>
      </c>
      <c r="BD96" s="16">
        <f t="shared" si="121"/>
        <v>4512.8506760526316</v>
      </c>
      <c r="BE96" s="14">
        <f t="shared" si="122"/>
        <v>7202.5096789800009</v>
      </c>
      <c r="BF96" s="16">
        <f t="shared" si="123"/>
        <v>4828.7502233763162</v>
      </c>
      <c r="BG96" s="17">
        <f t="shared" si="124"/>
        <v>110095.50509298001</v>
      </c>
      <c r="BH96" s="2"/>
    </row>
    <row r="97" spans="1:60" x14ac:dyDescent="0.25">
      <c r="AA97" s="49" t="s">
        <v>59</v>
      </c>
      <c r="AB97" s="50">
        <f>AB96</f>
        <v>99818.648000000016</v>
      </c>
      <c r="AC97" s="50">
        <v>0</v>
      </c>
      <c r="AD97" s="50">
        <f t="shared" si="145"/>
        <v>99818.648000000016</v>
      </c>
      <c r="AE97" s="50">
        <f t="shared" si="154"/>
        <v>4798.9734615384623</v>
      </c>
      <c r="AF97" s="50">
        <f t="shared" si="112"/>
        <v>6987.3053600000021</v>
      </c>
      <c r="AG97" s="51">
        <f t="shared" si="113"/>
        <v>106805.95336000001</v>
      </c>
      <c r="AH97" s="2"/>
      <c r="AI97" s="18" t="s">
        <v>24</v>
      </c>
      <c r="AJ97" s="19">
        <f>AD94*(1+AJ$3)</f>
        <v>98442.648000000016</v>
      </c>
      <c r="AK97" s="19">
        <f>T93</f>
        <v>1376</v>
      </c>
      <c r="AL97" s="20">
        <f>AK97+AJ97</f>
        <v>99818.648000000016</v>
      </c>
      <c r="AM97" s="21">
        <f t="shared" si="114"/>
        <v>4378.0108771929827</v>
      </c>
      <c r="AN97" s="19">
        <f>AL97*0.07</f>
        <v>6987.3053600000021</v>
      </c>
      <c r="AO97" s="22">
        <f>AN97+AL97</f>
        <v>106805.95336000001</v>
      </c>
      <c r="AP97" s="2"/>
      <c r="AQ97" s="5" t="s">
        <v>22</v>
      </c>
      <c r="AR97" s="14">
        <f>AL95*(1+AR$3)</f>
        <v>100383.41016000001</v>
      </c>
      <c r="AS97" s="14">
        <f>AS96</f>
        <v>0</v>
      </c>
      <c r="AT97" s="15">
        <f t="shared" si="147"/>
        <v>100383.41016000001</v>
      </c>
      <c r="AU97" s="16">
        <f t="shared" si="117"/>
        <v>4402.7811473684214</v>
      </c>
      <c r="AV97" s="14">
        <f t="shared" si="118"/>
        <v>7026.8387112000019</v>
      </c>
      <c r="AW97" s="16">
        <f t="shared" si="119"/>
        <v>4710.9758276842113</v>
      </c>
      <c r="AX97" s="17">
        <f t="shared" si="120"/>
        <v>107410.24887120002</v>
      </c>
      <c r="AY97" s="2"/>
      <c r="AZ97" s="5" t="s">
        <v>22</v>
      </c>
      <c r="BA97" s="26">
        <f t="shared" si="140"/>
        <v>102892.995414</v>
      </c>
      <c r="BB97" s="14">
        <f>BB96</f>
        <v>0</v>
      </c>
      <c r="BC97" s="15">
        <f t="shared" si="148"/>
        <v>102892.995414</v>
      </c>
      <c r="BD97" s="16">
        <f t="shared" si="121"/>
        <v>4512.8506760526316</v>
      </c>
      <c r="BE97" s="14">
        <f t="shared" si="122"/>
        <v>7202.5096789800009</v>
      </c>
      <c r="BF97" s="16">
        <f t="shared" si="123"/>
        <v>4828.7502233763162</v>
      </c>
      <c r="BG97" s="17">
        <f t="shared" si="124"/>
        <v>110095.50509298001</v>
      </c>
      <c r="BH97" s="2"/>
    </row>
    <row r="98" spans="1:60" x14ac:dyDescent="0.25">
      <c r="AB98" s="2"/>
      <c r="AC98" s="2"/>
      <c r="AD98" s="2"/>
      <c r="AE98" s="2"/>
      <c r="AF98" s="2"/>
      <c r="AG98" s="2"/>
      <c r="AH98" s="2"/>
      <c r="AI98" s="46" t="s">
        <v>58</v>
      </c>
      <c r="AJ98" s="47">
        <f t="shared" ref="AJ98:AJ100" si="155">AD95*(1+AJ$3)</f>
        <v>99818.648000000016</v>
      </c>
      <c r="AK98" s="47">
        <f t="shared" ref="AK98:AK100" si="156">T94</f>
        <v>0</v>
      </c>
      <c r="AL98" s="47">
        <f t="shared" ref="AL98:AL100" si="157">AK98+AJ98</f>
        <v>99818.648000000016</v>
      </c>
      <c r="AM98" s="47">
        <f t="shared" si="114"/>
        <v>4378.0108771929827</v>
      </c>
      <c r="AN98" s="47">
        <f t="shared" ref="AN98:AN100" si="158">AL98*0.07</f>
        <v>6987.3053600000021</v>
      </c>
      <c r="AO98" s="48">
        <f t="shared" ref="AO98:AO100" si="159">AN98+AL98</f>
        <v>106805.95336000001</v>
      </c>
      <c r="AP98" s="2"/>
      <c r="AQ98" s="5" t="s">
        <v>23</v>
      </c>
      <c r="AR98" s="14">
        <f>AL96*(1+AR$3)</f>
        <v>100411.50096000002</v>
      </c>
      <c r="AS98" s="14">
        <f>AS97</f>
        <v>0</v>
      </c>
      <c r="AT98" s="15">
        <f t="shared" si="147"/>
        <v>100411.50096000002</v>
      </c>
      <c r="AU98" s="16">
        <f t="shared" si="117"/>
        <v>4404.0132000000003</v>
      </c>
      <c r="AV98" s="14">
        <f t="shared" si="118"/>
        <v>7028.8050672000018</v>
      </c>
      <c r="AW98" s="16">
        <f t="shared" si="119"/>
        <v>4712.2941240000009</v>
      </c>
      <c r="AX98" s="17">
        <f t="shared" si="120"/>
        <v>107440.30602720001</v>
      </c>
      <c r="AY98" s="2"/>
      <c r="AZ98" s="5" t="s">
        <v>23</v>
      </c>
      <c r="BA98" s="26">
        <f t="shared" si="140"/>
        <v>102892.995414</v>
      </c>
      <c r="BB98" s="14">
        <f>BB97</f>
        <v>0</v>
      </c>
      <c r="BC98" s="15">
        <f t="shared" si="148"/>
        <v>102892.995414</v>
      </c>
      <c r="BD98" s="16">
        <f t="shared" si="121"/>
        <v>4512.8506760526316</v>
      </c>
      <c r="BE98" s="14">
        <f t="shared" si="122"/>
        <v>7202.5096789800009</v>
      </c>
      <c r="BF98" s="16">
        <f t="shared" si="123"/>
        <v>4828.7502233763162</v>
      </c>
      <c r="BG98" s="17">
        <f t="shared" si="124"/>
        <v>110095.50509298001</v>
      </c>
      <c r="BH98" s="2"/>
    </row>
    <row r="99" spans="1:60" x14ac:dyDescent="0.25">
      <c r="AB99" s="2"/>
      <c r="AC99" s="2"/>
      <c r="AD99" s="2"/>
      <c r="AE99" s="2"/>
      <c r="AF99" s="2"/>
      <c r="AG99" s="2"/>
      <c r="AH99" s="2"/>
      <c r="AI99" s="52" t="s">
        <v>59</v>
      </c>
      <c r="AJ99" s="53">
        <f t="shared" si="155"/>
        <v>99818.648000000016</v>
      </c>
      <c r="AK99" s="53">
        <f t="shared" si="156"/>
        <v>0</v>
      </c>
      <c r="AL99" s="53">
        <f t="shared" si="157"/>
        <v>99818.648000000016</v>
      </c>
      <c r="AM99" s="53">
        <f t="shared" si="114"/>
        <v>4378.0108771929827</v>
      </c>
      <c r="AN99" s="53">
        <f t="shared" si="158"/>
        <v>6987.3053600000021</v>
      </c>
      <c r="AO99" s="54">
        <f t="shared" si="159"/>
        <v>106805.95336000001</v>
      </c>
      <c r="AP99" s="2"/>
      <c r="AQ99" s="18" t="s">
        <v>24</v>
      </c>
      <c r="AR99" s="19">
        <f>AL96*(1+AR$3)</f>
        <v>100411.50096000002</v>
      </c>
      <c r="AS99" s="19">
        <f>T93</f>
        <v>1376</v>
      </c>
      <c r="AT99" s="20">
        <f t="shared" si="147"/>
        <v>101787.50096000002</v>
      </c>
      <c r="AU99" s="21">
        <f t="shared" si="117"/>
        <v>4464.3640771929831</v>
      </c>
      <c r="AV99" s="19">
        <f t="shared" si="118"/>
        <v>7125.1250672000024</v>
      </c>
      <c r="AW99" s="21">
        <f t="shared" si="119"/>
        <v>4776.869562596492</v>
      </c>
      <c r="AX99" s="22">
        <f t="shared" si="120"/>
        <v>108912.62602720002</v>
      </c>
      <c r="AY99" s="2"/>
      <c r="AZ99" s="18" t="s">
        <v>24</v>
      </c>
      <c r="BA99" s="37">
        <f t="shared" si="140"/>
        <v>102921.788484</v>
      </c>
      <c r="BB99" s="19">
        <f t="shared" ref="BB99:BB104" si="160">T93</f>
        <v>1376</v>
      </c>
      <c r="BC99" s="20">
        <f t="shared" si="148"/>
        <v>104297.788484</v>
      </c>
      <c r="BD99" s="21">
        <f t="shared" si="121"/>
        <v>4574.4644071929824</v>
      </c>
      <c r="BE99" s="19">
        <f t="shared" si="122"/>
        <v>7300.8451938800008</v>
      </c>
      <c r="BF99" s="21">
        <f t="shared" si="123"/>
        <v>4894.6769156964911</v>
      </c>
      <c r="BG99" s="22">
        <f t="shared" si="124"/>
        <v>111598.63367788</v>
      </c>
      <c r="BH99" s="2"/>
    </row>
    <row r="100" spans="1:60" s="55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Y100" s="56"/>
      <c r="Z100" s="57"/>
      <c r="AA100" s="56"/>
      <c r="AB100" s="58"/>
      <c r="AC100" s="58"/>
      <c r="AD100" s="58"/>
      <c r="AE100" s="58"/>
      <c r="AF100" s="58"/>
      <c r="AG100" s="58"/>
      <c r="AH100" s="58"/>
      <c r="AI100" s="49" t="s">
        <v>63</v>
      </c>
      <c r="AJ100" s="50">
        <f t="shared" si="155"/>
        <v>99818.648000000016</v>
      </c>
      <c r="AK100" s="50">
        <f t="shared" si="156"/>
        <v>0</v>
      </c>
      <c r="AL100" s="50">
        <f t="shared" si="157"/>
        <v>99818.648000000016</v>
      </c>
      <c r="AM100" s="50">
        <f t="shared" si="114"/>
        <v>4378.0108771929827</v>
      </c>
      <c r="AN100" s="50">
        <f t="shared" si="158"/>
        <v>6987.3053600000021</v>
      </c>
      <c r="AO100" s="51">
        <f t="shared" si="159"/>
        <v>106805.95336000001</v>
      </c>
      <c r="AP100" s="58"/>
      <c r="AQ100" s="46" t="s">
        <v>58</v>
      </c>
      <c r="AR100" s="47">
        <f t="shared" ref="AR100:AR103" si="161">AL97*(1+AR$3)</f>
        <v>101815.02096000002</v>
      </c>
      <c r="AS100" s="47">
        <f t="shared" ref="AS100:AS103" si="162">T94</f>
        <v>0</v>
      </c>
      <c r="AT100" s="47">
        <f t="shared" si="147"/>
        <v>101815.02096000002</v>
      </c>
      <c r="AU100" s="47">
        <f t="shared" si="117"/>
        <v>4465.5710947368434</v>
      </c>
      <c r="AV100" s="47">
        <f t="shared" si="118"/>
        <v>7127.0514672000027</v>
      </c>
      <c r="AW100" s="47">
        <f t="shared" si="119"/>
        <v>4778.1610713684222</v>
      </c>
      <c r="AX100" s="48">
        <f t="shared" si="120"/>
        <v>108942.07242720002</v>
      </c>
      <c r="AY100" s="58"/>
      <c r="AZ100" s="46" t="s">
        <v>58</v>
      </c>
      <c r="BA100" s="47">
        <f t="shared" si="140"/>
        <v>104332.18848400001</v>
      </c>
      <c r="BB100" s="47">
        <f t="shared" si="160"/>
        <v>0</v>
      </c>
      <c r="BC100" s="47">
        <f>BB100+BA100</f>
        <v>104332.18848400001</v>
      </c>
      <c r="BD100" s="47">
        <f>BC100/$AE$3</f>
        <v>4575.9731791228078</v>
      </c>
      <c r="BE100" s="47">
        <f>BC100*0.07</f>
        <v>7303.2531938800012</v>
      </c>
      <c r="BF100" s="47">
        <f>(BC100+BE100)/$AE$3</f>
        <v>4896.2913016614038</v>
      </c>
      <c r="BG100" s="48">
        <f>BE100+BC100</f>
        <v>111635.44167788001</v>
      </c>
      <c r="BH100" s="58"/>
    </row>
    <row r="101" spans="1:60" s="55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Y101" s="56"/>
      <c r="Z101" s="57"/>
      <c r="AA101" s="56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2" t="s">
        <v>59</v>
      </c>
      <c r="AR101" s="53">
        <f t="shared" si="161"/>
        <v>101815.02096000002</v>
      </c>
      <c r="AS101" s="53">
        <f t="shared" si="162"/>
        <v>0</v>
      </c>
      <c r="AT101" s="53">
        <f t="shared" si="147"/>
        <v>101815.02096000002</v>
      </c>
      <c r="AU101" s="53">
        <f t="shared" si="117"/>
        <v>4465.5710947368434</v>
      </c>
      <c r="AV101" s="53">
        <f t="shared" si="118"/>
        <v>7127.0514672000027</v>
      </c>
      <c r="AW101" s="53">
        <f t="shared" si="119"/>
        <v>4778.1610713684222</v>
      </c>
      <c r="AX101" s="54">
        <f t="shared" si="120"/>
        <v>108942.07242720002</v>
      </c>
      <c r="AY101" s="58"/>
      <c r="AZ101" s="52" t="s">
        <v>59</v>
      </c>
      <c r="BA101" s="53">
        <f t="shared" si="140"/>
        <v>104360.39648400001</v>
      </c>
      <c r="BB101" s="53">
        <f t="shared" si="160"/>
        <v>0</v>
      </c>
      <c r="BC101" s="53">
        <f>BB101+BA101</f>
        <v>104360.39648400001</v>
      </c>
      <c r="BD101" s="53">
        <f>BC101/$AE$3</f>
        <v>4577.2103721052636</v>
      </c>
      <c r="BE101" s="53">
        <f>BC101*0.07</f>
        <v>7305.2277538800017</v>
      </c>
      <c r="BF101" s="53">
        <f>(BC101+BE101)/$AE$3</f>
        <v>4897.6150981526316</v>
      </c>
      <c r="BG101" s="54">
        <f>BE101+BC101</f>
        <v>111665.62423788001</v>
      </c>
      <c r="BH101" s="58"/>
    </row>
    <row r="102" spans="1:60" s="55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Y102" s="56"/>
      <c r="Z102" s="57"/>
      <c r="AA102" s="56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2" t="s">
        <v>63</v>
      </c>
      <c r="AR102" s="53">
        <f t="shared" si="161"/>
        <v>101815.02096000002</v>
      </c>
      <c r="AS102" s="53">
        <f t="shared" si="162"/>
        <v>0</v>
      </c>
      <c r="AT102" s="53">
        <f t="shared" si="147"/>
        <v>101815.02096000002</v>
      </c>
      <c r="AU102" s="53">
        <f t="shared" si="117"/>
        <v>4465.5710947368434</v>
      </c>
      <c r="AV102" s="53">
        <f t="shared" si="118"/>
        <v>7127.0514672000027</v>
      </c>
      <c r="AW102" s="53">
        <f t="shared" si="119"/>
        <v>4778.1610713684222</v>
      </c>
      <c r="AX102" s="54">
        <f t="shared" si="120"/>
        <v>108942.07242720002</v>
      </c>
      <c r="AY102" s="58"/>
      <c r="AZ102" s="52" t="s">
        <v>63</v>
      </c>
      <c r="BA102" s="53">
        <f t="shared" si="140"/>
        <v>104360.39648400001</v>
      </c>
      <c r="BB102" s="53">
        <f t="shared" si="160"/>
        <v>0</v>
      </c>
      <c r="BC102" s="53">
        <f>BB102+BA102</f>
        <v>104360.39648400001</v>
      </c>
      <c r="BD102" s="53">
        <f>BC102/$AE$3</f>
        <v>4577.2103721052636</v>
      </c>
      <c r="BE102" s="53">
        <f>BC102*0.07</f>
        <v>7305.2277538800017</v>
      </c>
      <c r="BF102" s="53">
        <f>(BC102+BE102)/$AE$3</f>
        <v>4897.6150981526316</v>
      </c>
      <c r="BG102" s="54">
        <f>BE102+BC102</f>
        <v>111665.62423788001</v>
      </c>
      <c r="BH102" s="58"/>
    </row>
    <row r="103" spans="1:60" s="55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Y103" s="56"/>
      <c r="Z103" s="57"/>
      <c r="AA103" s="56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49" t="s">
        <v>64</v>
      </c>
      <c r="AR103" s="50">
        <f t="shared" si="161"/>
        <v>101815.02096000002</v>
      </c>
      <c r="AS103" s="50">
        <f t="shared" si="162"/>
        <v>0</v>
      </c>
      <c r="AT103" s="50">
        <f t="shared" si="147"/>
        <v>101815.02096000002</v>
      </c>
      <c r="AU103" s="50">
        <f t="shared" si="117"/>
        <v>4465.5710947368434</v>
      </c>
      <c r="AV103" s="50">
        <f t="shared" si="118"/>
        <v>7127.0514672000027</v>
      </c>
      <c r="AW103" s="50">
        <f t="shared" si="119"/>
        <v>4778.1610713684222</v>
      </c>
      <c r="AX103" s="51">
        <f t="shared" si="120"/>
        <v>108942.07242720002</v>
      </c>
      <c r="AY103" s="58"/>
      <c r="AZ103" s="52" t="s">
        <v>64</v>
      </c>
      <c r="BA103" s="53">
        <f t="shared" si="140"/>
        <v>104360.39648400001</v>
      </c>
      <c r="BB103" s="53">
        <f t="shared" si="160"/>
        <v>0</v>
      </c>
      <c r="BC103" s="53">
        <f>BB103+BA103</f>
        <v>104360.39648400001</v>
      </c>
      <c r="BD103" s="53">
        <f>BC103/$AE$3</f>
        <v>4577.2103721052636</v>
      </c>
      <c r="BE103" s="53">
        <f>BC103*0.07</f>
        <v>7305.2277538800017</v>
      </c>
      <c r="BF103" s="53">
        <f>(BC103+BE103)/$AE$3</f>
        <v>4897.6150981526316</v>
      </c>
      <c r="BG103" s="54">
        <f>BE103+BC103</f>
        <v>111665.62423788001</v>
      </c>
      <c r="BH103" s="58"/>
    </row>
    <row r="104" spans="1:60" s="55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Y104" s="56"/>
      <c r="Z104" s="57"/>
      <c r="AA104" s="56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25"/>
      <c r="AR104" s="26"/>
      <c r="AS104" s="26"/>
      <c r="AT104" s="26"/>
      <c r="AU104" s="26"/>
      <c r="AV104" s="26"/>
      <c r="AW104" s="26"/>
      <c r="AX104" s="26"/>
      <c r="AY104" s="58"/>
      <c r="AZ104" s="49" t="s">
        <v>65</v>
      </c>
      <c r="BA104" s="50">
        <f t="shared" si="140"/>
        <v>104360.39648400001</v>
      </c>
      <c r="BB104" s="50">
        <f t="shared" si="160"/>
        <v>0</v>
      </c>
      <c r="BC104" s="50">
        <f>BB104+BA104</f>
        <v>104360.39648400001</v>
      </c>
      <c r="BD104" s="50">
        <f>BC104/$AE$3</f>
        <v>4577.2103721052636</v>
      </c>
      <c r="BE104" s="50">
        <f>BC104*0.07</f>
        <v>7305.2277538800017</v>
      </c>
      <c r="BF104" s="50">
        <f>(BC104+BE104)/$AE$3</f>
        <v>4897.6150981526316</v>
      </c>
      <c r="BG104" s="51">
        <f>BE104+BC104</f>
        <v>111665.62423788001</v>
      </c>
      <c r="BH104" s="58"/>
    </row>
    <row r="105" spans="1:60" ht="15.75" thickBot="1" x14ac:dyDescent="0.3">
      <c r="Z105" s="23" t="s">
        <v>55</v>
      </c>
      <c r="AZ105" s="41"/>
      <c r="BA105" s="42"/>
      <c r="BB105" s="42"/>
      <c r="BC105" s="42"/>
      <c r="BG105" s="42"/>
    </row>
    <row r="106" spans="1:60" s="27" customFormat="1" x14ac:dyDescent="0.25">
      <c r="Z106" s="28"/>
    </row>
    <row r="107" spans="1:60" x14ac:dyDescent="0.25">
      <c r="B107" s="7" t="s">
        <v>60</v>
      </c>
      <c r="C107" s="6"/>
      <c r="D107" s="6"/>
      <c r="E107" s="6"/>
      <c r="F107" s="6"/>
      <c r="G107" s="6"/>
      <c r="H107" s="8"/>
      <c r="J107" s="7" t="s">
        <v>66</v>
      </c>
      <c r="K107" s="6"/>
      <c r="L107" s="6"/>
      <c r="M107" s="6"/>
      <c r="N107" s="6"/>
      <c r="O107" s="6"/>
      <c r="P107" s="8"/>
      <c r="R107" s="7" t="s">
        <v>32</v>
      </c>
      <c r="S107" s="6"/>
      <c r="T107" s="6"/>
      <c r="U107" s="6"/>
      <c r="V107" s="6"/>
      <c r="W107" s="6"/>
      <c r="X107" s="8"/>
      <c r="AA107" s="7" t="s">
        <v>34</v>
      </c>
      <c r="AB107" s="6"/>
      <c r="AC107" s="6"/>
      <c r="AD107" s="6"/>
      <c r="AE107" s="6"/>
      <c r="AF107" s="6"/>
      <c r="AG107" s="8"/>
      <c r="AI107" s="7" t="s">
        <v>48</v>
      </c>
      <c r="AJ107" s="6"/>
      <c r="AK107" s="6"/>
      <c r="AL107" s="6"/>
      <c r="AM107" s="6"/>
      <c r="AN107" s="6"/>
      <c r="AO107" s="8"/>
      <c r="AQ107" s="7" t="s">
        <v>35</v>
      </c>
      <c r="AR107" s="6"/>
      <c r="AS107" s="6"/>
      <c r="AT107" s="6"/>
      <c r="AU107" s="6"/>
      <c r="AV107" s="6"/>
      <c r="AW107" s="6"/>
      <c r="AX107" s="8"/>
      <c r="AZ107" s="7" t="s">
        <v>36</v>
      </c>
      <c r="BA107" s="6"/>
      <c r="BB107" s="6"/>
      <c r="BC107" s="6"/>
      <c r="BD107" s="6"/>
      <c r="BE107" s="6"/>
      <c r="BF107" s="6"/>
      <c r="BG107" s="8"/>
    </row>
    <row r="108" spans="1:60" ht="45" customHeight="1" x14ac:dyDescent="0.25">
      <c r="B108" s="4" t="str">
        <f>R108</f>
        <v>Lane 4</v>
      </c>
      <c r="C108" s="9" t="s">
        <v>26</v>
      </c>
      <c r="D108" s="10" t="s">
        <v>27</v>
      </c>
      <c r="E108" s="11" t="s">
        <v>28</v>
      </c>
      <c r="F108" s="12" t="s">
        <v>29</v>
      </c>
      <c r="G108" s="10" t="s">
        <v>30</v>
      </c>
      <c r="H108" s="13" t="s">
        <v>31</v>
      </c>
      <c r="J108" s="4" t="str">
        <f>R108</f>
        <v>Lane 4</v>
      </c>
      <c r="K108" s="9" t="s">
        <v>26</v>
      </c>
      <c r="L108" s="10" t="s">
        <v>27</v>
      </c>
      <c r="M108" s="11" t="s">
        <v>28</v>
      </c>
      <c r="N108" s="12" t="s">
        <v>29</v>
      </c>
      <c r="O108" s="10" t="s">
        <v>30</v>
      </c>
      <c r="P108" s="13" t="s">
        <v>31</v>
      </c>
      <c r="R108" s="4" t="s">
        <v>41</v>
      </c>
      <c r="S108" s="9" t="s">
        <v>26</v>
      </c>
      <c r="T108" s="10" t="s">
        <v>27</v>
      </c>
      <c r="U108" s="11" t="s">
        <v>28</v>
      </c>
      <c r="V108" s="12" t="s">
        <v>29</v>
      </c>
      <c r="W108" s="10" t="s">
        <v>30</v>
      </c>
      <c r="X108" s="13" t="s">
        <v>31</v>
      </c>
      <c r="AA108" s="4" t="str">
        <f>$R108</f>
        <v>Lane 4</v>
      </c>
      <c r="AB108" s="9" t="s">
        <v>26</v>
      </c>
      <c r="AC108" s="10" t="s">
        <v>27</v>
      </c>
      <c r="AD108" s="11" t="s">
        <v>28</v>
      </c>
      <c r="AE108" s="12" t="s">
        <v>29</v>
      </c>
      <c r="AF108" s="10" t="s">
        <v>30</v>
      </c>
      <c r="AG108" s="13" t="s">
        <v>31</v>
      </c>
      <c r="AI108" s="4" t="str">
        <f>$R108</f>
        <v>Lane 4</v>
      </c>
      <c r="AJ108" s="9" t="s">
        <v>26</v>
      </c>
      <c r="AK108" s="10" t="s">
        <v>27</v>
      </c>
      <c r="AL108" s="11" t="s">
        <v>28</v>
      </c>
      <c r="AM108" s="12" t="s">
        <v>29</v>
      </c>
      <c r="AN108" s="10" t="s">
        <v>30</v>
      </c>
      <c r="AO108" s="13" t="s">
        <v>31</v>
      </c>
      <c r="AQ108" s="4" t="str">
        <f>$R108</f>
        <v>Lane 4</v>
      </c>
      <c r="AR108" s="9" t="s">
        <v>26</v>
      </c>
      <c r="AS108" s="10" t="s">
        <v>27</v>
      </c>
      <c r="AT108" s="11" t="s">
        <v>28</v>
      </c>
      <c r="AU108" s="12" t="s">
        <v>49</v>
      </c>
      <c r="AV108" s="10" t="s">
        <v>47</v>
      </c>
      <c r="AW108" s="12" t="s">
        <v>51</v>
      </c>
      <c r="AX108" s="13" t="s">
        <v>31</v>
      </c>
      <c r="AZ108" s="4" t="str">
        <f>$R108</f>
        <v>Lane 4</v>
      </c>
      <c r="BA108" s="9" t="s">
        <v>26</v>
      </c>
      <c r="BB108" s="10" t="s">
        <v>27</v>
      </c>
      <c r="BC108" s="11" t="s">
        <v>28</v>
      </c>
      <c r="BD108" s="12" t="s">
        <v>49</v>
      </c>
      <c r="BE108" s="10" t="s">
        <v>47</v>
      </c>
      <c r="BF108" s="12" t="s">
        <v>51</v>
      </c>
      <c r="BG108" s="13" t="s">
        <v>31</v>
      </c>
    </row>
    <row r="109" spans="1:60" x14ac:dyDescent="0.25">
      <c r="B109" s="5" t="s">
        <v>0</v>
      </c>
      <c r="C109" s="59">
        <v>60579</v>
      </c>
      <c r="D109" s="14">
        <f>T109</f>
        <v>0</v>
      </c>
      <c r="E109" s="15">
        <f>C110</f>
        <v>60579</v>
      </c>
      <c r="F109" s="16">
        <f>E109/$AE$3</f>
        <v>2656.9736842105262</v>
      </c>
      <c r="G109" s="14">
        <f>E109*0.07</f>
        <v>4240.5300000000007</v>
      </c>
      <c r="H109" s="17">
        <f>G109+E109</f>
        <v>64819.53</v>
      </c>
      <c r="J109" s="5" t="s">
        <v>0</v>
      </c>
      <c r="K109" s="14"/>
      <c r="L109" s="14">
        <f>T109</f>
        <v>0</v>
      </c>
      <c r="M109" s="15">
        <f>K110</f>
        <v>61790.58</v>
      </c>
      <c r="N109" s="16">
        <f t="shared" ref="N109:N125" si="163">M109/$AE$3</f>
        <v>2710.113157894737</v>
      </c>
      <c r="O109" s="14">
        <f>M109*0.07</f>
        <v>4325.3406000000004</v>
      </c>
      <c r="P109" s="17">
        <f>O109+M109</f>
        <v>66115.920599999998</v>
      </c>
      <c r="R109" s="5" t="s">
        <v>0</v>
      </c>
      <c r="S109" s="14"/>
      <c r="T109" s="14">
        <f t="shared" ref="T109:T127" si="164">T75</f>
        <v>0</v>
      </c>
      <c r="U109" s="15">
        <f>S110</f>
        <v>63026.391600000003</v>
      </c>
      <c r="V109" s="16">
        <f t="shared" ref="V109:V127" si="165">U109/22.8</f>
        <v>2764.3154210526318</v>
      </c>
      <c r="W109" s="14">
        <f>U109*0.07</f>
        <v>4411.847412000001</v>
      </c>
      <c r="X109" s="17">
        <f>W109+U109</f>
        <v>67438.239012000005</v>
      </c>
      <c r="AA109" s="5" t="s">
        <v>0</v>
      </c>
      <c r="AB109" s="14"/>
      <c r="AC109" s="14">
        <f>T109</f>
        <v>0</v>
      </c>
      <c r="AD109" s="15">
        <f>U109*(1+AB$3)</f>
        <v>63026.391600000003</v>
      </c>
      <c r="AE109" s="16">
        <f t="shared" ref="AE109:AE129" si="166">AD109/$AE$3</f>
        <v>2764.3154210526318</v>
      </c>
      <c r="AF109" s="14">
        <f t="shared" ref="AF109:AF131" si="167">AD109*0.07</f>
        <v>4411.847412000001</v>
      </c>
      <c r="AG109" s="17">
        <f t="shared" ref="AG109:AG131" si="168">AF109+AD109</f>
        <v>67438.239012000005</v>
      </c>
      <c r="AH109" s="2"/>
      <c r="AI109" s="5" t="s">
        <v>0</v>
      </c>
      <c r="AJ109" s="14"/>
      <c r="AK109" s="14">
        <f>T109</f>
        <v>0</v>
      </c>
      <c r="AL109" s="15">
        <f>AD109*(1+AJ$3)</f>
        <v>63026.391600000003</v>
      </c>
      <c r="AM109" s="16">
        <f t="shared" ref="AM109:AM134" si="169">AL109/$AE$3</f>
        <v>2764.3154210526318</v>
      </c>
      <c r="AN109" s="14">
        <f t="shared" ref="AN109:AN126" si="170">AL109*0.07</f>
        <v>4411.847412000001</v>
      </c>
      <c r="AO109" s="17">
        <f t="shared" ref="AO109:AO126" si="171">AN109+AL109</f>
        <v>67438.239012000005</v>
      </c>
      <c r="AP109" s="2"/>
      <c r="AQ109" s="5" t="s">
        <v>0</v>
      </c>
      <c r="AR109" s="14"/>
      <c r="AS109" s="14">
        <f>T109</f>
        <v>0</v>
      </c>
      <c r="AT109" s="15">
        <f>AL109*(1+AR$3)</f>
        <v>64286.919432000002</v>
      </c>
      <c r="AU109" s="16">
        <f t="shared" ref="AU109:AU137" si="172">AT109/$AE$3</f>
        <v>2819.6017294736844</v>
      </c>
      <c r="AV109" s="14">
        <f t="shared" ref="AV109:AV137" si="173">AT109*0.07</f>
        <v>4500.0843602400009</v>
      </c>
      <c r="AW109" s="16">
        <f t="shared" ref="AW109:AW137" si="174">(AT109+AV109)/$AE$3</f>
        <v>3016.9738505368423</v>
      </c>
      <c r="AX109" s="17">
        <f t="shared" ref="AX109:AX137" si="175">AV109+AT109</f>
        <v>68787.003792240008</v>
      </c>
      <c r="AY109" s="2"/>
      <c r="AZ109" s="5" t="s">
        <v>0</v>
      </c>
      <c r="BA109" s="14"/>
      <c r="BB109" s="14">
        <f>T109</f>
        <v>0</v>
      </c>
      <c r="BC109" s="15">
        <f>AT109*(1+BA$3)</f>
        <v>65894.092417799999</v>
      </c>
      <c r="BD109" s="16">
        <f t="shared" ref="BD109:BD133" si="176">BC109/$AE$3</f>
        <v>2890.0917727105261</v>
      </c>
      <c r="BE109" s="14">
        <f t="shared" ref="BE109:BE133" si="177">BC109*0.07</f>
        <v>4612.586469246</v>
      </c>
      <c r="BF109" s="16">
        <f t="shared" ref="BF109:BF133" si="178">(BC109+BE109)/$AE$3</f>
        <v>3092.3981968002631</v>
      </c>
      <c r="BG109" s="17">
        <f t="shared" ref="BG109:BG133" si="179">BE109+BC109</f>
        <v>70506.678887046</v>
      </c>
      <c r="BH109" s="2"/>
    </row>
    <row r="110" spans="1:60" x14ac:dyDescent="0.25">
      <c r="B110" s="5" t="s">
        <v>1</v>
      </c>
      <c r="C110" s="59">
        <v>60579</v>
      </c>
      <c r="D110" s="14">
        <f t="shared" ref="D110:D122" si="180">T110</f>
        <v>1021</v>
      </c>
      <c r="E110" s="15">
        <f>D110+C110</f>
        <v>61600</v>
      </c>
      <c r="F110" s="16">
        <f t="shared" ref="F110:F124" si="181">E110/$AE$3</f>
        <v>2701.7543859649122</v>
      </c>
      <c r="G110" s="14">
        <f t="shared" ref="G110:G122" si="182">E110*0.07</f>
        <v>4312</v>
      </c>
      <c r="H110" s="17">
        <f t="shared" ref="H110:H122" si="183">G110+E110</f>
        <v>65912</v>
      </c>
      <c r="J110" s="5" t="s">
        <v>1</v>
      </c>
      <c r="K110" s="14">
        <f>E109*1.02</f>
        <v>61790.58</v>
      </c>
      <c r="L110" s="14">
        <f t="shared" ref="L110:L123" si="184">T110</f>
        <v>1021</v>
      </c>
      <c r="M110" s="15">
        <f>L110+K110</f>
        <v>62811.58</v>
      </c>
      <c r="N110" s="16">
        <f t="shared" si="163"/>
        <v>2754.893859649123</v>
      </c>
      <c r="O110" s="14">
        <f t="shared" ref="O110:O123" si="185">M110*0.07</f>
        <v>4396.8106000000007</v>
      </c>
      <c r="P110" s="17">
        <f t="shared" ref="P110:P123" si="186">O110+M110</f>
        <v>67208.390599999999</v>
      </c>
      <c r="R110" s="5" t="s">
        <v>1</v>
      </c>
      <c r="S110" s="14">
        <f>M109*1.02</f>
        <v>63026.391600000003</v>
      </c>
      <c r="T110" s="14">
        <f t="shared" si="164"/>
        <v>1021</v>
      </c>
      <c r="U110" s="15">
        <f>T110+S110</f>
        <v>64047.391600000003</v>
      </c>
      <c r="V110" s="16">
        <f t="shared" si="165"/>
        <v>2809.0961228070178</v>
      </c>
      <c r="W110" s="14">
        <f t="shared" ref="W110:W128" si="187">U110*0.07</f>
        <v>4483.3174120000003</v>
      </c>
      <c r="X110" s="17">
        <f t="shared" ref="X110:X128" si="188">W110+U110</f>
        <v>68530.709012000007</v>
      </c>
      <c r="AA110" s="5" t="s">
        <v>1</v>
      </c>
      <c r="AB110" s="14">
        <f t="shared" ref="AB110:AB125" si="189">U109*(1+AB$3)</f>
        <v>63026.391600000003</v>
      </c>
      <c r="AC110" s="14">
        <f t="shared" ref="AC110:AC124" si="190">T110</f>
        <v>1021</v>
      </c>
      <c r="AD110" s="15">
        <f>AC110+AB110</f>
        <v>64047.391600000003</v>
      </c>
      <c r="AE110" s="16">
        <f t="shared" si="166"/>
        <v>2809.0961228070178</v>
      </c>
      <c r="AF110" s="14">
        <f t="shared" si="167"/>
        <v>4483.3174120000003</v>
      </c>
      <c r="AG110" s="17">
        <f t="shared" si="168"/>
        <v>68530.709012000007</v>
      </c>
      <c r="AH110" s="2"/>
      <c r="AI110" s="5" t="s">
        <v>1</v>
      </c>
      <c r="AJ110" s="14">
        <f t="shared" ref="AJ110:AJ126" si="191">AD109*(1+AJ$3)</f>
        <v>63026.391600000003</v>
      </c>
      <c r="AK110" s="14">
        <f t="shared" ref="AK110:AK124" si="192">T110</f>
        <v>1021</v>
      </c>
      <c r="AL110" s="15">
        <f>AK110+AJ110</f>
        <v>64047.391600000003</v>
      </c>
      <c r="AM110" s="16">
        <f t="shared" si="169"/>
        <v>2809.0961228070178</v>
      </c>
      <c r="AN110" s="14">
        <f t="shared" si="170"/>
        <v>4483.3174120000003</v>
      </c>
      <c r="AO110" s="17">
        <f t="shared" si="171"/>
        <v>68530.709012000007</v>
      </c>
      <c r="AP110" s="2"/>
      <c r="AQ110" s="5" t="s">
        <v>1</v>
      </c>
      <c r="AR110" s="14">
        <f t="shared" ref="AR110:AR127" si="193">AL109*(1+AR$3)</f>
        <v>64286.919432000002</v>
      </c>
      <c r="AS110" s="14">
        <f t="shared" ref="AS110:AS124" si="194">T110</f>
        <v>1021</v>
      </c>
      <c r="AT110" s="15">
        <f>AS110+AR110</f>
        <v>65307.919432000002</v>
      </c>
      <c r="AU110" s="16">
        <f t="shared" si="172"/>
        <v>2864.3824312280703</v>
      </c>
      <c r="AV110" s="14">
        <f t="shared" si="173"/>
        <v>4571.5543602400003</v>
      </c>
      <c r="AW110" s="16">
        <f t="shared" si="174"/>
        <v>3064.8892014140356</v>
      </c>
      <c r="AX110" s="17">
        <f t="shared" si="175"/>
        <v>69879.473792240009</v>
      </c>
      <c r="AY110" s="2"/>
      <c r="AZ110" s="5" t="s">
        <v>1</v>
      </c>
      <c r="BA110" s="14">
        <f t="shared" ref="BA110:BA138" si="195">AT109*(1+BA$3)</f>
        <v>65894.092417799999</v>
      </c>
      <c r="BB110" s="14">
        <f t="shared" ref="BB110:BB124" si="196">T110</f>
        <v>1021</v>
      </c>
      <c r="BC110" s="15">
        <f>BB110+BA110</f>
        <v>66915.092417799999</v>
      </c>
      <c r="BD110" s="16">
        <f t="shared" si="176"/>
        <v>2934.8724744649121</v>
      </c>
      <c r="BE110" s="14">
        <f t="shared" si="177"/>
        <v>4684.0564692460002</v>
      </c>
      <c r="BF110" s="16">
        <f t="shared" si="178"/>
        <v>3140.313547677456</v>
      </c>
      <c r="BG110" s="17">
        <f t="shared" si="179"/>
        <v>71599.148887046002</v>
      </c>
      <c r="BH110" s="2"/>
    </row>
    <row r="111" spans="1:60" x14ac:dyDescent="0.25">
      <c r="B111" s="5" t="s">
        <v>2</v>
      </c>
      <c r="C111" s="59">
        <v>63344</v>
      </c>
      <c r="D111" s="14">
        <f t="shared" si="180"/>
        <v>1226</v>
      </c>
      <c r="E111" s="15">
        <f t="shared" ref="E111:E122" si="197">D111+C111</f>
        <v>64570</v>
      </c>
      <c r="F111" s="16">
        <f t="shared" si="181"/>
        <v>2832.0175438596489</v>
      </c>
      <c r="G111" s="14">
        <f t="shared" si="182"/>
        <v>4519.9000000000005</v>
      </c>
      <c r="H111" s="17">
        <f t="shared" si="183"/>
        <v>69089.899999999994</v>
      </c>
      <c r="J111" s="5" t="s">
        <v>2</v>
      </c>
      <c r="K111" s="14">
        <f>E110*1.02</f>
        <v>62832</v>
      </c>
      <c r="L111" s="14">
        <f t="shared" si="184"/>
        <v>1226</v>
      </c>
      <c r="M111" s="15">
        <f t="shared" ref="M111:M123" si="198">L111+K111</f>
        <v>64058</v>
      </c>
      <c r="N111" s="16">
        <f t="shared" si="163"/>
        <v>2809.5614035087719</v>
      </c>
      <c r="O111" s="14">
        <f t="shared" si="185"/>
        <v>4484.0600000000004</v>
      </c>
      <c r="P111" s="17">
        <f t="shared" si="186"/>
        <v>68542.06</v>
      </c>
      <c r="R111" s="5" t="s">
        <v>2</v>
      </c>
      <c r="S111" s="14">
        <f>M110*1.02</f>
        <v>64067.811600000001</v>
      </c>
      <c r="T111" s="14">
        <f t="shared" si="164"/>
        <v>1226</v>
      </c>
      <c r="U111" s="15">
        <f t="shared" ref="U111:U128" si="199">T111+S111</f>
        <v>65293.811600000001</v>
      </c>
      <c r="V111" s="16">
        <f t="shared" si="165"/>
        <v>2863.7636666666667</v>
      </c>
      <c r="W111" s="14">
        <f t="shared" si="187"/>
        <v>4570.5668120000009</v>
      </c>
      <c r="X111" s="17">
        <f t="shared" si="188"/>
        <v>69864.378412000005</v>
      </c>
      <c r="AA111" s="5" t="s">
        <v>2</v>
      </c>
      <c r="AB111" s="14">
        <f t="shared" si="189"/>
        <v>64047.391600000003</v>
      </c>
      <c r="AC111" s="14">
        <f t="shared" si="190"/>
        <v>1226</v>
      </c>
      <c r="AD111" s="15">
        <f t="shared" ref="AD111:AD131" si="200">AC111+AB111</f>
        <v>65273.391600000003</v>
      </c>
      <c r="AE111" s="16">
        <f t="shared" si="166"/>
        <v>2862.8680526315788</v>
      </c>
      <c r="AF111" s="14">
        <f t="shared" si="167"/>
        <v>4569.1374120000009</v>
      </c>
      <c r="AG111" s="17">
        <f t="shared" si="168"/>
        <v>69842.529011999999</v>
      </c>
      <c r="AH111" s="2"/>
      <c r="AI111" s="5" t="s">
        <v>2</v>
      </c>
      <c r="AJ111" s="14">
        <f t="shared" si="191"/>
        <v>64047.391600000003</v>
      </c>
      <c r="AK111" s="14">
        <f t="shared" si="192"/>
        <v>1226</v>
      </c>
      <c r="AL111" s="15">
        <f t="shared" ref="AL111:AL126" si="201">AK111+AJ111</f>
        <v>65273.391600000003</v>
      </c>
      <c r="AM111" s="16">
        <f t="shared" si="169"/>
        <v>2862.8680526315788</v>
      </c>
      <c r="AN111" s="14">
        <f t="shared" si="170"/>
        <v>4569.1374120000009</v>
      </c>
      <c r="AO111" s="17">
        <f t="shared" si="171"/>
        <v>69842.529011999999</v>
      </c>
      <c r="AP111" s="2"/>
      <c r="AQ111" s="5" t="s">
        <v>2</v>
      </c>
      <c r="AR111" s="14">
        <f t="shared" si="193"/>
        <v>65328.339432000001</v>
      </c>
      <c r="AS111" s="14">
        <f t="shared" si="194"/>
        <v>1226</v>
      </c>
      <c r="AT111" s="15">
        <f t="shared" ref="AT111:AT137" si="202">AS111+AR111</f>
        <v>66554.339432000008</v>
      </c>
      <c r="AU111" s="16">
        <f t="shared" si="172"/>
        <v>2919.0499750877198</v>
      </c>
      <c r="AV111" s="14">
        <f t="shared" si="173"/>
        <v>4658.8037602400009</v>
      </c>
      <c r="AW111" s="16">
        <f t="shared" si="174"/>
        <v>3123.3834733438598</v>
      </c>
      <c r="AX111" s="17">
        <f t="shared" si="175"/>
        <v>71213.143192240008</v>
      </c>
      <c r="AY111" s="2"/>
      <c r="AZ111" s="5" t="s">
        <v>2</v>
      </c>
      <c r="BA111" s="14">
        <f t="shared" si="195"/>
        <v>66940.617417799993</v>
      </c>
      <c r="BB111" s="14">
        <f t="shared" si="196"/>
        <v>1226</v>
      </c>
      <c r="BC111" s="15">
        <f t="shared" ref="BC111:BC133" si="203">BB111+BA111</f>
        <v>68166.617417799993</v>
      </c>
      <c r="BD111" s="16">
        <f t="shared" si="176"/>
        <v>2989.7639218333329</v>
      </c>
      <c r="BE111" s="14">
        <f t="shared" si="177"/>
        <v>4771.6632192460002</v>
      </c>
      <c r="BF111" s="16">
        <f t="shared" si="178"/>
        <v>3199.047396361666</v>
      </c>
      <c r="BG111" s="17">
        <f t="shared" si="179"/>
        <v>72938.280637045988</v>
      </c>
      <c r="BH111" s="2"/>
    </row>
    <row r="112" spans="1:60" x14ac:dyDescent="0.25">
      <c r="B112" s="5" t="s">
        <v>3</v>
      </c>
      <c r="C112" s="59">
        <v>66340</v>
      </c>
      <c r="D112" s="14">
        <f t="shared" si="180"/>
        <v>1328</v>
      </c>
      <c r="E112" s="15">
        <f t="shared" si="197"/>
        <v>67668</v>
      </c>
      <c r="F112" s="16">
        <f t="shared" si="181"/>
        <v>2967.894736842105</v>
      </c>
      <c r="G112" s="14">
        <f t="shared" si="182"/>
        <v>4736.76</v>
      </c>
      <c r="H112" s="17">
        <f t="shared" si="183"/>
        <v>72404.759999999995</v>
      </c>
      <c r="J112" s="5" t="s">
        <v>3</v>
      </c>
      <c r="K112" s="14">
        <f t="shared" ref="K112:K114" si="204">E111*1.02</f>
        <v>65861.399999999994</v>
      </c>
      <c r="L112" s="14">
        <f t="shared" si="184"/>
        <v>1328</v>
      </c>
      <c r="M112" s="15">
        <f t="shared" si="198"/>
        <v>67189.399999999994</v>
      </c>
      <c r="N112" s="16">
        <f t="shared" si="163"/>
        <v>2946.9035087719294</v>
      </c>
      <c r="O112" s="14">
        <f t="shared" si="185"/>
        <v>4703.2579999999998</v>
      </c>
      <c r="P112" s="17">
        <f t="shared" si="186"/>
        <v>71892.657999999996</v>
      </c>
      <c r="R112" s="5" t="s">
        <v>3</v>
      </c>
      <c r="S112" s="14">
        <f t="shared" ref="S112:S124" si="205">M111*1.02</f>
        <v>65339.16</v>
      </c>
      <c r="T112" s="14">
        <f t="shared" si="164"/>
        <v>1328</v>
      </c>
      <c r="U112" s="15">
        <f t="shared" si="199"/>
        <v>66667.16</v>
      </c>
      <c r="V112" s="16">
        <f t="shared" si="165"/>
        <v>2923.9982456140351</v>
      </c>
      <c r="W112" s="14">
        <f t="shared" si="187"/>
        <v>4666.7012000000004</v>
      </c>
      <c r="X112" s="17">
        <f t="shared" si="188"/>
        <v>71333.861199999999</v>
      </c>
      <c r="AA112" s="5" t="s">
        <v>3</v>
      </c>
      <c r="AB112" s="14">
        <f t="shared" si="189"/>
        <v>65293.811600000001</v>
      </c>
      <c r="AC112" s="14">
        <f t="shared" si="190"/>
        <v>1328</v>
      </c>
      <c r="AD112" s="15">
        <f t="shared" si="200"/>
        <v>66621.811600000001</v>
      </c>
      <c r="AE112" s="16">
        <f t="shared" si="166"/>
        <v>2922.0092807017545</v>
      </c>
      <c r="AF112" s="14">
        <f t="shared" si="167"/>
        <v>4663.5268120000001</v>
      </c>
      <c r="AG112" s="17">
        <f t="shared" si="168"/>
        <v>71285.338411999997</v>
      </c>
      <c r="AH112" s="2"/>
      <c r="AI112" s="5" t="s">
        <v>3</v>
      </c>
      <c r="AJ112" s="14">
        <f t="shared" si="191"/>
        <v>65273.391600000003</v>
      </c>
      <c r="AK112" s="14">
        <f t="shared" si="192"/>
        <v>1328</v>
      </c>
      <c r="AL112" s="15">
        <f t="shared" si="201"/>
        <v>66601.391600000003</v>
      </c>
      <c r="AM112" s="16">
        <f t="shared" si="169"/>
        <v>2921.1136666666666</v>
      </c>
      <c r="AN112" s="14">
        <f t="shared" si="170"/>
        <v>4662.097412000001</v>
      </c>
      <c r="AO112" s="17">
        <f t="shared" si="171"/>
        <v>71263.489012000005</v>
      </c>
      <c r="AP112" s="2"/>
      <c r="AQ112" s="5" t="s">
        <v>3</v>
      </c>
      <c r="AR112" s="14">
        <f t="shared" si="193"/>
        <v>66578.859431999997</v>
      </c>
      <c r="AS112" s="14">
        <f t="shared" si="194"/>
        <v>1328</v>
      </c>
      <c r="AT112" s="15">
        <f t="shared" si="202"/>
        <v>67906.859431999997</v>
      </c>
      <c r="AU112" s="16">
        <f t="shared" si="172"/>
        <v>2978.3710277192981</v>
      </c>
      <c r="AV112" s="14">
        <f t="shared" si="173"/>
        <v>4753.4801602400003</v>
      </c>
      <c r="AW112" s="16">
        <f t="shared" si="174"/>
        <v>3186.8569996596489</v>
      </c>
      <c r="AX112" s="17">
        <f t="shared" si="175"/>
        <v>72660.339592239994</v>
      </c>
      <c r="AY112" s="2"/>
      <c r="AZ112" s="5" t="s">
        <v>3</v>
      </c>
      <c r="BA112" s="14">
        <f t="shared" si="195"/>
        <v>68218.197917800004</v>
      </c>
      <c r="BB112" s="14">
        <f t="shared" si="196"/>
        <v>1328</v>
      </c>
      <c r="BC112" s="15">
        <f t="shared" si="203"/>
        <v>69546.197917800004</v>
      </c>
      <c r="BD112" s="16">
        <f t="shared" si="176"/>
        <v>3050.2718385000003</v>
      </c>
      <c r="BE112" s="14">
        <f t="shared" si="177"/>
        <v>4868.2338542460011</v>
      </c>
      <c r="BF112" s="16">
        <f t="shared" si="178"/>
        <v>3263.7908671950004</v>
      </c>
      <c r="BG112" s="17">
        <f t="shared" si="179"/>
        <v>74414.431772046009</v>
      </c>
      <c r="BH112" s="2"/>
    </row>
    <row r="113" spans="2:60" x14ac:dyDescent="0.25">
      <c r="B113" s="5" t="s">
        <v>4</v>
      </c>
      <c r="C113" s="59">
        <v>69104</v>
      </c>
      <c r="D113" s="14">
        <f t="shared" si="180"/>
        <v>2145</v>
      </c>
      <c r="E113" s="15">
        <f t="shared" si="197"/>
        <v>71249</v>
      </c>
      <c r="F113" s="16">
        <f t="shared" si="181"/>
        <v>3124.9561403508769</v>
      </c>
      <c r="G113" s="14">
        <f t="shared" si="182"/>
        <v>4987.43</v>
      </c>
      <c r="H113" s="17">
        <f t="shared" si="183"/>
        <v>76236.429999999993</v>
      </c>
      <c r="J113" s="5" t="s">
        <v>4</v>
      </c>
      <c r="K113" s="14">
        <f t="shared" si="204"/>
        <v>69021.36</v>
      </c>
      <c r="L113" s="14">
        <f t="shared" si="184"/>
        <v>2145</v>
      </c>
      <c r="M113" s="15">
        <f t="shared" si="198"/>
        <v>71166.36</v>
      </c>
      <c r="N113" s="16">
        <f t="shared" si="163"/>
        <v>3121.3315789473681</v>
      </c>
      <c r="O113" s="14">
        <f t="shared" si="185"/>
        <v>4981.6452000000008</v>
      </c>
      <c r="P113" s="17">
        <f t="shared" si="186"/>
        <v>76148.0052</v>
      </c>
      <c r="R113" s="5" t="s">
        <v>4</v>
      </c>
      <c r="S113" s="14">
        <f t="shared" si="205"/>
        <v>68533.187999999995</v>
      </c>
      <c r="T113" s="14">
        <f t="shared" si="164"/>
        <v>2145</v>
      </c>
      <c r="U113" s="15">
        <f t="shared" si="199"/>
        <v>70678.187999999995</v>
      </c>
      <c r="V113" s="16">
        <f t="shared" si="165"/>
        <v>3099.9205263157892</v>
      </c>
      <c r="W113" s="14">
        <f t="shared" si="187"/>
        <v>4947.4731600000005</v>
      </c>
      <c r="X113" s="17">
        <f t="shared" si="188"/>
        <v>75625.661159999989</v>
      </c>
      <c r="AA113" s="5" t="s">
        <v>4</v>
      </c>
      <c r="AB113" s="14">
        <f t="shared" si="189"/>
        <v>66667.16</v>
      </c>
      <c r="AC113" s="14">
        <f t="shared" si="190"/>
        <v>2145</v>
      </c>
      <c r="AD113" s="15">
        <f t="shared" si="200"/>
        <v>68812.160000000003</v>
      </c>
      <c r="AE113" s="16">
        <f t="shared" si="166"/>
        <v>3018.0771929824564</v>
      </c>
      <c r="AF113" s="14">
        <f t="shared" si="167"/>
        <v>4816.851200000001</v>
      </c>
      <c r="AG113" s="17">
        <f t="shared" si="168"/>
        <v>73629.011200000008</v>
      </c>
      <c r="AH113" s="2"/>
      <c r="AI113" s="5" t="s">
        <v>4</v>
      </c>
      <c r="AJ113" s="14">
        <f t="shared" si="191"/>
        <v>66621.811600000001</v>
      </c>
      <c r="AK113" s="14">
        <f t="shared" si="192"/>
        <v>2145</v>
      </c>
      <c r="AL113" s="15">
        <f t="shared" si="201"/>
        <v>68766.811600000001</v>
      </c>
      <c r="AM113" s="16">
        <f t="shared" si="169"/>
        <v>3016.0882280701753</v>
      </c>
      <c r="AN113" s="14">
        <f t="shared" si="170"/>
        <v>4813.6768120000006</v>
      </c>
      <c r="AO113" s="17">
        <f t="shared" si="171"/>
        <v>73580.488412000006</v>
      </c>
      <c r="AP113" s="2"/>
      <c r="AQ113" s="5" t="s">
        <v>4</v>
      </c>
      <c r="AR113" s="14">
        <f t="shared" si="193"/>
        <v>67933.41943200001</v>
      </c>
      <c r="AS113" s="14">
        <f t="shared" si="194"/>
        <v>2145</v>
      </c>
      <c r="AT113" s="15">
        <f t="shared" si="202"/>
        <v>70078.41943200001</v>
      </c>
      <c r="AU113" s="16">
        <f t="shared" si="172"/>
        <v>3073.6148873684215</v>
      </c>
      <c r="AV113" s="14">
        <f t="shared" si="173"/>
        <v>4905.4893602400016</v>
      </c>
      <c r="AW113" s="16">
        <f t="shared" si="174"/>
        <v>3288.7679294842105</v>
      </c>
      <c r="AX113" s="17">
        <f t="shared" si="175"/>
        <v>74983.908792240007</v>
      </c>
      <c r="AY113" s="2"/>
      <c r="AZ113" s="5" t="s">
        <v>4</v>
      </c>
      <c r="BA113" s="14">
        <f t="shared" si="195"/>
        <v>69604.530917799988</v>
      </c>
      <c r="BB113" s="14">
        <f t="shared" si="196"/>
        <v>2145</v>
      </c>
      <c r="BC113" s="15">
        <f t="shared" si="203"/>
        <v>71749.530917799988</v>
      </c>
      <c r="BD113" s="16">
        <f t="shared" si="176"/>
        <v>3146.9092507807013</v>
      </c>
      <c r="BE113" s="14">
        <f t="shared" si="177"/>
        <v>5022.4671642459998</v>
      </c>
      <c r="BF113" s="16">
        <f t="shared" si="178"/>
        <v>3367.1928983353505</v>
      </c>
      <c r="BG113" s="17">
        <f t="shared" si="179"/>
        <v>76771.99808204599</v>
      </c>
      <c r="BH113" s="2"/>
    </row>
    <row r="114" spans="2:60" x14ac:dyDescent="0.25">
      <c r="B114" s="5" t="s">
        <v>5</v>
      </c>
      <c r="C114" s="59">
        <v>71868</v>
      </c>
      <c r="D114" s="14">
        <f t="shared" si="180"/>
        <v>2656</v>
      </c>
      <c r="E114" s="15">
        <f t="shared" si="197"/>
        <v>74524</v>
      </c>
      <c r="F114" s="16">
        <f t="shared" si="181"/>
        <v>3268.5964912280701</v>
      </c>
      <c r="G114" s="14">
        <f t="shared" si="182"/>
        <v>5216.68</v>
      </c>
      <c r="H114" s="17">
        <f t="shared" si="183"/>
        <v>79740.679999999993</v>
      </c>
      <c r="J114" s="5" t="s">
        <v>5</v>
      </c>
      <c r="K114" s="14">
        <f t="shared" si="204"/>
        <v>72673.98</v>
      </c>
      <c r="L114" s="14">
        <f t="shared" si="184"/>
        <v>2656</v>
      </c>
      <c r="M114" s="15">
        <f t="shared" si="198"/>
        <v>75329.98</v>
      </c>
      <c r="N114" s="16">
        <f t="shared" si="163"/>
        <v>3303.94649122807</v>
      </c>
      <c r="O114" s="14">
        <f t="shared" si="185"/>
        <v>5273.0986000000003</v>
      </c>
      <c r="P114" s="17">
        <f t="shared" si="186"/>
        <v>80603.078599999993</v>
      </c>
      <c r="R114" s="5" t="s">
        <v>5</v>
      </c>
      <c r="S114" s="14">
        <f t="shared" si="205"/>
        <v>72589.6872</v>
      </c>
      <c r="T114" s="14">
        <f t="shared" si="164"/>
        <v>2656</v>
      </c>
      <c r="U114" s="15">
        <f t="shared" si="199"/>
        <v>75245.6872</v>
      </c>
      <c r="V114" s="16">
        <f t="shared" si="165"/>
        <v>3300.249438596491</v>
      </c>
      <c r="W114" s="14">
        <f t="shared" si="187"/>
        <v>5267.198104000001</v>
      </c>
      <c r="X114" s="17">
        <f t="shared" si="188"/>
        <v>80512.885303999996</v>
      </c>
      <c r="AA114" s="5" t="s">
        <v>5</v>
      </c>
      <c r="AB114" s="14">
        <f t="shared" si="189"/>
        <v>70678.187999999995</v>
      </c>
      <c r="AC114" s="14">
        <f t="shared" si="190"/>
        <v>2656</v>
      </c>
      <c r="AD114" s="15">
        <f t="shared" si="200"/>
        <v>73334.187999999995</v>
      </c>
      <c r="AE114" s="16">
        <f t="shared" si="166"/>
        <v>3216.4117543859647</v>
      </c>
      <c r="AF114" s="14">
        <f t="shared" si="167"/>
        <v>5133.3931600000005</v>
      </c>
      <c r="AG114" s="17">
        <f t="shared" si="168"/>
        <v>78467.581160000002</v>
      </c>
      <c r="AH114" s="2"/>
      <c r="AI114" s="5" t="s">
        <v>5</v>
      </c>
      <c r="AJ114" s="14">
        <f t="shared" si="191"/>
        <v>68812.160000000003</v>
      </c>
      <c r="AK114" s="14">
        <f t="shared" si="192"/>
        <v>2656</v>
      </c>
      <c r="AL114" s="15">
        <f t="shared" si="201"/>
        <v>71468.160000000003</v>
      </c>
      <c r="AM114" s="16">
        <f t="shared" si="169"/>
        <v>3134.5684210526315</v>
      </c>
      <c r="AN114" s="14">
        <f t="shared" si="170"/>
        <v>5002.771200000001</v>
      </c>
      <c r="AO114" s="17">
        <f t="shared" si="171"/>
        <v>76470.931200000006</v>
      </c>
      <c r="AP114" s="2"/>
      <c r="AQ114" s="5" t="s">
        <v>5</v>
      </c>
      <c r="AR114" s="14">
        <f t="shared" si="193"/>
        <v>70142.147832000002</v>
      </c>
      <c r="AS114" s="14">
        <f t="shared" si="194"/>
        <v>2656</v>
      </c>
      <c r="AT114" s="15">
        <f t="shared" si="202"/>
        <v>72798.147832000002</v>
      </c>
      <c r="AU114" s="16">
        <f t="shared" si="172"/>
        <v>3192.9012207017545</v>
      </c>
      <c r="AV114" s="14">
        <f t="shared" si="173"/>
        <v>5095.8703482400006</v>
      </c>
      <c r="AW114" s="16">
        <f t="shared" si="174"/>
        <v>3416.4043061508773</v>
      </c>
      <c r="AX114" s="17">
        <f t="shared" si="175"/>
        <v>77894.018180240004</v>
      </c>
      <c r="AY114" s="2"/>
      <c r="AZ114" s="5" t="s">
        <v>5</v>
      </c>
      <c r="BA114" s="14">
        <f t="shared" si="195"/>
        <v>71830.379917800004</v>
      </c>
      <c r="BB114" s="14">
        <f t="shared" si="196"/>
        <v>2656</v>
      </c>
      <c r="BC114" s="15">
        <f t="shared" si="203"/>
        <v>74486.379917800004</v>
      </c>
      <c r="BD114" s="16">
        <f t="shared" si="176"/>
        <v>3266.9464876228071</v>
      </c>
      <c r="BE114" s="14">
        <f t="shared" si="177"/>
        <v>5214.0465942460005</v>
      </c>
      <c r="BF114" s="16">
        <f t="shared" si="178"/>
        <v>3495.6327417564034</v>
      </c>
      <c r="BG114" s="17">
        <f t="shared" si="179"/>
        <v>79700.426512046004</v>
      </c>
      <c r="BH114" s="2"/>
    </row>
    <row r="115" spans="2:60" x14ac:dyDescent="0.25">
      <c r="B115" s="5" t="s">
        <v>6</v>
      </c>
      <c r="C115" s="59">
        <v>74632</v>
      </c>
      <c r="D115" s="14">
        <f t="shared" si="180"/>
        <v>2809</v>
      </c>
      <c r="E115" s="15">
        <f t="shared" si="197"/>
        <v>77441</v>
      </c>
      <c r="F115" s="16">
        <f t="shared" si="181"/>
        <v>3396.5350877192982</v>
      </c>
      <c r="G115" s="14">
        <f t="shared" si="182"/>
        <v>5420.8700000000008</v>
      </c>
      <c r="H115" s="17">
        <f t="shared" si="183"/>
        <v>82861.87</v>
      </c>
      <c r="J115" s="5" t="s">
        <v>6</v>
      </c>
      <c r="K115" s="14">
        <f>E114*1.02</f>
        <v>76014.48</v>
      </c>
      <c r="L115" s="14">
        <f t="shared" si="184"/>
        <v>2809</v>
      </c>
      <c r="M115" s="15">
        <f t="shared" si="198"/>
        <v>78823.48</v>
      </c>
      <c r="N115" s="16">
        <f t="shared" si="163"/>
        <v>3457.1701754385963</v>
      </c>
      <c r="O115" s="14">
        <f t="shared" si="185"/>
        <v>5517.6436000000003</v>
      </c>
      <c r="P115" s="17">
        <f t="shared" si="186"/>
        <v>84341.123599999992</v>
      </c>
      <c r="R115" s="5" t="s">
        <v>6</v>
      </c>
      <c r="S115" s="14">
        <f t="shared" si="205"/>
        <v>76836.579599999997</v>
      </c>
      <c r="T115" s="14">
        <f t="shared" si="164"/>
        <v>2809</v>
      </c>
      <c r="U115" s="15">
        <f t="shared" si="199"/>
        <v>79645.579599999997</v>
      </c>
      <c r="V115" s="16">
        <f t="shared" si="165"/>
        <v>3493.2271754385961</v>
      </c>
      <c r="W115" s="14">
        <f t="shared" si="187"/>
        <v>5575.1905720000004</v>
      </c>
      <c r="X115" s="17">
        <f t="shared" si="188"/>
        <v>85220.770172000004</v>
      </c>
      <c r="AA115" s="5" t="s">
        <v>6</v>
      </c>
      <c r="AB115" s="14">
        <f t="shared" si="189"/>
        <v>75245.6872</v>
      </c>
      <c r="AC115" s="14">
        <f t="shared" si="190"/>
        <v>2809</v>
      </c>
      <c r="AD115" s="15">
        <f t="shared" si="200"/>
        <v>78054.6872</v>
      </c>
      <c r="AE115" s="16">
        <f t="shared" si="166"/>
        <v>3423.4511929824562</v>
      </c>
      <c r="AF115" s="14">
        <f t="shared" si="167"/>
        <v>5463.8281040000002</v>
      </c>
      <c r="AG115" s="17">
        <f t="shared" si="168"/>
        <v>83518.515304</v>
      </c>
      <c r="AH115" s="2"/>
      <c r="AI115" s="5" t="s">
        <v>6</v>
      </c>
      <c r="AJ115" s="14">
        <f t="shared" si="191"/>
        <v>73334.187999999995</v>
      </c>
      <c r="AK115" s="14">
        <f t="shared" si="192"/>
        <v>2809</v>
      </c>
      <c r="AL115" s="15">
        <f t="shared" si="201"/>
        <v>76143.187999999995</v>
      </c>
      <c r="AM115" s="16">
        <f t="shared" si="169"/>
        <v>3339.6135087719294</v>
      </c>
      <c r="AN115" s="14">
        <f t="shared" si="170"/>
        <v>5330.0231599999997</v>
      </c>
      <c r="AO115" s="17">
        <f t="shared" si="171"/>
        <v>81473.211159999992</v>
      </c>
      <c r="AP115" s="2"/>
      <c r="AQ115" s="5" t="s">
        <v>6</v>
      </c>
      <c r="AR115" s="14">
        <f t="shared" si="193"/>
        <v>72897.523200000011</v>
      </c>
      <c r="AS115" s="14">
        <f t="shared" si="194"/>
        <v>2809</v>
      </c>
      <c r="AT115" s="15">
        <f t="shared" si="202"/>
        <v>75706.523200000011</v>
      </c>
      <c r="AU115" s="16">
        <f t="shared" si="172"/>
        <v>3320.4615438596493</v>
      </c>
      <c r="AV115" s="14">
        <f t="shared" si="173"/>
        <v>5299.4566240000013</v>
      </c>
      <c r="AW115" s="16">
        <f t="shared" si="174"/>
        <v>3552.8938519298249</v>
      </c>
      <c r="AX115" s="17">
        <f t="shared" si="175"/>
        <v>81005.979824000009</v>
      </c>
      <c r="AY115" s="2"/>
      <c r="AZ115" s="5" t="s">
        <v>6</v>
      </c>
      <c r="BA115" s="14">
        <f t="shared" si="195"/>
        <v>74618.101527799998</v>
      </c>
      <c r="BB115" s="14">
        <f t="shared" si="196"/>
        <v>2809</v>
      </c>
      <c r="BC115" s="15">
        <f t="shared" si="203"/>
        <v>77427.101527799998</v>
      </c>
      <c r="BD115" s="16">
        <f t="shared" si="176"/>
        <v>3395.925505605263</v>
      </c>
      <c r="BE115" s="14">
        <f t="shared" si="177"/>
        <v>5419.8971069460003</v>
      </c>
      <c r="BF115" s="16">
        <f t="shared" si="178"/>
        <v>3633.6402909976309</v>
      </c>
      <c r="BG115" s="17">
        <f t="shared" si="179"/>
        <v>82846.998634745993</v>
      </c>
      <c r="BH115" s="2"/>
    </row>
    <row r="116" spans="2:60" x14ac:dyDescent="0.25">
      <c r="B116" s="5" t="s">
        <v>7</v>
      </c>
      <c r="C116" s="59">
        <v>76935</v>
      </c>
      <c r="D116" s="14">
        <f t="shared" si="180"/>
        <v>2809</v>
      </c>
      <c r="E116" s="15">
        <f t="shared" si="197"/>
        <v>79744</v>
      </c>
      <c r="F116" s="16">
        <f t="shared" si="181"/>
        <v>3497.5438596491226</v>
      </c>
      <c r="G116" s="14">
        <f t="shared" si="182"/>
        <v>5582.0800000000008</v>
      </c>
      <c r="H116" s="17">
        <f t="shared" si="183"/>
        <v>85326.080000000002</v>
      </c>
      <c r="J116" s="5" t="s">
        <v>7</v>
      </c>
      <c r="K116" s="14">
        <f t="shared" ref="K116:K123" si="206">E115*1.02</f>
        <v>78989.820000000007</v>
      </c>
      <c r="L116" s="14">
        <f t="shared" si="184"/>
        <v>2809</v>
      </c>
      <c r="M116" s="15">
        <f t="shared" si="198"/>
        <v>81798.820000000007</v>
      </c>
      <c r="N116" s="16">
        <f t="shared" si="163"/>
        <v>3587.6675438596494</v>
      </c>
      <c r="O116" s="14">
        <f t="shared" si="185"/>
        <v>5725.9174000000012</v>
      </c>
      <c r="P116" s="17">
        <f t="shared" si="186"/>
        <v>87524.737400000013</v>
      </c>
      <c r="R116" s="5" t="s">
        <v>7</v>
      </c>
      <c r="S116" s="14">
        <f t="shared" si="205"/>
        <v>80399.949599999993</v>
      </c>
      <c r="T116" s="14">
        <f t="shared" si="164"/>
        <v>2809</v>
      </c>
      <c r="U116" s="15">
        <f t="shared" si="199"/>
        <v>83208.949599999993</v>
      </c>
      <c r="V116" s="16">
        <f t="shared" si="165"/>
        <v>3649.5153333333328</v>
      </c>
      <c r="W116" s="14">
        <f t="shared" si="187"/>
        <v>5824.6264719999999</v>
      </c>
      <c r="X116" s="17">
        <f t="shared" si="188"/>
        <v>89033.576071999996</v>
      </c>
      <c r="AA116" s="5" t="s">
        <v>7</v>
      </c>
      <c r="AB116" s="14">
        <f t="shared" si="189"/>
        <v>79645.579599999997</v>
      </c>
      <c r="AC116" s="14">
        <f t="shared" si="190"/>
        <v>2809</v>
      </c>
      <c r="AD116" s="15">
        <f t="shared" si="200"/>
        <v>82454.579599999997</v>
      </c>
      <c r="AE116" s="16">
        <f t="shared" si="166"/>
        <v>3616.4289298245612</v>
      </c>
      <c r="AF116" s="14">
        <f t="shared" si="167"/>
        <v>5771.8205720000005</v>
      </c>
      <c r="AG116" s="17">
        <f t="shared" si="168"/>
        <v>88226.400171999994</v>
      </c>
      <c r="AH116" s="2"/>
      <c r="AI116" s="5" t="s">
        <v>7</v>
      </c>
      <c r="AJ116" s="14">
        <f t="shared" si="191"/>
        <v>78054.6872</v>
      </c>
      <c r="AK116" s="14">
        <f t="shared" si="192"/>
        <v>2809</v>
      </c>
      <c r="AL116" s="15">
        <f t="shared" si="201"/>
        <v>80863.6872</v>
      </c>
      <c r="AM116" s="16">
        <f t="shared" si="169"/>
        <v>3546.6529473684209</v>
      </c>
      <c r="AN116" s="14">
        <f t="shared" si="170"/>
        <v>5660.4581040000003</v>
      </c>
      <c r="AO116" s="17">
        <f t="shared" si="171"/>
        <v>86524.145304000005</v>
      </c>
      <c r="AP116" s="2"/>
      <c r="AQ116" s="5" t="s">
        <v>7</v>
      </c>
      <c r="AR116" s="14">
        <f t="shared" si="193"/>
        <v>77666.051760000002</v>
      </c>
      <c r="AS116" s="14">
        <f t="shared" si="194"/>
        <v>2809</v>
      </c>
      <c r="AT116" s="15">
        <f t="shared" si="202"/>
        <v>80475.051760000002</v>
      </c>
      <c r="AU116" s="16">
        <f t="shared" si="172"/>
        <v>3529.6075333333333</v>
      </c>
      <c r="AV116" s="14">
        <f t="shared" si="173"/>
        <v>5633.2536232000011</v>
      </c>
      <c r="AW116" s="16">
        <f t="shared" si="174"/>
        <v>3776.6800606666666</v>
      </c>
      <c r="AX116" s="17">
        <f t="shared" si="175"/>
        <v>86108.305383200001</v>
      </c>
      <c r="AY116" s="2"/>
      <c r="AZ116" s="5" t="s">
        <v>7</v>
      </c>
      <c r="BA116" s="14">
        <f t="shared" si="195"/>
        <v>77599.186280000009</v>
      </c>
      <c r="BB116" s="14">
        <f t="shared" si="196"/>
        <v>2809</v>
      </c>
      <c r="BC116" s="15">
        <f t="shared" si="203"/>
        <v>80408.186280000009</v>
      </c>
      <c r="BD116" s="16">
        <f t="shared" si="176"/>
        <v>3526.6748368421054</v>
      </c>
      <c r="BE116" s="14">
        <f t="shared" si="177"/>
        <v>5628.5730396000008</v>
      </c>
      <c r="BF116" s="16">
        <f t="shared" si="178"/>
        <v>3773.5420754210527</v>
      </c>
      <c r="BG116" s="17">
        <f t="shared" si="179"/>
        <v>86036.759319600009</v>
      </c>
      <c r="BH116" s="2"/>
    </row>
    <row r="117" spans="2:60" x14ac:dyDescent="0.25">
      <c r="B117" s="5" t="s">
        <v>8</v>
      </c>
      <c r="C117" s="59">
        <v>79701</v>
      </c>
      <c r="D117" s="14">
        <f t="shared" si="180"/>
        <v>2809</v>
      </c>
      <c r="E117" s="15">
        <f t="shared" si="197"/>
        <v>82510</v>
      </c>
      <c r="F117" s="16">
        <f t="shared" si="181"/>
        <v>3618.8596491228068</v>
      </c>
      <c r="G117" s="14">
        <f t="shared" si="182"/>
        <v>5775.7000000000007</v>
      </c>
      <c r="H117" s="17">
        <f t="shared" si="183"/>
        <v>88285.7</v>
      </c>
      <c r="J117" s="5" t="s">
        <v>8</v>
      </c>
      <c r="K117" s="14">
        <f t="shared" si="206"/>
        <v>81338.880000000005</v>
      </c>
      <c r="L117" s="14">
        <f t="shared" si="184"/>
        <v>2809</v>
      </c>
      <c r="M117" s="15">
        <f t="shared" si="198"/>
        <v>84147.88</v>
      </c>
      <c r="N117" s="16">
        <f t="shared" si="163"/>
        <v>3690.69649122807</v>
      </c>
      <c r="O117" s="14">
        <f t="shared" si="185"/>
        <v>5890.3516000000009</v>
      </c>
      <c r="P117" s="17">
        <f t="shared" si="186"/>
        <v>90038.231599999999</v>
      </c>
      <c r="R117" s="5" t="s">
        <v>8</v>
      </c>
      <c r="S117" s="14">
        <f t="shared" si="205"/>
        <v>83434.796400000007</v>
      </c>
      <c r="T117" s="14">
        <f t="shared" si="164"/>
        <v>2809</v>
      </c>
      <c r="U117" s="15">
        <f t="shared" si="199"/>
        <v>86243.796400000007</v>
      </c>
      <c r="V117" s="16">
        <f t="shared" si="165"/>
        <v>3782.6226491228072</v>
      </c>
      <c r="W117" s="14">
        <f t="shared" si="187"/>
        <v>6037.0657480000009</v>
      </c>
      <c r="X117" s="17">
        <f t="shared" si="188"/>
        <v>92280.862148000015</v>
      </c>
      <c r="AA117" s="5" t="s">
        <v>8</v>
      </c>
      <c r="AB117" s="14">
        <f t="shared" si="189"/>
        <v>83208.949599999993</v>
      </c>
      <c r="AC117" s="14">
        <f t="shared" si="190"/>
        <v>2809</v>
      </c>
      <c r="AD117" s="15">
        <f t="shared" si="200"/>
        <v>86017.949599999993</v>
      </c>
      <c r="AE117" s="16">
        <f t="shared" si="166"/>
        <v>3772.717087719298</v>
      </c>
      <c r="AF117" s="14">
        <f t="shared" si="167"/>
        <v>6021.256472</v>
      </c>
      <c r="AG117" s="17">
        <f t="shared" si="168"/>
        <v>92039.206071999986</v>
      </c>
      <c r="AH117" s="2"/>
      <c r="AI117" s="5" t="s">
        <v>8</v>
      </c>
      <c r="AJ117" s="14">
        <f t="shared" si="191"/>
        <v>82454.579599999997</v>
      </c>
      <c r="AK117" s="14">
        <f t="shared" si="192"/>
        <v>2809</v>
      </c>
      <c r="AL117" s="15">
        <f t="shared" si="201"/>
        <v>85263.579599999997</v>
      </c>
      <c r="AM117" s="16">
        <f t="shared" si="169"/>
        <v>3739.6306842105259</v>
      </c>
      <c r="AN117" s="14">
        <f t="shared" si="170"/>
        <v>5968.4505720000006</v>
      </c>
      <c r="AO117" s="17">
        <f t="shared" si="171"/>
        <v>91232.030171999999</v>
      </c>
      <c r="AP117" s="2"/>
      <c r="AQ117" s="5" t="s">
        <v>8</v>
      </c>
      <c r="AR117" s="14">
        <f t="shared" si="193"/>
        <v>82480.960944000006</v>
      </c>
      <c r="AS117" s="14">
        <f t="shared" si="194"/>
        <v>2809</v>
      </c>
      <c r="AT117" s="15">
        <f t="shared" si="202"/>
        <v>85289.960944000006</v>
      </c>
      <c r="AU117" s="16">
        <f t="shared" si="172"/>
        <v>3740.7877607017545</v>
      </c>
      <c r="AV117" s="14">
        <f t="shared" si="173"/>
        <v>5970.2972660800006</v>
      </c>
      <c r="AW117" s="16">
        <f t="shared" si="174"/>
        <v>4002.6429039508776</v>
      </c>
      <c r="AX117" s="17">
        <f t="shared" si="175"/>
        <v>91260.258210080006</v>
      </c>
      <c r="AY117" s="2"/>
      <c r="AZ117" s="5" t="s">
        <v>8</v>
      </c>
      <c r="BA117" s="14">
        <f t="shared" si="195"/>
        <v>82486.928053999989</v>
      </c>
      <c r="BB117" s="14">
        <f t="shared" si="196"/>
        <v>2809</v>
      </c>
      <c r="BC117" s="15">
        <f t="shared" si="203"/>
        <v>85295.928053999989</v>
      </c>
      <c r="BD117" s="16">
        <f t="shared" si="176"/>
        <v>3741.0494760526308</v>
      </c>
      <c r="BE117" s="14">
        <f t="shared" si="177"/>
        <v>5970.7149637799994</v>
      </c>
      <c r="BF117" s="16">
        <f t="shared" si="178"/>
        <v>4002.9229393763153</v>
      </c>
      <c r="BG117" s="17">
        <f t="shared" si="179"/>
        <v>91266.643017779992</v>
      </c>
      <c r="BH117" s="2"/>
    </row>
    <row r="118" spans="2:60" x14ac:dyDescent="0.25">
      <c r="B118" s="5" t="s">
        <v>9</v>
      </c>
      <c r="C118" s="59">
        <v>82462</v>
      </c>
      <c r="D118" s="14">
        <f t="shared" si="180"/>
        <v>2656</v>
      </c>
      <c r="E118" s="15">
        <f t="shared" si="197"/>
        <v>85118</v>
      </c>
      <c r="F118" s="16">
        <f t="shared" si="181"/>
        <v>3733.2456140350878</v>
      </c>
      <c r="G118" s="14">
        <f t="shared" si="182"/>
        <v>5958.26</v>
      </c>
      <c r="H118" s="17">
        <f t="shared" si="183"/>
        <v>91076.26</v>
      </c>
      <c r="J118" s="5" t="s">
        <v>9</v>
      </c>
      <c r="K118" s="14">
        <f t="shared" si="206"/>
        <v>84160.2</v>
      </c>
      <c r="L118" s="14">
        <f t="shared" si="184"/>
        <v>2656</v>
      </c>
      <c r="M118" s="15">
        <f t="shared" si="198"/>
        <v>86816.2</v>
      </c>
      <c r="N118" s="16">
        <f t="shared" si="163"/>
        <v>3807.7280701754385</v>
      </c>
      <c r="O118" s="14">
        <f t="shared" si="185"/>
        <v>6077.134</v>
      </c>
      <c r="P118" s="17">
        <f t="shared" si="186"/>
        <v>92893.334000000003</v>
      </c>
      <c r="R118" s="5" t="s">
        <v>9</v>
      </c>
      <c r="S118" s="14">
        <f t="shared" si="205"/>
        <v>85830.837600000013</v>
      </c>
      <c r="T118" s="14">
        <f t="shared" si="164"/>
        <v>2656</v>
      </c>
      <c r="U118" s="15">
        <f t="shared" si="199"/>
        <v>88486.837600000013</v>
      </c>
      <c r="V118" s="16">
        <f t="shared" si="165"/>
        <v>3881.0016491228075</v>
      </c>
      <c r="W118" s="14">
        <f t="shared" si="187"/>
        <v>6194.0786320000016</v>
      </c>
      <c r="X118" s="17">
        <f t="shared" si="188"/>
        <v>94680.916232000018</v>
      </c>
      <c r="AA118" s="5" t="s">
        <v>9</v>
      </c>
      <c r="AB118" s="14">
        <f t="shared" si="189"/>
        <v>86243.796400000007</v>
      </c>
      <c r="AC118" s="14">
        <f t="shared" si="190"/>
        <v>2656</v>
      </c>
      <c r="AD118" s="15">
        <f t="shared" si="200"/>
        <v>88899.796400000007</v>
      </c>
      <c r="AE118" s="16">
        <f t="shared" si="166"/>
        <v>3899.1138771929827</v>
      </c>
      <c r="AF118" s="14">
        <f t="shared" si="167"/>
        <v>6222.985748000001</v>
      </c>
      <c r="AG118" s="17">
        <f t="shared" si="168"/>
        <v>95122.782148000013</v>
      </c>
      <c r="AH118" s="2"/>
      <c r="AI118" s="5" t="s">
        <v>9</v>
      </c>
      <c r="AJ118" s="14">
        <f t="shared" si="191"/>
        <v>86017.949599999993</v>
      </c>
      <c r="AK118" s="14">
        <f t="shared" si="192"/>
        <v>2656</v>
      </c>
      <c r="AL118" s="15">
        <f t="shared" si="201"/>
        <v>88673.949599999993</v>
      </c>
      <c r="AM118" s="16">
        <f t="shared" si="169"/>
        <v>3889.2083157894731</v>
      </c>
      <c r="AN118" s="14">
        <f t="shared" si="170"/>
        <v>6207.1764720000001</v>
      </c>
      <c r="AO118" s="17">
        <f t="shared" si="171"/>
        <v>94881.126071999999</v>
      </c>
      <c r="AP118" s="2"/>
      <c r="AQ118" s="5" t="s">
        <v>9</v>
      </c>
      <c r="AR118" s="14">
        <f t="shared" si="193"/>
        <v>86968.851192000002</v>
      </c>
      <c r="AS118" s="14">
        <f t="shared" si="194"/>
        <v>2656</v>
      </c>
      <c r="AT118" s="15">
        <f t="shared" si="202"/>
        <v>89624.851192000002</v>
      </c>
      <c r="AU118" s="16">
        <f t="shared" si="172"/>
        <v>3930.9145259649122</v>
      </c>
      <c r="AV118" s="14">
        <f t="shared" si="173"/>
        <v>6273.7395834400004</v>
      </c>
      <c r="AW118" s="16">
        <f t="shared" si="174"/>
        <v>4206.0785427824558</v>
      </c>
      <c r="AX118" s="17">
        <f t="shared" si="175"/>
        <v>95898.590775439996</v>
      </c>
      <c r="AY118" s="2"/>
      <c r="AZ118" s="5" t="s">
        <v>9</v>
      </c>
      <c r="BA118" s="14">
        <f t="shared" si="195"/>
        <v>87422.209967599993</v>
      </c>
      <c r="BB118" s="14">
        <f t="shared" si="196"/>
        <v>2656</v>
      </c>
      <c r="BC118" s="15">
        <f t="shared" si="203"/>
        <v>90078.209967599993</v>
      </c>
      <c r="BD118" s="16">
        <f t="shared" si="176"/>
        <v>3950.7986827894733</v>
      </c>
      <c r="BE118" s="14">
        <f t="shared" si="177"/>
        <v>6305.4746977320001</v>
      </c>
      <c r="BF118" s="16">
        <f t="shared" si="178"/>
        <v>4227.3545905847368</v>
      </c>
      <c r="BG118" s="17">
        <f t="shared" si="179"/>
        <v>96383.684665331995</v>
      </c>
      <c r="BH118" s="2"/>
    </row>
    <row r="119" spans="2:60" x14ac:dyDescent="0.25">
      <c r="B119" s="5" t="s">
        <v>10</v>
      </c>
      <c r="C119" s="59">
        <v>85226</v>
      </c>
      <c r="D119" s="14">
        <f t="shared" si="180"/>
        <v>2451</v>
      </c>
      <c r="E119" s="15">
        <f t="shared" si="197"/>
        <v>87677</v>
      </c>
      <c r="F119" s="16">
        <f t="shared" si="181"/>
        <v>3845.4824561403507</v>
      </c>
      <c r="G119" s="14">
        <f t="shared" si="182"/>
        <v>6137.39</v>
      </c>
      <c r="H119" s="17">
        <f t="shared" si="183"/>
        <v>93814.39</v>
      </c>
      <c r="J119" s="5" t="s">
        <v>10</v>
      </c>
      <c r="K119" s="14">
        <f t="shared" si="206"/>
        <v>86820.36</v>
      </c>
      <c r="L119" s="14">
        <f t="shared" si="184"/>
        <v>2451</v>
      </c>
      <c r="M119" s="15">
        <f t="shared" si="198"/>
        <v>89271.360000000001</v>
      </c>
      <c r="N119" s="16">
        <f t="shared" si="163"/>
        <v>3915.4105263157894</v>
      </c>
      <c r="O119" s="14">
        <f t="shared" si="185"/>
        <v>6248.9952000000003</v>
      </c>
      <c r="P119" s="17">
        <f t="shared" si="186"/>
        <v>95520.355200000005</v>
      </c>
      <c r="R119" s="5" t="s">
        <v>10</v>
      </c>
      <c r="S119" s="14">
        <f t="shared" si="205"/>
        <v>88552.524000000005</v>
      </c>
      <c r="T119" s="14">
        <f t="shared" si="164"/>
        <v>2451</v>
      </c>
      <c r="U119" s="15">
        <f t="shared" si="199"/>
        <v>91003.524000000005</v>
      </c>
      <c r="V119" s="16">
        <f t="shared" si="165"/>
        <v>3991.3826315789474</v>
      </c>
      <c r="W119" s="14">
        <f t="shared" si="187"/>
        <v>6370.2466800000011</v>
      </c>
      <c r="X119" s="17">
        <f t="shared" si="188"/>
        <v>97373.770680000001</v>
      </c>
      <c r="AA119" s="5" t="s">
        <v>10</v>
      </c>
      <c r="AB119" s="14">
        <f t="shared" si="189"/>
        <v>88486.837600000013</v>
      </c>
      <c r="AC119" s="14">
        <f t="shared" si="190"/>
        <v>2451</v>
      </c>
      <c r="AD119" s="15">
        <f t="shared" si="200"/>
        <v>90937.837600000013</v>
      </c>
      <c r="AE119" s="16">
        <f t="shared" si="166"/>
        <v>3988.5016491228075</v>
      </c>
      <c r="AF119" s="14">
        <f t="shared" si="167"/>
        <v>6365.6486320000013</v>
      </c>
      <c r="AG119" s="17">
        <f t="shared" si="168"/>
        <v>97303.48623200001</v>
      </c>
      <c r="AH119" s="2"/>
      <c r="AI119" s="5" t="s">
        <v>10</v>
      </c>
      <c r="AJ119" s="14">
        <f t="shared" si="191"/>
        <v>88899.796400000007</v>
      </c>
      <c r="AK119" s="14">
        <f t="shared" si="192"/>
        <v>2451</v>
      </c>
      <c r="AL119" s="15">
        <f t="shared" si="201"/>
        <v>91350.796400000007</v>
      </c>
      <c r="AM119" s="16">
        <f t="shared" si="169"/>
        <v>4006.6138771929827</v>
      </c>
      <c r="AN119" s="14">
        <f t="shared" si="170"/>
        <v>6394.5557480000007</v>
      </c>
      <c r="AO119" s="17">
        <f t="shared" si="171"/>
        <v>97745.352148000005</v>
      </c>
      <c r="AP119" s="2"/>
      <c r="AQ119" s="5" t="s">
        <v>10</v>
      </c>
      <c r="AR119" s="14">
        <f t="shared" si="193"/>
        <v>90447.428591999997</v>
      </c>
      <c r="AS119" s="14">
        <f t="shared" si="194"/>
        <v>2451</v>
      </c>
      <c r="AT119" s="15">
        <f t="shared" si="202"/>
        <v>92898.428591999997</v>
      </c>
      <c r="AU119" s="16">
        <f t="shared" si="172"/>
        <v>4074.4924821052628</v>
      </c>
      <c r="AV119" s="14">
        <f t="shared" si="173"/>
        <v>6502.8900014400006</v>
      </c>
      <c r="AW119" s="16">
        <f t="shared" si="174"/>
        <v>4359.7069558526309</v>
      </c>
      <c r="AX119" s="17">
        <f t="shared" si="175"/>
        <v>99401.318593439995</v>
      </c>
      <c r="AY119" s="2"/>
      <c r="AZ119" s="5" t="s">
        <v>10</v>
      </c>
      <c r="BA119" s="14">
        <f t="shared" si="195"/>
        <v>91865.472471799992</v>
      </c>
      <c r="BB119" s="14">
        <f t="shared" si="196"/>
        <v>2451</v>
      </c>
      <c r="BC119" s="15">
        <f t="shared" si="203"/>
        <v>94316.472471799992</v>
      </c>
      <c r="BD119" s="16">
        <f t="shared" si="176"/>
        <v>4136.6873891140349</v>
      </c>
      <c r="BE119" s="14">
        <f t="shared" si="177"/>
        <v>6602.1530730260001</v>
      </c>
      <c r="BF119" s="16">
        <f t="shared" si="178"/>
        <v>4426.2555063520167</v>
      </c>
      <c r="BG119" s="17">
        <f t="shared" si="179"/>
        <v>100918.62554482599</v>
      </c>
      <c r="BH119" s="2"/>
    </row>
    <row r="120" spans="2:60" x14ac:dyDescent="0.25">
      <c r="B120" s="5" t="s">
        <v>11</v>
      </c>
      <c r="C120" s="59">
        <v>88223</v>
      </c>
      <c r="D120" s="14">
        <f t="shared" si="180"/>
        <v>2043</v>
      </c>
      <c r="E120" s="15">
        <f t="shared" si="197"/>
        <v>90266</v>
      </c>
      <c r="F120" s="16">
        <f t="shared" si="181"/>
        <v>3959.0350877192982</v>
      </c>
      <c r="G120" s="14">
        <f t="shared" si="182"/>
        <v>6318.6200000000008</v>
      </c>
      <c r="H120" s="17">
        <f t="shared" si="183"/>
        <v>96584.62</v>
      </c>
      <c r="J120" s="5" t="s">
        <v>11</v>
      </c>
      <c r="K120" s="14">
        <f t="shared" si="206"/>
        <v>89430.540000000008</v>
      </c>
      <c r="L120" s="14">
        <f t="shared" si="184"/>
        <v>2043</v>
      </c>
      <c r="M120" s="15">
        <f t="shared" si="198"/>
        <v>91473.540000000008</v>
      </c>
      <c r="N120" s="16">
        <f t="shared" si="163"/>
        <v>4011.9973684210527</v>
      </c>
      <c r="O120" s="14">
        <f t="shared" si="185"/>
        <v>6403.1478000000016</v>
      </c>
      <c r="P120" s="17">
        <f t="shared" si="186"/>
        <v>97876.687800000014</v>
      </c>
      <c r="R120" s="5" t="s">
        <v>11</v>
      </c>
      <c r="S120" s="14">
        <f t="shared" si="205"/>
        <v>91056.787200000006</v>
      </c>
      <c r="T120" s="14">
        <f t="shared" si="164"/>
        <v>2043</v>
      </c>
      <c r="U120" s="15">
        <f t="shared" si="199"/>
        <v>93099.787200000006</v>
      </c>
      <c r="V120" s="16">
        <f t="shared" si="165"/>
        <v>4083.3240000000001</v>
      </c>
      <c r="W120" s="14">
        <f t="shared" si="187"/>
        <v>6516.9851040000012</v>
      </c>
      <c r="X120" s="17">
        <f t="shared" si="188"/>
        <v>99616.772304000013</v>
      </c>
      <c r="AA120" s="5" t="s">
        <v>11</v>
      </c>
      <c r="AB120" s="14">
        <f t="shared" si="189"/>
        <v>91003.524000000005</v>
      </c>
      <c r="AC120" s="14">
        <f t="shared" si="190"/>
        <v>2043</v>
      </c>
      <c r="AD120" s="15">
        <f t="shared" si="200"/>
        <v>93046.524000000005</v>
      </c>
      <c r="AE120" s="16">
        <f t="shared" si="166"/>
        <v>4080.987894736842</v>
      </c>
      <c r="AF120" s="14">
        <f t="shared" si="167"/>
        <v>6513.2566800000013</v>
      </c>
      <c r="AG120" s="17">
        <f t="shared" si="168"/>
        <v>99559.780680000011</v>
      </c>
      <c r="AH120" s="2"/>
      <c r="AI120" s="5" t="s">
        <v>11</v>
      </c>
      <c r="AJ120" s="14">
        <f t="shared" si="191"/>
        <v>90937.837600000013</v>
      </c>
      <c r="AK120" s="14">
        <f t="shared" si="192"/>
        <v>2043</v>
      </c>
      <c r="AL120" s="15">
        <f t="shared" si="201"/>
        <v>92980.837600000013</v>
      </c>
      <c r="AM120" s="16">
        <f t="shared" si="169"/>
        <v>4078.1069122807021</v>
      </c>
      <c r="AN120" s="14">
        <f t="shared" si="170"/>
        <v>6508.6586320000015</v>
      </c>
      <c r="AO120" s="17">
        <f t="shared" si="171"/>
        <v>99489.49623200002</v>
      </c>
      <c r="AP120" s="2"/>
      <c r="AQ120" s="5" t="s">
        <v>11</v>
      </c>
      <c r="AR120" s="14">
        <f t="shared" si="193"/>
        <v>93177.812328000015</v>
      </c>
      <c r="AS120" s="14">
        <f t="shared" si="194"/>
        <v>2043</v>
      </c>
      <c r="AT120" s="15">
        <f t="shared" si="202"/>
        <v>95220.812328000015</v>
      </c>
      <c r="AU120" s="16">
        <f t="shared" si="172"/>
        <v>4176.3514178947371</v>
      </c>
      <c r="AV120" s="14">
        <f t="shared" si="173"/>
        <v>6665.4568629600017</v>
      </c>
      <c r="AW120" s="16">
        <f t="shared" si="174"/>
        <v>4468.6960171473684</v>
      </c>
      <c r="AX120" s="17">
        <f t="shared" si="175"/>
        <v>101886.26919096001</v>
      </c>
      <c r="AY120" s="2"/>
      <c r="AZ120" s="5" t="s">
        <v>11</v>
      </c>
      <c r="BA120" s="14">
        <f t="shared" si="195"/>
        <v>95220.889306799989</v>
      </c>
      <c r="BB120" s="14">
        <f t="shared" si="196"/>
        <v>2043</v>
      </c>
      <c r="BC120" s="15">
        <f t="shared" si="203"/>
        <v>97263.889306799989</v>
      </c>
      <c r="BD120" s="16">
        <f t="shared" si="176"/>
        <v>4265.9600573157886</v>
      </c>
      <c r="BE120" s="14">
        <f t="shared" si="177"/>
        <v>6808.4722514759997</v>
      </c>
      <c r="BF120" s="16">
        <f t="shared" si="178"/>
        <v>4564.5772613278941</v>
      </c>
      <c r="BG120" s="17">
        <f t="shared" si="179"/>
        <v>104072.361558276</v>
      </c>
      <c r="BH120" s="2"/>
    </row>
    <row r="121" spans="2:60" x14ac:dyDescent="0.25">
      <c r="B121" s="5" t="s">
        <v>12</v>
      </c>
      <c r="C121" s="59">
        <v>90985</v>
      </c>
      <c r="D121" s="14">
        <f t="shared" si="180"/>
        <v>1736</v>
      </c>
      <c r="E121" s="15">
        <f t="shared" si="197"/>
        <v>92721</v>
      </c>
      <c r="F121" s="16">
        <f t="shared" si="181"/>
        <v>4066.7105263157891</v>
      </c>
      <c r="G121" s="14">
        <f t="shared" si="182"/>
        <v>6490.47</v>
      </c>
      <c r="H121" s="17">
        <f t="shared" si="183"/>
        <v>99211.47</v>
      </c>
      <c r="J121" s="5" t="s">
        <v>12</v>
      </c>
      <c r="K121" s="14">
        <f t="shared" si="206"/>
        <v>92071.32</v>
      </c>
      <c r="L121" s="14">
        <f t="shared" si="184"/>
        <v>1736</v>
      </c>
      <c r="M121" s="15">
        <f t="shared" si="198"/>
        <v>93807.32</v>
      </c>
      <c r="N121" s="16">
        <f t="shared" si="163"/>
        <v>4114.3561403508775</v>
      </c>
      <c r="O121" s="14">
        <f t="shared" si="185"/>
        <v>6566.5124000000014</v>
      </c>
      <c r="P121" s="17">
        <f t="shared" si="186"/>
        <v>100373.83240000001</v>
      </c>
      <c r="R121" s="5" t="s">
        <v>12</v>
      </c>
      <c r="S121" s="14">
        <f t="shared" si="205"/>
        <v>93303.010800000004</v>
      </c>
      <c r="T121" s="14">
        <f t="shared" si="164"/>
        <v>1736</v>
      </c>
      <c r="U121" s="15">
        <f t="shared" si="199"/>
        <v>95039.010800000004</v>
      </c>
      <c r="V121" s="16">
        <f t="shared" si="165"/>
        <v>4168.3776666666663</v>
      </c>
      <c r="W121" s="14">
        <f t="shared" si="187"/>
        <v>6652.7307560000008</v>
      </c>
      <c r="X121" s="17">
        <f t="shared" si="188"/>
        <v>101691.74155600001</v>
      </c>
      <c r="AA121" s="5" t="s">
        <v>12</v>
      </c>
      <c r="AB121" s="14">
        <f t="shared" si="189"/>
        <v>93099.787200000006</v>
      </c>
      <c r="AC121" s="14">
        <f t="shared" si="190"/>
        <v>1736</v>
      </c>
      <c r="AD121" s="15">
        <f t="shared" si="200"/>
        <v>94835.787200000006</v>
      </c>
      <c r="AE121" s="16">
        <f t="shared" si="166"/>
        <v>4159.4643508771933</v>
      </c>
      <c r="AF121" s="14">
        <f t="shared" si="167"/>
        <v>6638.5051040000008</v>
      </c>
      <c r="AG121" s="17">
        <f t="shared" si="168"/>
        <v>101474.292304</v>
      </c>
      <c r="AH121" s="2"/>
      <c r="AI121" s="5" t="s">
        <v>12</v>
      </c>
      <c r="AJ121" s="14">
        <f t="shared" si="191"/>
        <v>93046.524000000005</v>
      </c>
      <c r="AK121" s="14">
        <f t="shared" si="192"/>
        <v>1736</v>
      </c>
      <c r="AL121" s="15">
        <f t="shared" si="201"/>
        <v>94782.524000000005</v>
      </c>
      <c r="AM121" s="16">
        <f t="shared" si="169"/>
        <v>4157.1282456140352</v>
      </c>
      <c r="AN121" s="14">
        <f t="shared" si="170"/>
        <v>6634.7766800000009</v>
      </c>
      <c r="AO121" s="17">
        <f t="shared" si="171"/>
        <v>101417.30068</v>
      </c>
      <c r="AP121" s="2"/>
      <c r="AQ121" s="5" t="s">
        <v>12</v>
      </c>
      <c r="AR121" s="14">
        <f t="shared" si="193"/>
        <v>94840.454352000015</v>
      </c>
      <c r="AS121" s="14">
        <f t="shared" si="194"/>
        <v>1736</v>
      </c>
      <c r="AT121" s="15">
        <f t="shared" si="202"/>
        <v>96576.454352000015</v>
      </c>
      <c r="AU121" s="16">
        <f t="shared" si="172"/>
        <v>4235.8094014035096</v>
      </c>
      <c r="AV121" s="14">
        <f t="shared" si="173"/>
        <v>6760.3518046400013</v>
      </c>
      <c r="AW121" s="16">
        <f t="shared" si="174"/>
        <v>4532.3160595017553</v>
      </c>
      <c r="AX121" s="17">
        <f t="shared" si="175"/>
        <v>103336.80615664001</v>
      </c>
      <c r="AY121" s="2"/>
      <c r="AZ121" s="5" t="s">
        <v>12</v>
      </c>
      <c r="BA121" s="14">
        <f t="shared" si="195"/>
        <v>97601.332636200008</v>
      </c>
      <c r="BB121" s="14">
        <f t="shared" si="196"/>
        <v>1736</v>
      </c>
      <c r="BC121" s="15">
        <f t="shared" si="203"/>
        <v>99337.332636200008</v>
      </c>
      <c r="BD121" s="16">
        <f t="shared" si="176"/>
        <v>4356.9005542192981</v>
      </c>
      <c r="BE121" s="14">
        <f t="shared" si="177"/>
        <v>6953.6132845340017</v>
      </c>
      <c r="BF121" s="16">
        <f t="shared" si="178"/>
        <v>4661.8835930146497</v>
      </c>
      <c r="BG121" s="17">
        <f t="shared" si="179"/>
        <v>106290.94592073401</v>
      </c>
      <c r="BH121" s="2"/>
    </row>
    <row r="122" spans="2:60" x14ac:dyDescent="0.25">
      <c r="B122" s="5" t="s">
        <v>61</v>
      </c>
      <c r="C122" s="59">
        <v>93687</v>
      </c>
      <c r="D122" s="14">
        <f t="shared" si="180"/>
        <v>1481</v>
      </c>
      <c r="E122" s="15">
        <f t="shared" si="197"/>
        <v>95168</v>
      </c>
      <c r="F122" s="16">
        <f t="shared" si="181"/>
        <v>4174.0350877192977</v>
      </c>
      <c r="G122" s="14">
        <f t="shared" si="182"/>
        <v>6661.76</v>
      </c>
      <c r="H122" s="17">
        <f t="shared" si="183"/>
        <v>101829.75999999999</v>
      </c>
      <c r="J122" s="5" t="s">
        <v>13</v>
      </c>
      <c r="K122" s="14">
        <f t="shared" si="206"/>
        <v>94575.42</v>
      </c>
      <c r="L122" s="14">
        <f t="shared" si="184"/>
        <v>1481</v>
      </c>
      <c r="M122" s="15">
        <f t="shared" si="198"/>
        <v>96056.42</v>
      </c>
      <c r="N122" s="16">
        <f t="shared" si="163"/>
        <v>4213.0008771929824</v>
      </c>
      <c r="O122" s="14">
        <f t="shared" si="185"/>
        <v>6723.9494000000004</v>
      </c>
      <c r="P122" s="17">
        <f t="shared" si="186"/>
        <v>102780.3694</v>
      </c>
      <c r="R122" s="5" t="s">
        <v>13</v>
      </c>
      <c r="S122" s="14">
        <f t="shared" si="205"/>
        <v>95683.466400000005</v>
      </c>
      <c r="T122" s="14">
        <f t="shared" si="164"/>
        <v>1481</v>
      </c>
      <c r="U122" s="15">
        <f t="shared" si="199"/>
        <v>97164.466400000005</v>
      </c>
      <c r="V122" s="16">
        <f t="shared" si="165"/>
        <v>4261.5994035087724</v>
      </c>
      <c r="W122" s="14">
        <f t="shared" si="187"/>
        <v>6801.5126480000008</v>
      </c>
      <c r="X122" s="17">
        <f t="shared" si="188"/>
        <v>103965.97904800001</v>
      </c>
      <c r="AA122" s="5" t="s">
        <v>13</v>
      </c>
      <c r="AB122" s="14">
        <f t="shared" si="189"/>
        <v>95039.010800000004</v>
      </c>
      <c r="AC122" s="14">
        <f t="shared" si="190"/>
        <v>1481</v>
      </c>
      <c r="AD122" s="15">
        <f t="shared" si="200"/>
        <v>96520.010800000004</v>
      </c>
      <c r="AE122" s="16">
        <f t="shared" si="166"/>
        <v>4233.3338070175441</v>
      </c>
      <c r="AF122" s="14">
        <f t="shared" si="167"/>
        <v>6756.4007560000009</v>
      </c>
      <c r="AG122" s="17">
        <f t="shared" si="168"/>
        <v>103276.41155600001</v>
      </c>
      <c r="AH122" s="2"/>
      <c r="AI122" s="5" t="s">
        <v>13</v>
      </c>
      <c r="AJ122" s="14">
        <f t="shared" si="191"/>
        <v>94835.787200000006</v>
      </c>
      <c r="AK122" s="14">
        <f t="shared" si="192"/>
        <v>1481</v>
      </c>
      <c r="AL122" s="15">
        <f t="shared" si="201"/>
        <v>96316.787200000006</v>
      </c>
      <c r="AM122" s="16">
        <f t="shared" si="169"/>
        <v>4224.4204912280702</v>
      </c>
      <c r="AN122" s="14">
        <f t="shared" si="170"/>
        <v>6742.1751040000008</v>
      </c>
      <c r="AO122" s="17">
        <f t="shared" si="171"/>
        <v>103058.962304</v>
      </c>
      <c r="AP122" s="2"/>
      <c r="AQ122" s="5" t="s">
        <v>13</v>
      </c>
      <c r="AR122" s="14">
        <f t="shared" si="193"/>
        <v>96678.174480000001</v>
      </c>
      <c r="AS122" s="14">
        <f t="shared" si="194"/>
        <v>1481</v>
      </c>
      <c r="AT122" s="15">
        <f t="shared" si="202"/>
        <v>98159.174480000001</v>
      </c>
      <c r="AU122" s="16">
        <f t="shared" si="172"/>
        <v>4305.2269508771933</v>
      </c>
      <c r="AV122" s="14">
        <f t="shared" si="173"/>
        <v>6871.142213600001</v>
      </c>
      <c r="AW122" s="16">
        <f t="shared" si="174"/>
        <v>4606.5928374385967</v>
      </c>
      <c r="AX122" s="17">
        <f t="shared" si="175"/>
        <v>105030.31669360001</v>
      </c>
      <c r="AY122" s="2"/>
      <c r="AZ122" s="5" t="s">
        <v>13</v>
      </c>
      <c r="BA122" s="14">
        <f t="shared" si="195"/>
        <v>98990.865710800004</v>
      </c>
      <c r="BB122" s="14">
        <f t="shared" si="196"/>
        <v>1481</v>
      </c>
      <c r="BC122" s="15">
        <f t="shared" si="203"/>
        <v>100471.8657108</v>
      </c>
      <c r="BD122" s="16">
        <f t="shared" si="176"/>
        <v>4406.6607767894739</v>
      </c>
      <c r="BE122" s="14">
        <f t="shared" si="177"/>
        <v>7033.0305997560008</v>
      </c>
      <c r="BF122" s="16">
        <f t="shared" si="178"/>
        <v>4715.1270311647368</v>
      </c>
      <c r="BG122" s="17">
        <f t="shared" si="179"/>
        <v>107504.89631055601</v>
      </c>
      <c r="BH122" s="2"/>
    </row>
    <row r="123" spans="2:60" x14ac:dyDescent="0.25">
      <c r="B123" s="5" t="s">
        <v>62</v>
      </c>
      <c r="C123" s="59">
        <v>94801</v>
      </c>
      <c r="D123" s="14">
        <f>T125</f>
        <v>1377</v>
      </c>
      <c r="E123" s="15">
        <f>D123+C123</f>
        <v>96178</v>
      </c>
      <c r="F123" s="16">
        <f t="shared" si="181"/>
        <v>4218.333333333333</v>
      </c>
      <c r="G123" s="14">
        <f>E123*0.07</f>
        <v>6732.4600000000009</v>
      </c>
      <c r="H123" s="17">
        <f>G123+E123</f>
        <v>102910.46</v>
      </c>
      <c r="J123" s="5" t="s">
        <v>14</v>
      </c>
      <c r="K123" s="14">
        <f t="shared" si="206"/>
        <v>97071.360000000001</v>
      </c>
      <c r="L123" s="14">
        <f t="shared" si="184"/>
        <v>0</v>
      </c>
      <c r="M123" s="15">
        <f t="shared" si="198"/>
        <v>97071.360000000001</v>
      </c>
      <c r="N123" s="16">
        <f t="shared" si="163"/>
        <v>4257.515789473684</v>
      </c>
      <c r="O123" s="14">
        <f t="shared" si="185"/>
        <v>6794.9952000000003</v>
      </c>
      <c r="P123" s="17">
        <f t="shared" si="186"/>
        <v>103866.35520000001</v>
      </c>
      <c r="R123" s="5" t="s">
        <v>14</v>
      </c>
      <c r="S123" s="14">
        <f t="shared" si="205"/>
        <v>97977.5484</v>
      </c>
      <c r="T123" s="14">
        <f t="shared" si="164"/>
        <v>0</v>
      </c>
      <c r="U123" s="15">
        <f t="shared" si="199"/>
        <v>97977.5484</v>
      </c>
      <c r="V123" s="16">
        <f t="shared" si="165"/>
        <v>4297.2608947368417</v>
      </c>
      <c r="W123" s="14">
        <f t="shared" si="187"/>
        <v>6858.4283880000003</v>
      </c>
      <c r="X123" s="17">
        <f t="shared" si="188"/>
        <v>104835.976788</v>
      </c>
      <c r="AA123" s="5" t="s">
        <v>14</v>
      </c>
      <c r="AB123" s="14">
        <f t="shared" si="189"/>
        <v>97164.466400000005</v>
      </c>
      <c r="AC123" s="14">
        <f t="shared" si="190"/>
        <v>0</v>
      </c>
      <c r="AD123" s="15">
        <f t="shared" si="200"/>
        <v>97164.466400000005</v>
      </c>
      <c r="AE123" s="16">
        <f t="shared" si="166"/>
        <v>4261.5994035087724</v>
      </c>
      <c r="AF123" s="14">
        <f t="shared" si="167"/>
        <v>6801.5126480000008</v>
      </c>
      <c r="AG123" s="17">
        <f t="shared" si="168"/>
        <v>103965.97904800001</v>
      </c>
      <c r="AH123" s="2"/>
      <c r="AI123" s="5" t="s">
        <v>14</v>
      </c>
      <c r="AJ123" s="14">
        <f t="shared" si="191"/>
        <v>96520.010800000004</v>
      </c>
      <c r="AK123" s="14">
        <f t="shared" si="192"/>
        <v>0</v>
      </c>
      <c r="AL123" s="15">
        <f t="shared" si="201"/>
        <v>96520.010800000004</v>
      </c>
      <c r="AM123" s="16">
        <f t="shared" si="169"/>
        <v>4233.3338070175441</v>
      </c>
      <c r="AN123" s="14">
        <f t="shared" si="170"/>
        <v>6756.4007560000009</v>
      </c>
      <c r="AO123" s="17">
        <f t="shared" si="171"/>
        <v>103276.41155600001</v>
      </c>
      <c r="AP123" s="2"/>
      <c r="AQ123" s="5" t="s">
        <v>14</v>
      </c>
      <c r="AR123" s="14">
        <f t="shared" si="193"/>
        <v>98243.122944000002</v>
      </c>
      <c r="AS123" s="14">
        <f t="shared" si="194"/>
        <v>0</v>
      </c>
      <c r="AT123" s="15">
        <f t="shared" si="202"/>
        <v>98243.122944000002</v>
      </c>
      <c r="AU123" s="16">
        <f t="shared" si="172"/>
        <v>4308.9089010526313</v>
      </c>
      <c r="AV123" s="14">
        <f t="shared" si="173"/>
        <v>6877.0186060800006</v>
      </c>
      <c r="AW123" s="16">
        <f t="shared" si="174"/>
        <v>4610.5325241263163</v>
      </c>
      <c r="AX123" s="17">
        <f t="shared" si="175"/>
        <v>105120.14155008001</v>
      </c>
      <c r="AY123" s="2"/>
      <c r="AZ123" s="5" t="s">
        <v>14</v>
      </c>
      <c r="BA123" s="14">
        <f t="shared" si="195"/>
        <v>100613.153842</v>
      </c>
      <c r="BB123" s="14">
        <f t="shared" si="196"/>
        <v>0</v>
      </c>
      <c r="BC123" s="15">
        <f t="shared" si="203"/>
        <v>100613.153842</v>
      </c>
      <c r="BD123" s="16">
        <f t="shared" si="176"/>
        <v>4412.857624649123</v>
      </c>
      <c r="BE123" s="14">
        <f t="shared" si="177"/>
        <v>7042.9207689400009</v>
      </c>
      <c r="BF123" s="16">
        <f t="shared" si="178"/>
        <v>4721.7576583745613</v>
      </c>
      <c r="BG123" s="17">
        <f t="shared" si="179"/>
        <v>107656.07461094001</v>
      </c>
      <c r="BH123" s="2"/>
    </row>
    <row r="124" spans="2:60" x14ac:dyDescent="0.25">
      <c r="B124" s="18" t="s">
        <v>24</v>
      </c>
      <c r="C124" s="59">
        <v>95831</v>
      </c>
      <c r="D124" s="19">
        <f>T127</f>
        <v>1376</v>
      </c>
      <c r="E124" s="20">
        <f>D124+C124</f>
        <v>97207</v>
      </c>
      <c r="F124" s="21">
        <f t="shared" si="181"/>
        <v>4263.4649122807014</v>
      </c>
      <c r="G124" s="19">
        <f>E124*0.07</f>
        <v>6804.4900000000007</v>
      </c>
      <c r="H124" s="22">
        <f>G124+E124</f>
        <v>104011.49</v>
      </c>
      <c r="J124" s="5" t="s">
        <v>62</v>
      </c>
      <c r="K124" s="14">
        <f>E122*1.02</f>
        <v>97071.360000000001</v>
      </c>
      <c r="L124" s="14">
        <f>T125</f>
        <v>1377</v>
      </c>
      <c r="M124" s="15">
        <f>L124+K124</f>
        <v>98448.36</v>
      </c>
      <c r="N124" s="16">
        <f t="shared" si="163"/>
        <v>4317.910526315789</v>
      </c>
      <c r="O124" s="14">
        <f>M124*0.07</f>
        <v>6891.3852000000006</v>
      </c>
      <c r="P124" s="17">
        <f>O124+M124</f>
        <v>105339.7452</v>
      </c>
      <c r="R124" s="5" t="s">
        <v>15</v>
      </c>
      <c r="S124" s="14">
        <f t="shared" si="205"/>
        <v>99012.787200000006</v>
      </c>
      <c r="T124" s="14">
        <f t="shared" si="164"/>
        <v>0</v>
      </c>
      <c r="U124" s="15">
        <f t="shared" si="199"/>
        <v>99012.787200000006</v>
      </c>
      <c r="V124" s="16">
        <f t="shared" si="165"/>
        <v>4342.666105263158</v>
      </c>
      <c r="W124" s="14">
        <f t="shared" si="187"/>
        <v>6930.8951040000011</v>
      </c>
      <c r="X124" s="17">
        <f t="shared" si="188"/>
        <v>105943.682304</v>
      </c>
      <c r="AA124" s="5" t="s">
        <v>15</v>
      </c>
      <c r="AB124" s="14">
        <f t="shared" si="189"/>
        <v>97977.5484</v>
      </c>
      <c r="AC124" s="14">
        <f t="shared" si="190"/>
        <v>0</v>
      </c>
      <c r="AD124" s="15">
        <f t="shared" si="200"/>
        <v>97977.5484</v>
      </c>
      <c r="AE124" s="16">
        <f t="shared" si="166"/>
        <v>4297.2608947368417</v>
      </c>
      <c r="AF124" s="14">
        <f t="shared" si="167"/>
        <v>6858.4283880000003</v>
      </c>
      <c r="AG124" s="17">
        <f t="shared" si="168"/>
        <v>104835.976788</v>
      </c>
      <c r="AH124" s="2"/>
      <c r="AI124" s="5" t="s">
        <v>15</v>
      </c>
      <c r="AJ124" s="14">
        <f t="shared" si="191"/>
        <v>97164.466400000005</v>
      </c>
      <c r="AK124" s="14">
        <f t="shared" si="192"/>
        <v>0</v>
      </c>
      <c r="AL124" s="15">
        <f t="shared" si="201"/>
        <v>97164.466400000005</v>
      </c>
      <c r="AM124" s="16">
        <f t="shared" si="169"/>
        <v>4261.5994035087724</v>
      </c>
      <c r="AN124" s="14">
        <f t="shared" si="170"/>
        <v>6801.5126480000008</v>
      </c>
      <c r="AO124" s="17">
        <f t="shared" si="171"/>
        <v>103965.97904800001</v>
      </c>
      <c r="AP124" s="2"/>
      <c r="AQ124" s="5" t="s">
        <v>15</v>
      </c>
      <c r="AR124" s="14">
        <f t="shared" si="193"/>
        <v>98450.411015999998</v>
      </c>
      <c r="AS124" s="14">
        <f t="shared" si="194"/>
        <v>0</v>
      </c>
      <c r="AT124" s="15">
        <f t="shared" si="202"/>
        <v>98450.411015999998</v>
      </c>
      <c r="AU124" s="16">
        <f t="shared" si="172"/>
        <v>4318.0004831578945</v>
      </c>
      <c r="AV124" s="14">
        <f t="shared" si="173"/>
        <v>6891.5287711200008</v>
      </c>
      <c r="AW124" s="16">
        <f t="shared" si="174"/>
        <v>4620.2605169789476</v>
      </c>
      <c r="AX124" s="17">
        <f t="shared" si="175"/>
        <v>105341.93978712001</v>
      </c>
      <c r="AY124" s="2"/>
      <c r="AZ124" s="5" t="s">
        <v>15</v>
      </c>
      <c r="BA124" s="14">
        <f t="shared" si="195"/>
        <v>100699.20101759999</v>
      </c>
      <c r="BB124" s="14">
        <f t="shared" si="196"/>
        <v>0</v>
      </c>
      <c r="BC124" s="15">
        <f t="shared" si="203"/>
        <v>100699.20101759999</v>
      </c>
      <c r="BD124" s="16">
        <f t="shared" si="176"/>
        <v>4416.6316235789463</v>
      </c>
      <c r="BE124" s="14">
        <f t="shared" si="177"/>
        <v>7048.9440712320002</v>
      </c>
      <c r="BF124" s="16">
        <f t="shared" si="178"/>
        <v>4725.7958372294734</v>
      </c>
      <c r="BG124" s="17">
        <f t="shared" si="179"/>
        <v>107748.145088832</v>
      </c>
      <c r="BH124" s="2"/>
    </row>
    <row r="125" spans="2:60" x14ac:dyDescent="0.25">
      <c r="J125" s="18" t="s">
        <v>24</v>
      </c>
      <c r="K125" s="19">
        <f>E123*1.02</f>
        <v>98101.56</v>
      </c>
      <c r="L125" s="19">
        <f>T127</f>
        <v>1376</v>
      </c>
      <c r="M125" s="20">
        <f>L125+K125</f>
        <v>99477.56</v>
      </c>
      <c r="N125" s="21">
        <f t="shared" si="163"/>
        <v>4363.0508771929826</v>
      </c>
      <c r="O125" s="19">
        <f>M125*0.07</f>
        <v>6963.4292000000005</v>
      </c>
      <c r="P125" s="22">
        <f>O125+M125</f>
        <v>106440.9892</v>
      </c>
      <c r="R125" s="5" t="s">
        <v>19</v>
      </c>
      <c r="S125" s="14">
        <f>M123*1.02</f>
        <v>99012.787200000006</v>
      </c>
      <c r="T125" s="14">
        <f t="shared" si="164"/>
        <v>1377</v>
      </c>
      <c r="U125" s="15">
        <f t="shared" si="199"/>
        <v>100389.78720000001</v>
      </c>
      <c r="V125" s="16">
        <f t="shared" si="165"/>
        <v>4403.060842105263</v>
      </c>
      <c r="W125" s="14">
        <f t="shared" si="187"/>
        <v>7027.2851040000014</v>
      </c>
      <c r="X125" s="17">
        <f t="shared" si="188"/>
        <v>107417.072304</v>
      </c>
      <c r="AA125" s="5" t="s">
        <v>16</v>
      </c>
      <c r="AB125" s="14">
        <f t="shared" si="189"/>
        <v>99012.787200000006</v>
      </c>
      <c r="AC125" s="14">
        <f>T124</f>
        <v>0</v>
      </c>
      <c r="AD125" s="15">
        <f t="shared" si="200"/>
        <v>99012.787200000006</v>
      </c>
      <c r="AE125" s="16">
        <f t="shared" si="166"/>
        <v>4342.666105263158</v>
      </c>
      <c r="AF125" s="14">
        <f t="shared" si="167"/>
        <v>6930.8951040000011</v>
      </c>
      <c r="AG125" s="17">
        <f t="shared" si="168"/>
        <v>105943.682304</v>
      </c>
      <c r="AH125" s="2"/>
      <c r="AI125" s="5" t="s">
        <v>16</v>
      </c>
      <c r="AJ125" s="14">
        <f t="shared" si="191"/>
        <v>97977.5484</v>
      </c>
      <c r="AK125" s="14">
        <f>T124</f>
        <v>0</v>
      </c>
      <c r="AL125" s="15">
        <f t="shared" si="201"/>
        <v>97977.5484</v>
      </c>
      <c r="AM125" s="16">
        <f t="shared" si="169"/>
        <v>4297.2608947368417</v>
      </c>
      <c r="AN125" s="14">
        <f t="shared" si="170"/>
        <v>6858.4283880000003</v>
      </c>
      <c r="AO125" s="17">
        <f t="shared" si="171"/>
        <v>104835.976788</v>
      </c>
      <c r="AP125" s="2"/>
      <c r="AQ125" s="5" t="s">
        <v>16</v>
      </c>
      <c r="AR125" s="14">
        <f t="shared" si="193"/>
        <v>99107.755728000004</v>
      </c>
      <c r="AS125" s="14">
        <f>AS124</f>
        <v>0</v>
      </c>
      <c r="AT125" s="15">
        <f t="shared" si="202"/>
        <v>99107.755728000004</v>
      </c>
      <c r="AU125" s="16">
        <f t="shared" si="172"/>
        <v>4346.8313915789477</v>
      </c>
      <c r="AV125" s="14">
        <f t="shared" si="173"/>
        <v>6937.5429009600011</v>
      </c>
      <c r="AW125" s="16">
        <f t="shared" si="174"/>
        <v>4651.1095889894741</v>
      </c>
      <c r="AX125" s="17">
        <f t="shared" si="175"/>
        <v>106045.29862896001</v>
      </c>
      <c r="AY125" s="2"/>
      <c r="AZ125" s="5" t="s">
        <v>16</v>
      </c>
      <c r="BA125" s="14">
        <f t="shared" si="195"/>
        <v>100911.67129139999</v>
      </c>
      <c r="BB125" s="14">
        <f>BB124</f>
        <v>0</v>
      </c>
      <c r="BC125" s="15">
        <f t="shared" si="203"/>
        <v>100911.67129139999</v>
      </c>
      <c r="BD125" s="16">
        <f t="shared" si="176"/>
        <v>4425.9504952368416</v>
      </c>
      <c r="BE125" s="14">
        <f t="shared" si="177"/>
        <v>7063.8169903980006</v>
      </c>
      <c r="BF125" s="16">
        <f t="shared" si="178"/>
        <v>4735.7670299034207</v>
      </c>
      <c r="BG125" s="17">
        <f t="shared" si="179"/>
        <v>107975.488281798</v>
      </c>
      <c r="BH125" s="2"/>
    </row>
    <row r="126" spans="2:60" x14ac:dyDescent="0.25">
      <c r="R126" s="5" t="s">
        <v>20</v>
      </c>
      <c r="S126" s="14">
        <f>M124*1.02</f>
        <v>100417.3272</v>
      </c>
      <c r="T126" s="14">
        <f t="shared" si="164"/>
        <v>0</v>
      </c>
      <c r="U126" s="15">
        <f t="shared" si="199"/>
        <v>100417.3272</v>
      </c>
      <c r="V126" s="16">
        <f t="shared" si="165"/>
        <v>4404.2687368421048</v>
      </c>
      <c r="W126" s="14">
        <f t="shared" si="187"/>
        <v>7029.2129040000009</v>
      </c>
      <c r="X126" s="17">
        <f t="shared" si="188"/>
        <v>107446.540104</v>
      </c>
      <c r="AA126" s="5" t="s">
        <v>19</v>
      </c>
      <c r="AB126" s="14">
        <f>U124*(1+AB$3)</f>
        <v>99012.787200000006</v>
      </c>
      <c r="AC126" s="14">
        <f t="shared" ref="AC126:AC127" si="207">T125</f>
        <v>1377</v>
      </c>
      <c r="AD126" s="15">
        <f t="shared" si="200"/>
        <v>100389.78720000001</v>
      </c>
      <c r="AE126" s="16">
        <f t="shared" si="166"/>
        <v>4403.060842105263</v>
      </c>
      <c r="AF126" s="14">
        <f t="shared" si="167"/>
        <v>7027.2851040000014</v>
      </c>
      <c r="AG126" s="17">
        <f t="shared" si="168"/>
        <v>107417.072304</v>
      </c>
      <c r="AH126" s="2"/>
      <c r="AI126" s="5" t="s">
        <v>17</v>
      </c>
      <c r="AJ126" s="14">
        <f t="shared" si="191"/>
        <v>99012.787200000006</v>
      </c>
      <c r="AK126" s="14">
        <f>T124</f>
        <v>0</v>
      </c>
      <c r="AL126" s="15">
        <f t="shared" si="201"/>
        <v>99012.787200000006</v>
      </c>
      <c r="AM126" s="16">
        <f t="shared" si="169"/>
        <v>4342.666105263158</v>
      </c>
      <c r="AN126" s="14">
        <f t="shared" si="170"/>
        <v>6930.8951040000011</v>
      </c>
      <c r="AO126" s="17">
        <f t="shared" si="171"/>
        <v>105943.682304</v>
      </c>
      <c r="AP126" s="2"/>
      <c r="AQ126" s="5" t="s">
        <v>17</v>
      </c>
      <c r="AR126" s="14">
        <f t="shared" si="193"/>
        <v>99937.099367999996</v>
      </c>
      <c r="AS126" s="14">
        <f>AS125</f>
        <v>0</v>
      </c>
      <c r="AT126" s="15">
        <f t="shared" si="202"/>
        <v>99937.099367999996</v>
      </c>
      <c r="AU126" s="16">
        <f t="shared" si="172"/>
        <v>4383.2061126315784</v>
      </c>
      <c r="AV126" s="14">
        <f t="shared" si="173"/>
        <v>6995.5969557600001</v>
      </c>
      <c r="AW126" s="16">
        <f t="shared" si="174"/>
        <v>4690.0305405157897</v>
      </c>
      <c r="AX126" s="17">
        <f t="shared" si="175"/>
        <v>106932.69632376</v>
      </c>
      <c r="AY126" s="2"/>
      <c r="AZ126" s="5" t="s">
        <v>17</v>
      </c>
      <c r="BA126" s="14">
        <f t="shared" si="195"/>
        <v>101585.44962119999</v>
      </c>
      <c r="BB126" s="14">
        <f>BB125</f>
        <v>0</v>
      </c>
      <c r="BC126" s="15">
        <f t="shared" si="203"/>
        <v>101585.44962119999</v>
      </c>
      <c r="BD126" s="16">
        <f t="shared" si="176"/>
        <v>4455.5021763684208</v>
      </c>
      <c r="BE126" s="14">
        <f t="shared" si="177"/>
        <v>7110.9814734840002</v>
      </c>
      <c r="BF126" s="16">
        <f t="shared" si="178"/>
        <v>4767.3873287142105</v>
      </c>
      <c r="BG126" s="17">
        <f t="shared" si="179"/>
        <v>108696.431094684</v>
      </c>
      <c r="BH126" s="2"/>
    </row>
    <row r="127" spans="2:60" x14ac:dyDescent="0.25">
      <c r="R127" s="18" t="s">
        <v>24</v>
      </c>
      <c r="S127" s="19">
        <f>M124*1.02</f>
        <v>100417.3272</v>
      </c>
      <c r="T127" s="19">
        <f t="shared" si="164"/>
        <v>1376</v>
      </c>
      <c r="U127" s="20">
        <f t="shared" si="199"/>
        <v>101793.3272</v>
      </c>
      <c r="V127" s="21">
        <f t="shared" si="165"/>
        <v>4464.6196140350876</v>
      </c>
      <c r="W127" s="19">
        <f t="shared" si="187"/>
        <v>7125.5329040000006</v>
      </c>
      <c r="X127" s="22">
        <f t="shared" si="188"/>
        <v>108918.86010400001</v>
      </c>
      <c r="AA127" s="5" t="s">
        <v>20</v>
      </c>
      <c r="AB127" s="14">
        <f>U125*(1+AB$3)</f>
        <v>100389.78720000001</v>
      </c>
      <c r="AC127" s="14">
        <f t="shared" si="207"/>
        <v>0</v>
      </c>
      <c r="AD127" s="15">
        <f t="shared" si="200"/>
        <v>100389.78720000001</v>
      </c>
      <c r="AE127" s="16">
        <f t="shared" si="166"/>
        <v>4403.060842105263</v>
      </c>
      <c r="AF127" s="14">
        <f t="shared" si="167"/>
        <v>7027.2851040000014</v>
      </c>
      <c r="AG127" s="17">
        <f t="shared" si="168"/>
        <v>107417.072304</v>
      </c>
      <c r="AH127" s="2"/>
      <c r="AI127" s="5" t="s">
        <v>19</v>
      </c>
      <c r="AJ127" s="14">
        <f>AD125*(1+AJ$3)</f>
        <v>99012.787200000006</v>
      </c>
      <c r="AK127" s="14">
        <f>T125</f>
        <v>1377</v>
      </c>
      <c r="AL127" s="15">
        <f>AK127+AJ127</f>
        <v>100389.78720000001</v>
      </c>
      <c r="AM127" s="16">
        <f t="shared" si="169"/>
        <v>4403.060842105263</v>
      </c>
      <c r="AN127" s="14">
        <f>AL127*0.07</f>
        <v>7027.2851040000014</v>
      </c>
      <c r="AO127" s="17">
        <f>AN127+AL127</f>
        <v>107417.072304</v>
      </c>
      <c r="AP127" s="2"/>
      <c r="AQ127" s="5" t="s">
        <v>18</v>
      </c>
      <c r="AR127" s="14">
        <f t="shared" si="193"/>
        <v>100993.04294400002</v>
      </c>
      <c r="AS127" s="14">
        <f>AS126</f>
        <v>0</v>
      </c>
      <c r="AT127" s="15">
        <f t="shared" si="202"/>
        <v>100993.04294400002</v>
      </c>
      <c r="AU127" s="16">
        <f t="shared" si="172"/>
        <v>4429.5194273684219</v>
      </c>
      <c r="AV127" s="14">
        <f t="shared" si="173"/>
        <v>7069.513006080002</v>
      </c>
      <c r="AW127" s="16">
        <f t="shared" si="174"/>
        <v>4739.5857872842107</v>
      </c>
      <c r="AX127" s="17">
        <f t="shared" si="175"/>
        <v>108062.55595008002</v>
      </c>
      <c r="AY127" s="2"/>
      <c r="AZ127" s="5" t="s">
        <v>18</v>
      </c>
      <c r="BA127" s="14">
        <f t="shared" si="195"/>
        <v>102435.52685219998</v>
      </c>
      <c r="BB127" s="14">
        <f>BB126</f>
        <v>0</v>
      </c>
      <c r="BC127" s="15">
        <f t="shared" si="203"/>
        <v>102435.52685219998</v>
      </c>
      <c r="BD127" s="16">
        <f t="shared" si="176"/>
        <v>4492.7862654473674</v>
      </c>
      <c r="BE127" s="14">
        <f t="shared" si="177"/>
        <v>7170.4868796539995</v>
      </c>
      <c r="BF127" s="16">
        <f t="shared" si="178"/>
        <v>4807.2813040286828</v>
      </c>
      <c r="BG127" s="17">
        <f t="shared" si="179"/>
        <v>109606.01373185398</v>
      </c>
      <c r="BH127" s="2"/>
    </row>
    <row r="128" spans="2:60" x14ac:dyDescent="0.25">
      <c r="R128" s="43" t="s">
        <v>58</v>
      </c>
      <c r="S128" s="44">
        <f>K125*1.02+L125</f>
        <v>101439.5912</v>
      </c>
      <c r="T128" s="44">
        <v>0</v>
      </c>
      <c r="U128" s="44">
        <f t="shared" si="199"/>
        <v>101439.5912</v>
      </c>
      <c r="V128" s="44">
        <f t="shared" ref="V128" si="208">U128/$AE$3</f>
        <v>4449.1048771929818</v>
      </c>
      <c r="W128" s="44">
        <f t="shared" si="187"/>
        <v>7100.7713840000006</v>
      </c>
      <c r="X128" s="45">
        <f t="shared" si="188"/>
        <v>108540.362584</v>
      </c>
      <c r="AA128" s="5" t="s">
        <v>21</v>
      </c>
      <c r="AB128" s="14">
        <f>U126*(1+AB$3)</f>
        <v>100417.3272</v>
      </c>
      <c r="AC128" s="14">
        <f>T126</f>
        <v>0</v>
      </c>
      <c r="AD128" s="15">
        <f t="shared" si="200"/>
        <v>100417.3272</v>
      </c>
      <c r="AE128" s="16">
        <f t="shared" si="166"/>
        <v>4404.2687368421048</v>
      </c>
      <c r="AF128" s="14">
        <f t="shared" si="167"/>
        <v>7029.2129040000009</v>
      </c>
      <c r="AG128" s="17">
        <f t="shared" si="168"/>
        <v>107446.540104</v>
      </c>
      <c r="AH128" s="2"/>
      <c r="AI128" s="5" t="s">
        <v>20</v>
      </c>
      <c r="AJ128" s="14">
        <f>AD126*(1+AJ$3)</f>
        <v>100389.78720000001</v>
      </c>
      <c r="AK128" s="14">
        <f>T126</f>
        <v>0</v>
      </c>
      <c r="AL128" s="15">
        <f>AK128+AJ128</f>
        <v>100389.78720000001</v>
      </c>
      <c r="AM128" s="16">
        <f t="shared" si="169"/>
        <v>4403.060842105263</v>
      </c>
      <c r="AN128" s="14">
        <f>AL128*0.07</f>
        <v>7027.2851040000014</v>
      </c>
      <c r="AO128" s="17">
        <f>AN128+AL128</f>
        <v>107417.072304</v>
      </c>
      <c r="AP128" s="2"/>
      <c r="AQ128" s="5" t="s">
        <v>19</v>
      </c>
      <c r="AR128" s="14">
        <f>AL126*(1+AR$3)</f>
        <v>100993.04294400002</v>
      </c>
      <c r="AS128" s="14">
        <f>T125</f>
        <v>1377</v>
      </c>
      <c r="AT128" s="15">
        <f t="shared" si="202"/>
        <v>102370.04294400002</v>
      </c>
      <c r="AU128" s="16">
        <f t="shared" si="172"/>
        <v>4489.9141642105269</v>
      </c>
      <c r="AV128" s="14">
        <f t="shared" si="173"/>
        <v>7165.9030060800014</v>
      </c>
      <c r="AW128" s="16">
        <f t="shared" si="174"/>
        <v>4804.2081557052634</v>
      </c>
      <c r="AX128" s="17">
        <f t="shared" si="175"/>
        <v>109535.94595008001</v>
      </c>
      <c r="AY128" s="2"/>
      <c r="AZ128" s="5" t="s">
        <v>19</v>
      </c>
      <c r="BA128" s="14">
        <f t="shared" si="195"/>
        <v>103517.86901760001</v>
      </c>
      <c r="BB128" s="14">
        <f>T125</f>
        <v>1377</v>
      </c>
      <c r="BC128" s="15">
        <f t="shared" si="203"/>
        <v>104894.86901760001</v>
      </c>
      <c r="BD128" s="16">
        <f t="shared" si="176"/>
        <v>4600.6521498947368</v>
      </c>
      <c r="BE128" s="14">
        <f t="shared" si="177"/>
        <v>7342.6408312320009</v>
      </c>
      <c r="BF128" s="16">
        <f t="shared" si="178"/>
        <v>4922.6978003873683</v>
      </c>
      <c r="BG128" s="17">
        <f t="shared" si="179"/>
        <v>112237.50984883201</v>
      </c>
      <c r="BH128" s="2"/>
    </row>
    <row r="129" spans="1:60" x14ac:dyDescent="0.25">
      <c r="R129" s="1"/>
      <c r="AA129" s="18" t="s">
        <v>24</v>
      </c>
      <c r="AB129" s="19">
        <f>U126*(1+AB$3)</f>
        <v>100417.3272</v>
      </c>
      <c r="AC129" s="19">
        <f>T127</f>
        <v>1376</v>
      </c>
      <c r="AD129" s="20">
        <f t="shared" si="200"/>
        <v>101793.3272</v>
      </c>
      <c r="AE129" s="21">
        <f t="shared" si="166"/>
        <v>4464.6196140350876</v>
      </c>
      <c r="AF129" s="19">
        <f t="shared" si="167"/>
        <v>7125.5329040000006</v>
      </c>
      <c r="AG129" s="22">
        <f t="shared" si="168"/>
        <v>108918.86010400001</v>
      </c>
      <c r="AH129" s="2"/>
      <c r="AI129" s="5" t="s">
        <v>21</v>
      </c>
      <c r="AJ129" s="14">
        <f>AD127*(1+AJ$3)</f>
        <v>100389.78720000001</v>
      </c>
      <c r="AK129" s="14">
        <f>T126</f>
        <v>0</v>
      </c>
      <c r="AL129" s="15">
        <f>AK129+AJ129</f>
        <v>100389.78720000001</v>
      </c>
      <c r="AM129" s="16">
        <f t="shared" si="169"/>
        <v>4403.060842105263</v>
      </c>
      <c r="AN129" s="14">
        <f>AL129*0.07</f>
        <v>7027.2851040000014</v>
      </c>
      <c r="AO129" s="17">
        <f>AN129+AL129</f>
        <v>107417.072304</v>
      </c>
      <c r="AP129" s="2"/>
      <c r="AQ129" s="5" t="s">
        <v>20</v>
      </c>
      <c r="AR129" s="14">
        <f>AL127*(1+AR$3)</f>
        <v>102397.58294400001</v>
      </c>
      <c r="AS129" s="14">
        <f>T126</f>
        <v>0</v>
      </c>
      <c r="AT129" s="15">
        <f t="shared" si="202"/>
        <v>102397.58294400001</v>
      </c>
      <c r="AU129" s="16">
        <f t="shared" si="172"/>
        <v>4491.1220589473687</v>
      </c>
      <c r="AV129" s="14">
        <f t="shared" si="173"/>
        <v>7167.8308060800009</v>
      </c>
      <c r="AW129" s="16">
        <f t="shared" si="174"/>
        <v>4805.5006030736849</v>
      </c>
      <c r="AX129" s="17">
        <f t="shared" si="175"/>
        <v>109565.41375008001</v>
      </c>
      <c r="AY129" s="2"/>
      <c r="AZ129" s="5" t="s">
        <v>20</v>
      </c>
      <c r="BA129" s="14">
        <f t="shared" si="195"/>
        <v>104929.29401760001</v>
      </c>
      <c r="BB129" s="14">
        <f>T126</f>
        <v>0</v>
      </c>
      <c r="BC129" s="15">
        <f t="shared" si="203"/>
        <v>104929.29401760001</v>
      </c>
      <c r="BD129" s="16">
        <f t="shared" si="176"/>
        <v>4602.1620183157902</v>
      </c>
      <c r="BE129" s="14">
        <f t="shared" si="177"/>
        <v>7345.0505812320016</v>
      </c>
      <c r="BF129" s="16">
        <f t="shared" si="178"/>
        <v>4924.3133595978952</v>
      </c>
      <c r="BG129" s="17">
        <f t="shared" si="179"/>
        <v>112274.34459883202</v>
      </c>
      <c r="BH129" s="2"/>
    </row>
    <row r="130" spans="1:60" x14ac:dyDescent="0.25">
      <c r="R130" s="1"/>
      <c r="AA130" s="46" t="s">
        <v>58</v>
      </c>
      <c r="AB130" s="47">
        <f>U127*(1+AB$3)</f>
        <v>101793.3272</v>
      </c>
      <c r="AC130" s="47">
        <v>0</v>
      </c>
      <c r="AD130" s="47">
        <f t="shared" si="200"/>
        <v>101793.3272</v>
      </c>
      <c r="AE130" s="47">
        <f t="shared" ref="AE130:AE131" si="209">AD130/20.8</f>
        <v>4893.9099615384612</v>
      </c>
      <c r="AF130" s="47">
        <f t="shared" si="167"/>
        <v>7125.5329040000006</v>
      </c>
      <c r="AG130" s="48">
        <f t="shared" si="168"/>
        <v>108918.86010400001</v>
      </c>
      <c r="AH130" s="2"/>
      <c r="AI130" s="5" t="s">
        <v>22</v>
      </c>
      <c r="AJ130" s="14">
        <f>AD128*(1+AJ$3)</f>
        <v>100417.3272</v>
      </c>
      <c r="AK130" s="14">
        <f>T126</f>
        <v>0</v>
      </c>
      <c r="AL130" s="15">
        <f>AK130+AJ130</f>
        <v>100417.3272</v>
      </c>
      <c r="AM130" s="16">
        <f t="shared" si="169"/>
        <v>4404.2687368421048</v>
      </c>
      <c r="AN130" s="14">
        <f>AL130*0.07</f>
        <v>7029.2129040000009</v>
      </c>
      <c r="AO130" s="17">
        <f>AN130+AL130</f>
        <v>107446.540104</v>
      </c>
      <c r="AP130" s="2"/>
      <c r="AQ130" s="5" t="s">
        <v>21</v>
      </c>
      <c r="AR130" s="14">
        <f>AL128*(1+AR$3)</f>
        <v>102397.58294400001</v>
      </c>
      <c r="AS130" s="14">
        <f>AS129</f>
        <v>0</v>
      </c>
      <c r="AT130" s="15">
        <f t="shared" si="202"/>
        <v>102397.58294400001</v>
      </c>
      <c r="AU130" s="16">
        <f t="shared" si="172"/>
        <v>4491.1220589473687</v>
      </c>
      <c r="AV130" s="14">
        <f t="shared" si="173"/>
        <v>7167.8308060800009</v>
      </c>
      <c r="AW130" s="16">
        <f t="shared" si="174"/>
        <v>4805.5006030736849</v>
      </c>
      <c r="AX130" s="17">
        <f t="shared" si="175"/>
        <v>109565.41375008001</v>
      </c>
      <c r="AY130" s="2"/>
      <c r="AZ130" s="5" t="s">
        <v>21</v>
      </c>
      <c r="BA130" s="14">
        <f t="shared" si="195"/>
        <v>104957.52251759999</v>
      </c>
      <c r="BB130" s="14">
        <f>BB129</f>
        <v>0</v>
      </c>
      <c r="BC130" s="15">
        <f t="shared" si="203"/>
        <v>104957.52251759999</v>
      </c>
      <c r="BD130" s="16">
        <f t="shared" si="176"/>
        <v>4603.400110421052</v>
      </c>
      <c r="BE130" s="14">
        <f t="shared" si="177"/>
        <v>7347.0265762320005</v>
      </c>
      <c r="BF130" s="16">
        <f t="shared" si="178"/>
        <v>4925.6381181505258</v>
      </c>
      <c r="BG130" s="17">
        <f t="shared" si="179"/>
        <v>112304.549093832</v>
      </c>
      <c r="BH130" s="2"/>
    </row>
    <row r="131" spans="1:60" x14ac:dyDescent="0.25">
      <c r="AA131" s="49" t="s">
        <v>59</v>
      </c>
      <c r="AB131" s="50">
        <f>AB130</f>
        <v>101793.3272</v>
      </c>
      <c r="AC131" s="50">
        <v>0</v>
      </c>
      <c r="AD131" s="50">
        <f t="shared" si="200"/>
        <v>101793.3272</v>
      </c>
      <c r="AE131" s="50">
        <f t="shared" si="209"/>
        <v>4893.9099615384612</v>
      </c>
      <c r="AF131" s="50">
        <f t="shared" si="167"/>
        <v>7125.5329040000006</v>
      </c>
      <c r="AG131" s="51">
        <f t="shared" si="168"/>
        <v>108918.86010400001</v>
      </c>
      <c r="AH131" s="2"/>
      <c r="AI131" s="18" t="s">
        <v>24</v>
      </c>
      <c r="AJ131" s="19">
        <f>AD128*(1+AJ$3)</f>
        <v>100417.3272</v>
      </c>
      <c r="AK131" s="19">
        <f>T127</f>
        <v>1376</v>
      </c>
      <c r="AL131" s="20">
        <f>AK131+AJ131</f>
        <v>101793.3272</v>
      </c>
      <c r="AM131" s="21">
        <f t="shared" si="169"/>
        <v>4464.6196140350876</v>
      </c>
      <c r="AN131" s="19">
        <f>AL131*0.07</f>
        <v>7125.5329040000006</v>
      </c>
      <c r="AO131" s="22">
        <f>AN131+AL131</f>
        <v>108918.86010400001</v>
      </c>
      <c r="AP131" s="2"/>
      <c r="AQ131" s="5" t="s">
        <v>22</v>
      </c>
      <c r="AR131" s="14">
        <f>AL129*(1+AR$3)</f>
        <v>102397.58294400001</v>
      </c>
      <c r="AS131" s="14">
        <f>AS130</f>
        <v>0</v>
      </c>
      <c r="AT131" s="15">
        <f t="shared" si="202"/>
        <v>102397.58294400001</v>
      </c>
      <c r="AU131" s="16">
        <f t="shared" si="172"/>
        <v>4491.1220589473687</v>
      </c>
      <c r="AV131" s="14">
        <f t="shared" si="173"/>
        <v>7167.8308060800009</v>
      </c>
      <c r="AW131" s="16">
        <f t="shared" si="174"/>
        <v>4805.5006030736849</v>
      </c>
      <c r="AX131" s="17">
        <f t="shared" si="175"/>
        <v>109565.41375008001</v>
      </c>
      <c r="AY131" s="2"/>
      <c r="AZ131" s="5" t="s">
        <v>22</v>
      </c>
      <c r="BA131" s="26">
        <f t="shared" si="195"/>
        <v>104957.52251759999</v>
      </c>
      <c r="BB131" s="14">
        <f>BB130</f>
        <v>0</v>
      </c>
      <c r="BC131" s="15">
        <f t="shared" si="203"/>
        <v>104957.52251759999</v>
      </c>
      <c r="BD131" s="16">
        <f t="shared" si="176"/>
        <v>4603.400110421052</v>
      </c>
      <c r="BE131" s="14">
        <f t="shared" si="177"/>
        <v>7347.0265762320005</v>
      </c>
      <c r="BF131" s="16">
        <f t="shared" si="178"/>
        <v>4925.6381181505258</v>
      </c>
      <c r="BG131" s="17">
        <f t="shared" si="179"/>
        <v>112304.549093832</v>
      </c>
      <c r="BH131" s="2"/>
    </row>
    <row r="132" spans="1:60" x14ac:dyDescent="0.25">
      <c r="AB132" s="2"/>
      <c r="AC132" s="2"/>
      <c r="AD132" s="2"/>
      <c r="AE132" s="2"/>
      <c r="AF132" s="2"/>
      <c r="AG132" s="2"/>
      <c r="AH132" s="2"/>
      <c r="AI132" s="46" t="s">
        <v>58</v>
      </c>
      <c r="AJ132" s="47">
        <f t="shared" ref="AJ132:AJ134" si="210">AD129*(1+AJ$3)</f>
        <v>101793.3272</v>
      </c>
      <c r="AK132" s="47">
        <f t="shared" ref="AK132:AK134" si="211">T128</f>
        <v>0</v>
      </c>
      <c r="AL132" s="47">
        <f t="shared" ref="AL132:AL134" si="212">AK132+AJ132</f>
        <v>101793.3272</v>
      </c>
      <c r="AM132" s="47">
        <f t="shared" si="169"/>
        <v>4464.6196140350876</v>
      </c>
      <c r="AN132" s="47">
        <f t="shared" ref="AN132:AN134" si="213">AL132*0.07</f>
        <v>7125.5329040000006</v>
      </c>
      <c r="AO132" s="48">
        <f t="shared" ref="AO132:AO134" si="214">AN132+AL132</f>
        <v>108918.86010400001</v>
      </c>
      <c r="AP132" s="2"/>
      <c r="AQ132" s="5" t="s">
        <v>23</v>
      </c>
      <c r="AR132" s="14">
        <f>AL130*(1+AR$3)</f>
        <v>102425.673744</v>
      </c>
      <c r="AS132" s="14">
        <f>AS131</f>
        <v>0</v>
      </c>
      <c r="AT132" s="15">
        <f t="shared" si="202"/>
        <v>102425.673744</v>
      </c>
      <c r="AU132" s="16">
        <f t="shared" si="172"/>
        <v>4492.3541115789476</v>
      </c>
      <c r="AV132" s="14">
        <f t="shared" si="173"/>
        <v>7169.7971620800008</v>
      </c>
      <c r="AW132" s="16">
        <f t="shared" si="174"/>
        <v>4806.8188993894737</v>
      </c>
      <c r="AX132" s="17">
        <f t="shared" si="175"/>
        <v>109595.47090607999</v>
      </c>
      <c r="AY132" s="2"/>
      <c r="AZ132" s="5" t="s">
        <v>23</v>
      </c>
      <c r="BA132" s="26">
        <f t="shared" si="195"/>
        <v>104957.52251759999</v>
      </c>
      <c r="BB132" s="14">
        <f>BB131</f>
        <v>0</v>
      </c>
      <c r="BC132" s="15">
        <f t="shared" si="203"/>
        <v>104957.52251759999</v>
      </c>
      <c r="BD132" s="16">
        <f t="shared" si="176"/>
        <v>4603.400110421052</v>
      </c>
      <c r="BE132" s="14">
        <f t="shared" si="177"/>
        <v>7347.0265762320005</v>
      </c>
      <c r="BF132" s="16">
        <f t="shared" si="178"/>
        <v>4925.6381181505258</v>
      </c>
      <c r="BG132" s="17">
        <f t="shared" si="179"/>
        <v>112304.549093832</v>
      </c>
      <c r="BH132" s="2"/>
    </row>
    <row r="133" spans="1:60" x14ac:dyDescent="0.25">
      <c r="AB133" s="2"/>
      <c r="AC133" s="2"/>
      <c r="AD133" s="2"/>
      <c r="AE133" s="2"/>
      <c r="AF133" s="2"/>
      <c r="AG133" s="2"/>
      <c r="AH133" s="2"/>
      <c r="AI133" s="52" t="s">
        <v>59</v>
      </c>
      <c r="AJ133" s="53">
        <f t="shared" si="210"/>
        <v>101793.3272</v>
      </c>
      <c r="AK133" s="53">
        <f t="shared" si="211"/>
        <v>0</v>
      </c>
      <c r="AL133" s="53">
        <f t="shared" si="212"/>
        <v>101793.3272</v>
      </c>
      <c r="AM133" s="53">
        <f t="shared" si="169"/>
        <v>4464.6196140350876</v>
      </c>
      <c r="AN133" s="53">
        <f t="shared" si="213"/>
        <v>7125.5329040000006</v>
      </c>
      <c r="AO133" s="54">
        <f t="shared" si="214"/>
        <v>108918.86010400001</v>
      </c>
      <c r="AP133" s="2"/>
      <c r="AQ133" s="18" t="s">
        <v>24</v>
      </c>
      <c r="AR133" s="19">
        <f>AL130*(1+AR$3)</f>
        <v>102425.673744</v>
      </c>
      <c r="AS133" s="19">
        <f>T127</f>
        <v>1376</v>
      </c>
      <c r="AT133" s="20">
        <f t="shared" si="202"/>
        <v>103801.673744</v>
      </c>
      <c r="AU133" s="21">
        <f t="shared" si="172"/>
        <v>4552.7049887719295</v>
      </c>
      <c r="AV133" s="19">
        <f t="shared" si="173"/>
        <v>7266.1171620800005</v>
      </c>
      <c r="AW133" s="21">
        <f t="shared" si="174"/>
        <v>4871.3943379859647</v>
      </c>
      <c r="AX133" s="22">
        <f t="shared" si="175"/>
        <v>111067.79090608</v>
      </c>
      <c r="AY133" s="2"/>
      <c r="AZ133" s="18" t="s">
        <v>24</v>
      </c>
      <c r="BA133" s="37">
        <f t="shared" si="195"/>
        <v>104986.31558759999</v>
      </c>
      <c r="BB133" s="19">
        <f t="shared" ref="BB133:BB138" si="215">T127</f>
        <v>1376</v>
      </c>
      <c r="BC133" s="20">
        <f t="shared" si="203"/>
        <v>106362.31558759999</v>
      </c>
      <c r="BD133" s="21">
        <f t="shared" si="176"/>
        <v>4665.0138415614028</v>
      </c>
      <c r="BE133" s="19">
        <f t="shared" si="177"/>
        <v>7445.3620911320004</v>
      </c>
      <c r="BF133" s="21">
        <f t="shared" si="178"/>
        <v>4991.5648104707016</v>
      </c>
      <c r="BG133" s="22">
        <f t="shared" si="179"/>
        <v>113807.677678732</v>
      </c>
      <c r="BH133" s="2"/>
    </row>
    <row r="134" spans="1:60" s="55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Y134" s="56"/>
      <c r="Z134" s="57"/>
      <c r="AA134" s="56"/>
      <c r="AB134" s="58"/>
      <c r="AC134" s="58"/>
      <c r="AD134" s="58"/>
      <c r="AE134" s="58"/>
      <c r="AF134" s="58"/>
      <c r="AG134" s="58"/>
      <c r="AH134" s="58"/>
      <c r="AI134" s="49" t="s">
        <v>63</v>
      </c>
      <c r="AJ134" s="50">
        <f t="shared" si="210"/>
        <v>101793.3272</v>
      </c>
      <c r="AK134" s="50">
        <f t="shared" si="211"/>
        <v>0</v>
      </c>
      <c r="AL134" s="50">
        <f t="shared" si="212"/>
        <v>101793.3272</v>
      </c>
      <c r="AM134" s="50">
        <f t="shared" si="169"/>
        <v>4464.6196140350876</v>
      </c>
      <c r="AN134" s="50">
        <f t="shared" si="213"/>
        <v>7125.5329040000006</v>
      </c>
      <c r="AO134" s="51">
        <f t="shared" si="214"/>
        <v>108918.86010400001</v>
      </c>
      <c r="AP134" s="58"/>
      <c r="AQ134" s="46" t="s">
        <v>58</v>
      </c>
      <c r="AR134" s="47">
        <f t="shared" ref="AR134:AR137" si="216">AL131*(1+AR$3)</f>
        <v>103829.193744</v>
      </c>
      <c r="AS134" s="47">
        <f t="shared" ref="AS134:AS137" si="217">T128</f>
        <v>0</v>
      </c>
      <c r="AT134" s="47">
        <f t="shared" si="202"/>
        <v>103829.193744</v>
      </c>
      <c r="AU134" s="47">
        <f t="shared" si="172"/>
        <v>4553.9120063157898</v>
      </c>
      <c r="AV134" s="47">
        <f t="shared" si="173"/>
        <v>7268.0435620800008</v>
      </c>
      <c r="AW134" s="47">
        <f t="shared" si="174"/>
        <v>4872.685846757895</v>
      </c>
      <c r="AX134" s="48">
        <f t="shared" si="175"/>
        <v>111097.23730608</v>
      </c>
      <c r="AY134" s="58"/>
      <c r="AZ134" s="46" t="s">
        <v>58</v>
      </c>
      <c r="BA134" s="47">
        <f t="shared" si="195"/>
        <v>106396.71558759999</v>
      </c>
      <c r="BB134" s="47">
        <f t="shared" si="215"/>
        <v>0</v>
      </c>
      <c r="BC134" s="47">
        <f>BB134+BA134</f>
        <v>106396.71558759999</v>
      </c>
      <c r="BD134" s="47">
        <f>BC134/$AE$3</f>
        <v>4666.5226134912273</v>
      </c>
      <c r="BE134" s="47">
        <f>BC134*0.07</f>
        <v>7447.7700911319998</v>
      </c>
      <c r="BF134" s="47">
        <f>(BC134+BE134)/$AE$3</f>
        <v>4993.1791964356134</v>
      </c>
      <c r="BG134" s="48">
        <f>BE134+BC134</f>
        <v>113844.48567873199</v>
      </c>
      <c r="BH134" s="58"/>
    </row>
    <row r="135" spans="1:60" s="55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Y135" s="56"/>
      <c r="Z135" s="57"/>
      <c r="AA135" s="56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2" t="s">
        <v>59</v>
      </c>
      <c r="AR135" s="53">
        <f t="shared" si="216"/>
        <v>103829.193744</v>
      </c>
      <c r="AS135" s="53">
        <f t="shared" si="217"/>
        <v>0</v>
      </c>
      <c r="AT135" s="53">
        <f t="shared" si="202"/>
        <v>103829.193744</v>
      </c>
      <c r="AU135" s="53">
        <f t="shared" si="172"/>
        <v>4553.9120063157898</v>
      </c>
      <c r="AV135" s="53">
        <f t="shared" si="173"/>
        <v>7268.0435620800008</v>
      </c>
      <c r="AW135" s="53">
        <f t="shared" si="174"/>
        <v>4872.685846757895</v>
      </c>
      <c r="AX135" s="54">
        <f t="shared" si="175"/>
        <v>111097.23730608</v>
      </c>
      <c r="AY135" s="58"/>
      <c r="AZ135" s="52" t="s">
        <v>59</v>
      </c>
      <c r="BA135" s="53">
        <f t="shared" si="195"/>
        <v>106424.92358759999</v>
      </c>
      <c r="BB135" s="53">
        <f t="shared" si="215"/>
        <v>0</v>
      </c>
      <c r="BC135" s="53">
        <f>BB135+BA135</f>
        <v>106424.92358759999</v>
      </c>
      <c r="BD135" s="53">
        <f>BC135/$AE$3</f>
        <v>4667.759806473684</v>
      </c>
      <c r="BE135" s="53">
        <f>BC135*0.07</f>
        <v>7449.7446511319995</v>
      </c>
      <c r="BF135" s="53">
        <f>(BC135+BE135)/$AE$3</f>
        <v>4994.5029929268412</v>
      </c>
      <c r="BG135" s="54">
        <f>BE135+BC135</f>
        <v>113874.66823873199</v>
      </c>
      <c r="BH135" s="58"/>
    </row>
    <row r="136" spans="1:60" s="55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Y136" s="56"/>
      <c r="Z136" s="57"/>
      <c r="AA136" s="56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2" t="s">
        <v>63</v>
      </c>
      <c r="AR136" s="53">
        <f t="shared" si="216"/>
        <v>103829.193744</v>
      </c>
      <c r="AS136" s="53">
        <f t="shared" si="217"/>
        <v>0</v>
      </c>
      <c r="AT136" s="53">
        <f t="shared" si="202"/>
        <v>103829.193744</v>
      </c>
      <c r="AU136" s="53">
        <f t="shared" si="172"/>
        <v>4553.9120063157898</v>
      </c>
      <c r="AV136" s="53">
        <f t="shared" si="173"/>
        <v>7268.0435620800008</v>
      </c>
      <c r="AW136" s="53">
        <f t="shared" si="174"/>
        <v>4872.685846757895</v>
      </c>
      <c r="AX136" s="54">
        <f t="shared" si="175"/>
        <v>111097.23730608</v>
      </c>
      <c r="AY136" s="58"/>
      <c r="AZ136" s="52" t="s">
        <v>63</v>
      </c>
      <c r="BA136" s="53">
        <f t="shared" si="195"/>
        <v>106424.92358759999</v>
      </c>
      <c r="BB136" s="53">
        <f t="shared" si="215"/>
        <v>0</v>
      </c>
      <c r="BC136" s="53">
        <f>BB136+BA136</f>
        <v>106424.92358759999</v>
      </c>
      <c r="BD136" s="53">
        <f>BC136/$AE$3</f>
        <v>4667.759806473684</v>
      </c>
      <c r="BE136" s="53">
        <f>BC136*0.07</f>
        <v>7449.7446511319995</v>
      </c>
      <c r="BF136" s="53">
        <f>(BC136+BE136)/$AE$3</f>
        <v>4994.5029929268412</v>
      </c>
      <c r="BG136" s="54">
        <f>BE136+BC136</f>
        <v>113874.66823873199</v>
      </c>
      <c r="BH136" s="58"/>
    </row>
    <row r="137" spans="1:60" s="55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Y137" s="56"/>
      <c r="Z137" s="57"/>
      <c r="AA137" s="56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49" t="s">
        <v>64</v>
      </c>
      <c r="AR137" s="50">
        <f t="shared" si="216"/>
        <v>103829.193744</v>
      </c>
      <c r="AS137" s="50">
        <f t="shared" si="217"/>
        <v>0</v>
      </c>
      <c r="AT137" s="50">
        <f t="shared" si="202"/>
        <v>103829.193744</v>
      </c>
      <c r="AU137" s="50">
        <f t="shared" si="172"/>
        <v>4553.9120063157898</v>
      </c>
      <c r="AV137" s="50">
        <f t="shared" si="173"/>
        <v>7268.0435620800008</v>
      </c>
      <c r="AW137" s="50">
        <f t="shared" si="174"/>
        <v>4872.685846757895</v>
      </c>
      <c r="AX137" s="51">
        <f t="shared" si="175"/>
        <v>111097.23730608</v>
      </c>
      <c r="AY137" s="58"/>
      <c r="AZ137" s="52" t="s">
        <v>64</v>
      </c>
      <c r="BA137" s="53">
        <f t="shared" si="195"/>
        <v>106424.92358759999</v>
      </c>
      <c r="BB137" s="53">
        <f t="shared" si="215"/>
        <v>0</v>
      </c>
      <c r="BC137" s="53">
        <f>BB137+BA137</f>
        <v>106424.92358759999</v>
      </c>
      <c r="BD137" s="53">
        <f>BC137/$AE$3</f>
        <v>4667.759806473684</v>
      </c>
      <c r="BE137" s="53">
        <f>BC137*0.07</f>
        <v>7449.7446511319995</v>
      </c>
      <c r="BF137" s="53">
        <f>(BC137+BE137)/$AE$3</f>
        <v>4994.5029929268412</v>
      </c>
      <c r="BG137" s="54">
        <f>BE137+BC137</f>
        <v>113874.66823873199</v>
      </c>
      <c r="BH137" s="58"/>
    </row>
    <row r="138" spans="1:60" s="55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Y138" s="56"/>
      <c r="Z138" s="57"/>
      <c r="AA138" s="56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25"/>
      <c r="AR138" s="26"/>
      <c r="AS138" s="26"/>
      <c r="AT138" s="26"/>
      <c r="AU138" s="26"/>
      <c r="AV138" s="26"/>
      <c r="AW138" s="26"/>
      <c r="AX138" s="26"/>
      <c r="AY138" s="58"/>
      <c r="AZ138" s="49" t="s">
        <v>65</v>
      </c>
      <c r="BA138" s="50">
        <f t="shared" si="195"/>
        <v>106424.92358759999</v>
      </c>
      <c r="BB138" s="50">
        <f t="shared" si="215"/>
        <v>0</v>
      </c>
      <c r="BC138" s="50">
        <f>BB138+BA138</f>
        <v>106424.92358759999</v>
      </c>
      <c r="BD138" s="50">
        <f>BC138/$AE$3</f>
        <v>4667.759806473684</v>
      </c>
      <c r="BE138" s="50">
        <f>BC138*0.07</f>
        <v>7449.7446511319995</v>
      </c>
      <c r="BF138" s="50">
        <f>(BC138+BE138)/$AE$3</f>
        <v>4994.5029929268412</v>
      </c>
      <c r="BG138" s="51">
        <f>BE138+BC138</f>
        <v>113874.66823873199</v>
      </c>
      <c r="BH138" s="58"/>
    </row>
    <row r="139" spans="1:60" ht="15.75" thickBot="1" x14ac:dyDescent="0.3">
      <c r="Z139" s="23" t="s">
        <v>55</v>
      </c>
      <c r="AZ139" s="41"/>
      <c r="BA139" s="42"/>
      <c r="BB139" s="42"/>
      <c r="BC139" s="42"/>
      <c r="BG139" s="42"/>
    </row>
    <row r="140" spans="1:60" s="27" customFormat="1" x14ac:dyDescent="0.25">
      <c r="Z140" s="28"/>
    </row>
    <row r="141" spans="1:60" x14ac:dyDescent="0.25">
      <c r="B141" s="7" t="s">
        <v>60</v>
      </c>
      <c r="C141" s="6"/>
      <c r="D141" s="6"/>
      <c r="E141" s="6"/>
      <c r="F141" s="6"/>
      <c r="G141" s="6"/>
      <c r="H141" s="8"/>
      <c r="J141" s="7" t="s">
        <v>66</v>
      </c>
      <c r="K141" s="6"/>
      <c r="L141" s="6"/>
      <c r="M141" s="6"/>
      <c r="N141" s="6"/>
      <c r="O141" s="6"/>
      <c r="P141" s="8"/>
      <c r="R141" s="7" t="s">
        <v>32</v>
      </c>
      <c r="S141" s="6"/>
      <c r="T141" s="6"/>
      <c r="U141" s="6"/>
      <c r="V141" s="6"/>
      <c r="W141" s="6"/>
      <c r="X141" s="8"/>
      <c r="AA141" s="7" t="s">
        <v>34</v>
      </c>
      <c r="AB141" s="6"/>
      <c r="AC141" s="6"/>
      <c r="AD141" s="6"/>
      <c r="AE141" s="6"/>
      <c r="AF141" s="6"/>
      <c r="AG141" s="8"/>
      <c r="AI141" s="7" t="s">
        <v>48</v>
      </c>
      <c r="AJ141" s="6"/>
      <c r="AK141" s="6"/>
      <c r="AL141" s="6"/>
      <c r="AM141" s="6"/>
      <c r="AN141" s="6"/>
      <c r="AO141" s="8"/>
      <c r="AQ141" s="7" t="s">
        <v>35</v>
      </c>
      <c r="AR141" s="6"/>
      <c r="AS141" s="6"/>
      <c r="AT141" s="6"/>
      <c r="AU141" s="6"/>
      <c r="AV141" s="6"/>
      <c r="AW141" s="6"/>
      <c r="AX141" s="8"/>
      <c r="AZ141" s="7" t="s">
        <v>36</v>
      </c>
      <c r="BA141" s="6"/>
      <c r="BB141" s="6"/>
      <c r="BC141" s="6"/>
      <c r="BD141" s="6"/>
      <c r="BE141" s="6"/>
      <c r="BF141" s="6"/>
      <c r="BG141" s="8"/>
    </row>
    <row r="142" spans="1:60" ht="45" customHeight="1" x14ac:dyDescent="0.25">
      <c r="B142" s="4" t="str">
        <f>R142</f>
        <v>Lane 5</v>
      </c>
      <c r="C142" s="9" t="s">
        <v>26</v>
      </c>
      <c r="D142" s="10" t="s">
        <v>27</v>
      </c>
      <c r="E142" s="11" t="s">
        <v>28</v>
      </c>
      <c r="F142" s="12" t="s">
        <v>29</v>
      </c>
      <c r="G142" s="10" t="s">
        <v>30</v>
      </c>
      <c r="H142" s="13" t="s">
        <v>31</v>
      </c>
      <c r="J142" s="4" t="str">
        <f>R142</f>
        <v>Lane 5</v>
      </c>
      <c r="K142" s="9" t="s">
        <v>26</v>
      </c>
      <c r="L142" s="10" t="s">
        <v>27</v>
      </c>
      <c r="M142" s="11" t="s">
        <v>28</v>
      </c>
      <c r="N142" s="12" t="s">
        <v>29</v>
      </c>
      <c r="O142" s="10" t="s">
        <v>30</v>
      </c>
      <c r="P142" s="13" t="s">
        <v>31</v>
      </c>
      <c r="R142" s="4" t="s">
        <v>42</v>
      </c>
      <c r="S142" s="9" t="s">
        <v>26</v>
      </c>
      <c r="T142" s="10" t="s">
        <v>27</v>
      </c>
      <c r="U142" s="11" t="s">
        <v>28</v>
      </c>
      <c r="V142" s="12" t="s">
        <v>29</v>
      </c>
      <c r="W142" s="10" t="s">
        <v>30</v>
      </c>
      <c r="X142" s="13" t="s">
        <v>31</v>
      </c>
      <c r="AA142" s="4" t="str">
        <f>$R142</f>
        <v>Lane 5</v>
      </c>
      <c r="AB142" s="9" t="s">
        <v>26</v>
      </c>
      <c r="AC142" s="10" t="s">
        <v>27</v>
      </c>
      <c r="AD142" s="11" t="s">
        <v>28</v>
      </c>
      <c r="AE142" s="12" t="s">
        <v>29</v>
      </c>
      <c r="AF142" s="10" t="s">
        <v>30</v>
      </c>
      <c r="AG142" s="13" t="s">
        <v>31</v>
      </c>
      <c r="AI142" s="4" t="str">
        <f>$R142</f>
        <v>Lane 5</v>
      </c>
      <c r="AJ142" s="9" t="s">
        <v>26</v>
      </c>
      <c r="AK142" s="10" t="s">
        <v>27</v>
      </c>
      <c r="AL142" s="11" t="s">
        <v>28</v>
      </c>
      <c r="AM142" s="12" t="s">
        <v>29</v>
      </c>
      <c r="AN142" s="10" t="s">
        <v>30</v>
      </c>
      <c r="AO142" s="13" t="s">
        <v>31</v>
      </c>
      <c r="AQ142" s="4" t="str">
        <f>$R142</f>
        <v>Lane 5</v>
      </c>
      <c r="AR142" s="9" t="s">
        <v>26</v>
      </c>
      <c r="AS142" s="10" t="s">
        <v>27</v>
      </c>
      <c r="AT142" s="11" t="s">
        <v>28</v>
      </c>
      <c r="AU142" s="12" t="s">
        <v>49</v>
      </c>
      <c r="AV142" s="10" t="s">
        <v>47</v>
      </c>
      <c r="AW142" s="12" t="s">
        <v>51</v>
      </c>
      <c r="AX142" s="13" t="s">
        <v>31</v>
      </c>
      <c r="AZ142" s="4" t="str">
        <f>$R142</f>
        <v>Lane 5</v>
      </c>
      <c r="BA142" s="9" t="s">
        <v>26</v>
      </c>
      <c r="BB142" s="10" t="s">
        <v>27</v>
      </c>
      <c r="BC142" s="11" t="s">
        <v>28</v>
      </c>
      <c r="BD142" s="12" t="s">
        <v>49</v>
      </c>
      <c r="BE142" s="10" t="s">
        <v>47</v>
      </c>
      <c r="BF142" s="12" t="s">
        <v>51</v>
      </c>
      <c r="BG142" s="13" t="s">
        <v>31</v>
      </c>
    </row>
    <row r="143" spans="1:60" x14ac:dyDescent="0.25">
      <c r="B143" s="5" t="s">
        <v>0</v>
      </c>
      <c r="C143" s="14">
        <v>62422</v>
      </c>
      <c r="D143" s="14">
        <f>T143</f>
        <v>0</v>
      </c>
      <c r="E143" s="15">
        <f>C144</f>
        <v>62422</v>
      </c>
      <c r="F143" s="16">
        <f>E143/$AE$3</f>
        <v>2737.8070175438597</v>
      </c>
      <c r="G143" s="14">
        <f>E143*0.07</f>
        <v>4369.54</v>
      </c>
      <c r="H143" s="17">
        <f>G143+E143</f>
        <v>66791.539999999994</v>
      </c>
      <c r="J143" s="5" t="s">
        <v>0</v>
      </c>
      <c r="K143" s="14"/>
      <c r="L143" s="14">
        <f>T143</f>
        <v>0</v>
      </c>
      <c r="M143" s="15">
        <f>K144</f>
        <v>63670.44</v>
      </c>
      <c r="N143" s="16">
        <f t="shared" ref="N143:N159" si="218">M143/$AE$3</f>
        <v>2792.5631578947368</v>
      </c>
      <c r="O143" s="14">
        <f>M143*0.07</f>
        <v>4456.930800000001</v>
      </c>
      <c r="P143" s="17">
        <f>O143+M143</f>
        <v>68127.370800000004</v>
      </c>
      <c r="R143" s="5" t="s">
        <v>0</v>
      </c>
      <c r="S143" s="14"/>
      <c r="T143" s="14">
        <f t="shared" ref="T143:T161" si="219">T109</f>
        <v>0</v>
      </c>
      <c r="U143" s="15">
        <f>S144</f>
        <v>64943.848800000007</v>
      </c>
      <c r="V143" s="16">
        <f t="shared" ref="V143:V161" si="220">U143/22.8</f>
        <v>2848.414421052632</v>
      </c>
      <c r="W143" s="14">
        <f>U143*0.07</f>
        <v>4546.0694160000012</v>
      </c>
      <c r="X143" s="17">
        <f>W143+U143</f>
        <v>69489.918216000005</v>
      </c>
      <c r="AA143" s="5" t="s">
        <v>0</v>
      </c>
      <c r="AB143" s="14"/>
      <c r="AC143" s="14">
        <f>T143</f>
        <v>0</v>
      </c>
      <c r="AD143" s="15">
        <f>U143*(1+AB$3)</f>
        <v>64943.848800000007</v>
      </c>
      <c r="AE143" s="16">
        <f t="shared" ref="AE143:AE163" si="221">AD143/$AE$3</f>
        <v>2848.414421052632</v>
      </c>
      <c r="AF143" s="14">
        <f t="shared" ref="AF143:AF165" si="222">AD143*0.07</f>
        <v>4546.0694160000012</v>
      </c>
      <c r="AG143" s="17">
        <f t="shared" ref="AG143:AG165" si="223">AF143+AD143</f>
        <v>69489.918216000005</v>
      </c>
      <c r="AH143" s="2"/>
      <c r="AI143" s="5" t="s">
        <v>0</v>
      </c>
      <c r="AJ143" s="14"/>
      <c r="AK143" s="14">
        <f>T143</f>
        <v>0</v>
      </c>
      <c r="AL143" s="15">
        <f>AD143*(1+AJ$3)</f>
        <v>64943.848800000007</v>
      </c>
      <c r="AM143" s="16">
        <f t="shared" ref="AM143:AM168" si="224">AL143/$AE$3</f>
        <v>2848.414421052632</v>
      </c>
      <c r="AN143" s="14">
        <f t="shared" ref="AN143:AN160" si="225">AL143*0.07</f>
        <v>4546.0694160000012</v>
      </c>
      <c r="AO143" s="17">
        <f t="shared" ref="AO143:AO160" si="226">AN143+AL143</f>
        <v>69489.918216000005</v>
      </c>
      <c r="AP143" s="2"/>
      <c r="AQ143" s="5" t="s">
        <v>0</v>
      </c>
      <c r="AR143" s="14"/>
      <c r="AS143" s="14">
        <f>T143</f>
        <v>0</v>
      </c>
      <c r="AT143" s="15">
        <f>AL143*(1+AR$3)</f>
        <v>66242.725776000007</v>
      </c>
      <c r="AU143" s="16">
        <f t="shared" ref="AU143:AU171" si="227">AT143/$AE$3</f>
        <v>2905.3827094736844</v>
      </c>
      <c r="AV143" s="14">
        <f t="shared" ref="AV143:AV171" si="228">AT143*0.07</f>
        <v>4636.9908043200012</v>
      </c>
      <c r="AW143" s="16">
        <f t="shared" ref="AW143:AW171" si="229">(AT143+AV143)/$AE$3</f>
        <v>3108.7594991368424</v>
      </c>
      <c r="AX143" s="17">
        <f t="shared" ref="AX143:AX171" si="230">AV143+AT143</f>
        <v>70879.716580320004</v>
      </c>
      <c r="AY143" s="2"/>
      <c r="AZ143" s="5" t="s">
        <v>0</v>
      </c>
      <c r="BA143" s="14"/>
      <c r="BB143" s="14">
        <f>T143</f>
        <v>0</v>
      </c>
      <c r="BC143" s="15">
        <f>AT143*(1+BA$3)</f>
        <v>67898.793920399999</v>
      </c>
      <c r="BD143" s="16">
        <f t="shared" ref="BD143:BD167" si="231">BC143/$AE$3</f>
        <v>2978.0172772105261</v>
      </c>
      <c r="BE143" s="14">
        <f t="shared" ref="BE143:BE167" si="232">BC143*0.07</f>
        <v>4752.9155744280006</v>
      </c>
      <c r="BF143" s="16">
        <f t="shared" ref="BF143:BF167" si="233">(BC143+BE143)/$AE$3</f>
        <v>3186.4784866152631</v>
      </c>
      <c r="BG143" s="17">
        <f t="shared" ref="BG143:BG167" si="234">BE143+BC143</f>
        <v>72651.709494827999</v>
      </c>
      <c r="BH143" s="2"/>
    </row>
    <row r="144" spans="1:60" x14ac:dyDescent="0.25">
      <c r="B144" s="5" t="s">
        <v>1</v>
      </c>
      <c r="C144" s="14">
        <v>62422</v>
      </c>
      <c r="D144" s="14">
        <f t="shared" ref="D144:D156" si="235">T144</f>
        <v>1021</v>
      </c>
      <c r="E144" s="15">
        <f>D144+C144</f>
        <v>63443</v>
      </c>
      <c r="F144" s="16">
        <f t="shared" ref="F144:F158" si="236">E144/$AE$3</f>
        <v>2782.5877192982457</v>
      </c>
      <c r="G144" s="14">
        <f t="shared" ref="G144:G156" si="237">E144*0.07</f>
        <v>4441.01</v>
      </c>
      <c r="H144" s="17">
        <f t="shared" ref="H144:H156" si="238">G144+E144</f>
        <v>67884.009999999995</v>
      </c>
      <c r="J144" s="5" t="s">
        <v>1</v>
      </c>
      <c r="K144" s="14">
        <f>E143*1.02</f>
        <v>63670.44</v>
      </c>
      <c r="L144" s="14">
        <f t="shared" ref="L144:L157" si="239">T144</f>
        <v>1021</v>
      </c>
      <c r="M144" s="15">
        <f>L144+K144</f>
        <v>64691.44</v>
      </c>
      <c r="N144" s="16">
        <f t="shared" si="218"/>
        <v>2837.3438596491228</v>
      </c>
      <c r="O144" s="14">
        <f t="shared" ref="O144:O157" si="240">M144*0.07</f>
        <v>4528.4008000000003</v>
      </c>
      <c r="P144" s="17">
        <f t="shared" ref="P144:P157" si="241">O144+M144</f>
        <v>69219.840800000005</v>
      </c>
      <c r="R144" s="5" t="s">
        <v>1</v>
      </c>
      <c r="S144" s="14">
        <f>M143*1.02</f>
        <v>64943.848800000007</v>
      </c>
      <c r="T144" s="14">
        <f t="shared" si="219"/>
        <v>1021</v>
      </c>
      <c r="U144" s="15">
        <f>T144+S144</f>
        <v>65964.848800000007</v>
      </c>
      <c r="V144" s="16">
        <f t="shared" si="220"/>
        <v>2893.1951228070179</v>
      </c>
      <c r="W144" s="14">
        <f t="shared" ref="W144:W162" si="242">U144*0.07</f>
        <v>4617.5394160000005</v>
      </c>
      <c r="X144" s="17">
        <f t="shared" ref="X144:X162" si="243">W144+U144</f>
        <v>70582.388216000007</v>
      </c>
      <c r="AA144" s="5" t="s">
        <v>1</v>
      </c>
      <c r="AB144" s="14">
        <f t="shared" ref="AB144:AB159" si="244">U143*(1+AB$3)</f>
        <v>64943.848800000007</v>
      </c>
      <c r="AC144" s="14">
        <f t="shared" ref="AC144:AC158" si="245">T144</f>
        <v>1021</v>
      </c>
      <c r="AD144" s="15">
        <f>AC144+AB144</f>
        <v>65964.848800000007</v>
      </c>
      <c r="AE144" s="16">
        <f t="shared" si="221"/>
        <v>2893.1951228070179</v>
      </c>
      <c r="AF144" s="14">
        <f t="shared" si="222"/>
        <v>4617.5394160000005</v>
      </c>
      <c r="AG144" s="17">
        <f t="shared" si="223"/>
        <v>70582.388216000007</v>
      </c>
      <c r="AH144" s="2"/>
      <c r="AI144" s="5" t="s">
        <v>1</v>
      </c>
      <c r="AJ144" s="14">
        <f t="shared" ref="AJ144:AJ160" si="246">AD143*(1+AJ$3)</f>
        <v>64943.848800000007</v>
      </c>
      <c r="AK144" s="14">
        <f t="shared" ref="AK144:AK158" si="247">T144</f>
        <v>1021</v>
      </c>
      <c r="AL144" s="15">
        <f>AK144+AJ144</f>
        <v>65964.848800000007</v>
      </c>
      <c r="AM144" s="16">
        <f t="shared" si="224"/>
        <v>2893.1951228070179</v>
      </c>
      <c r="AN144" s="14">
        <f t="shared" si="225"/>
        <v>4617.5394160000005</v>
      </c>
      <c r="AO144" s="17">
        <f t="shared" si="226"/>
        <v>70582.388216000007</v>
      </c>
      <c r="AP144" s="2"/>
      <c r="AQ144" s="5" t="s">
        <v>1</v>
      </c>
      <c r="AR144" s="14">
        <f t="shared" ref="AR144:AR161" si="248">AL143*(1+AR$3)</f>
        <v>66242.725776000007</v>
      </c>
      <c r="AS144" s="14">
        <f t="shared" ref="AS144:AS158" si="249">T144</f>
        <v>1021</v>
      </c>
      <c r="AT144" s="15">
        <f>AS144+AR144</f>
        <v>67263.725776000007</v>
      </c>
      <c r="AU144" s="16">
        <f t="shared" si="227"/>
        <v>2950.1634112280703</v>
      </c>
      <c r="AV144" s="14">
        <f t="shared" si="228"/>
        <v>4708.4608043200005</v>
      </c>
      <c r="AW144" s="16">
        <f t="shared" si="229"/>
        <v>3156.6748500140352</v>
      </c>
      <c r="AX144" s="17">
        <f t="shared" si="230"/>
        <v>71972.186580320005</v>
      </c>
      <c r="AY144" s="2"/>
      <c r="AZ144" s="5" t="s">
        <v>1</v>
      </c>
      <c r="BA144" s="14">
        <f t="shared" ref="BA144:BA172" si="250">AT143*(1+BA$3)</f>
        <v>67898.793920399999</v>
      </c>
      <c r="BB144" s="14">
        <f t="shared" ref="BB144:BB158" si="251">T144</f>
        <v>1021</v>
      </c>
      <c r="BC144" s="15">
        <f>BB144+BA144</f>
        <v>68919.793920399999</v>
      </c>
      <c r="BD144" s="16">
        <f t="shared" si="231"/>
        <v>3022.7979789649121</v>
      </c>
      <c r="BE144" s="14">
        <f t="shared" si="232"/>
        <v>4824.3855744280008</v>
      </c>
      <c r="BF144" s="16">
        <f t="shared" si="233"/>
        <v>3234.393837492456</v>
      </c>
      <c r="BG144" s="17">
        <f t="shared" si="234"/>
        <v>73744.179494828</v>
      </c>
      <c r="BH144" s="2"/>
    </row>
    <row r="145" spans="2:60" x14ac:dyDescent="0.25">
      <c r="B145" s="5" t="s">
        <v>2</v>
      </c>
      <c r="C145" s="14">
        <v>65186</v>
      </c>
      <c r="D145" s="14">
        <f t="shared" si="235"/>
        <v>1226</v>
      </c>
      <c r="E145" s="15">
        <f t="shared" ref="E145:E156" si="252">D145+C145</f>
        <v>66412</v>
      </c>
      <c r="F145" s="16">
        <f t="shared" si="236"/>
        <v>2912.8070175438597</v>
      </c>
      <c r="G145" s="14">
        <f t="shared" si="237"/>
        <v>4648.84</v>
      </c>
      <c r="H145" s="17">
        <f t="shared" si="238"/>
        <v>71060.84</v>
      </c>
      <c r="J145" s="5" t="s">
        <v>2</v>
      </c>
      <c r="K145" s="14">
        <f>E144*1.02</f>
        <v>64711.86</v>
      </c>
      <c r="L145" s="14">
        <f t="shared" si="239"/>
        <v>1226</v>
      </c>
      <c r="M145" s="15">
        <f t="shared" ref="M145:M157" si="253">L145+K145</f>
        <v>65937.86</v>
      </c>
      <c r="N145" s="16">
        <f t="shared" si="218"/>
        <v>2892.0114035087718</v>
      </c>
      <c r="O145" s="14">
        <f t="shared" si="240"/>
        <v>4615.6502</v>
      </c>
      <c r="P145" s="17">
        <f t="shared" si="241"/>
        <v>70553.510200000004</v>
      </c>
      <c r="R145" s="5" t="s">
        <v>2</v>
      </c>
      <c r="S145" s="14">
        <f>M144*1.02</f>
        <v>65985.268800000005</v>
      </c>
      <c r="T145" s="14">
        <f t="shared" si="219"/>
        <v>1226</v>
      </c>
      <c r="U145" s="15">
        <f t="shared" ref="U145:U162" si="254">T145+S145</f>
        <v>67211.268800000005</v>
      </c>
      <c r="V145" s="16">
        <f t="shared" si="220"/>
        <v>2947.8626666666669</v>
      </c>
      <c r="W145" s="14">
        <f t="shared" si="242"/>
        <v>4704.7888160000011</v>
      </c>
      <c r="X145" s="17">
        <f t="shared" si="243"/>
        <v>71916.057616000006</v>
      </c>
      <c r="AA145" s="5" t="s">
        <v>2</v>
      </c>
      <c r="AB145" s="14">
        <f t="shared" si="244"/>
        <v>65964.848800000007</v>
      </c>
      <c r="AC145" s="14">
        <f t="shared" si="245"/>
        <v>1226</v>
      </c>
      <c r="AD145" s="15">
        <f t="shared" ref="AD145:AD165" si="255">AC145+AB145</f>
        <v>67190.848800000007</v>
      </c>
      <c r="AE145" s="16">
        <f t="shared" si="221"/>
        <v>2946.967052631579</v>
      </c>
      <c r="AF145" s="14">
        <f t="shared" si="222"/>
        <v>4703.3594160000011</v>
      </c>
      <c r="AG145" s="17">
        <f t="shared" si="223"/>
        <v>71894.208216000014</v>
      </c>
      <c r="AH145" s="2"/>
      <c r="AI145" s="5" t="s">
        <v>2</v>
      </c>
      <c r="AJ145" s="14">
        <f t="shared" si="246"/>
        <v>65964.848800000007</v>
      </c>
      <c r="AK145" s="14">
        <f t="shared" si="247"/>
        <v>1226</v>
      </c>
      <c r="AL145" s="15">
        <f t="shared" ref="AL145:AL160" si="256">AK145+AJ145</f>
        <v>67190.848800000007</v>
      </c>
      <c r="AM145" s="16">
        <f t="shared" si="224"/>
        <v>2946.967052631579</v>
      </c>
      <c r="AN145" s="14">
        <f t="shared" si="225"/>
        <v>4703.3594160000011</v>
      </c>
      <c r="AO145" s="17">
        <f t="shared" si="226"/>
        <v>71894.208216000014</v>
      </c>
      <c r="AP145" s="2"/>
      <c r="AQ145" s="5" t="s">
        <v>2</v>
      </c>
      <c r="AR145" s="14">
        <f t="shared" si="248"/>
        <v>67284.145776000005</v>
      </c>
      <c r="AS145" s="14">
        <f t="shared" si="249"/>
        <v>1226</v>
      </c>
      <c r="AT145" s="15">
        <f t="shared" ref="AT145:AT171" si="257">AS145+AR145</f>
        <v>68510.145776000005</v>
      </c>
      <c r="AU145" s="16">
        <f t="shared" si="227"/>
        <v>3004.8309550877193</v>
      </c>
      <c r="AV145" s="14">
        <f t="shared" si="228"/>
        <v>4795.7102043200011</v>
      </c>
      <c r="AW145" s="16">
        <f t="shared" si="229"/>
        <v>3215.1691219438599</v>
      </c>
      <c r="AX145" s="17">
        <f t="shared" si="230"/>
        <v>73305.855980320004</v>
      </c>
      <c r="AY145" s="2"/>
      <c r="AZ145" s="5" t="s">
        <v>2</v>
      </c>
      <c r="BA145" s="14">
        <f t="shared" si="250"/>
        <v>68945.318920399994</v>
      </c>
      <c r="BB145" s="14">
        <f t="shared" si="251"/>
        <v>1226</v>
      </c>
      <c r="BC145" s="15">
        <f t="shared" ref="BC145:BC167" si="258">BB145+BA145</f>
        <v>70171.318920399994</v>
      </c>
      <c r="BD145" s="16">
        <f t="shared" si="231"/>
        <v>3077.6894263333329</v>
      </c>
      <c r="BE145" s="14">
        <f t="shared" si="232"/>
        <v>4911.9923244279998</v>
      </c>
      <c r="BF145" s="16">
        <f t="shared" si="233"/>
        <v>3293.127686176666</v>
      </c>
      <c r="BG145" s="17">
        <f t="shared" si="234"/>
        <v>75083.311244827986</v>
      </c>
      <c r="BH145" s="2"/>
    </row>
    <row r="146" spans="2:60" x14ac:dyDescent="0.25">
      <c r="B146" s="5" t="s">
        <v>3</v>
      </c>
      <c r="C146" s="14">
        <v>68183</v>
      </c>
      <c r="D146" s="14">
        <f t="shared" si="235"/>
        <v>1328</v>
      </c>
      <c r="E146" s="15">
        <f t="shared" si="252"/>
        <v>69511</v>
      </c>
      <c r="F146" s="16">
        <f t="shared" si="236"/>
        <v>3048.7280701754385</v>
      </c>
      <c r="G146" s="14">
        <f t="shared" si="237"/>
        <v>4865.7700000000004</v>
      </c>
      <c r="H146" s="17">
        <f t="shared" si="238"/>
        <v>74376.77</v>
      </c>
      <c r="J146" s="5" t="s">
        <v>3</v>
      </c>
      <c r="K146" s="14">
        <f t="shared" ref="K146:K148" si="259">E145*1.02</f>
        <v>67740.240000000005</v>
      </c>
      <c r="L146" s="14">
        <f t="shared" si="239"/>
        <v>1328</v>
      </c>
      <c r="M146" s="15">
        <f t="shared" si="253"/>
        <v>69068.240000000005</v>
      </c>
      <c r="N146" s="16">
        <f t="shared" si="218"/>
        <v>3029.3087719298246</v>
      </c>
      <c r="O146" s="14">
        <f t="shared" si="240"/>
        <v>4834.7768000000005</v>
      </c>
      <c r="P146" s="17">
        <f t="shared" si="241"/>
        <v>73903.016800000012</v>
      </c>
      <c r="R146" s="5" t="s">
        <v>3</v>
      </c>
      <c r="S146" s="14">
        <f t="shared" ref="S146:S158" si="260">M145*1.02</f>
        <v>67256.617200000008</v>
      </c>
      <c r="T146" s="14">
        <f t="shared" si="219"/>
        <v>1328</v>
      </c>
      <c r="U146" s="15">
        <f t="shared" si="254"/>
        <v>68584.617200000008</v>
      </c>
      <c r="V146" s="16">
        <f t="shared" si="220"/>
        <v>3008.0972456140353</v>
      </c>
      <c r="W146" s="14">
        <f t="shared" si="242"/>
        <v>4800.9232040000006</v>
      </c>
      <c r="X146" s="17">
        <f t="shared" si="243"/>
        <v>73385.540404000014</v>
      </c>
      <c r="AA146" s="5" t="s">
        <v>3</v>
      </c>
      <c r="AB146" s="14">
        <f t="shared" si="244"/>
        <v>67211.268800000005</v>
      </c>
      <c r="AC146" s="14">
        <f t="shared" si="245"/>
        <v>1328</v>
      </c>
      <c r="AD146" s="15">
        <f t="shared" si="255"/>
        <v>68539.268800000005</v>
      </c>
      <c r="AE146" s="16">
        <f t="shared" si="221"/>
        <v>3006.1082807017547</v>
      </c>
      <c r="AF146" s="14">
        <f t="shared" si="222"/>
        <v>4797.7488160000012</v>
      </c>
      <c r="AG146" s="17">
        <f t="shared" si="223"/>
        <v>73337.017616000012</v>
      </c>
      <c r="AH146" s="2"/>
      <c r="AI146" s="5" t="s">
        <v>3</v>
      </c>
      <c r="AJ146" s="14">
        <f t="shared" si="246"/>
        <v>67190.848800000007</v>
      </c>
      <c r="AK146" s="14">
        <f t="shared" si="247"/>
        <v>1328</v>
      </c>
      <c r="AL146" s="15">
        <f t="shared" si="256"/>
        <v>68518.848800000007</v>
      </c>
      <c r="AM146" s="16">
        <f t="shared" si="224"/>
        <v>3005.2126666666668</v>
      </c>
      <c r="AN146" s="14">
        <f t="shared" si="225"/>
        <v>4796.3194160000012</v>
      </c>
      <c r="AO146" s="17">
        <f t="shared" si="226"/>
        <v>73315.168216000005</v>
      </c>
      <c r="AP146" s="2"/>
      <c r="AQ146" s="5" t="s">
        <v>3</v>
      </c>
      <c r="AR146" s="14">
        <f t="shared" si="248"/>
        <v>68534.665776000009</v>
      </c>
      <c r="AS146" s="14">
        <f t="shared" si="249"/>
        <v>1328</v>
      </c>
      <c r="AT146" s="15">
        <f t="shared" si="257"/>
        <v>69862.665776000009</v>
      </c>
      <c r="AU146" s="16">
        <f t="shared" si="227"/>
        <v>3064.1520077192986</v>
      </c>
      <c r="AV146" s="14">
        <f t="shared" si="228"/>
        <v>4890.3866043200014</v>
      </c>
      <c r="AW146" s="16">
        <f t="shared" si="229"/>
        <v>3278.6426482596494</v>
      </c>
      <c r="AX146" s="17">
        <f t="shared" si="230"/>
        <v>74753.052380320005</v>
      </c>
      <c r="AY146" s="2"/>
      <c r="AZ146" s="5" t="s">
        <v>3</v>
      </c>
      <c r="BA146" s="14">
        <f t="shared" si="250"/>
        <v>70222.899420400005</v>
      </c>
      <c r="BB146" s="14">
        <f t="shared" si="251"/>
        <v>1328</v>
      </c>
      <c r="BC146" s="15">
        <f t="shared" si="258"/>
        <v>71550.899420400005</v>
      </c>
      <c r="BD146" s="16">
        <f t="shared" si="231"/>
        <v>3138.1973430000003</v>
      </c>
      <c r="BE146" s="14">
        <f t="shared" si="232"/>
        <v>5008.5629594280008</v>
      </c>
      <c r="BF146" s="16">
        <f t="shared" si="233"/>
        <v>3357.8711570100004</v>
      </c>
      <c r="BG146" s="17">
        <f t="shared" si="234"/>
        <v>76559.462379828008</v>
      </c>
      <c r="BH146" s="2"/>
    </row>
    <row r="147" spans="2:60" x14ac:dyDescent="0.25">
      <c r="B147" s="5" t="s">
        <v>4</v>
      </c>
      <c r="C147" s="14">
        <v>70947</v>
      </c>
      <c r="D147" s="14">
        <f t="shared" si="235"/>
        <v>2145</v>
      </c>
      <c r="E147" s="15">
        <f t="shared" si="252"/>
        <v>73092</v>
      </c>
      <c r="F147" s="16">
        <f t="shared" si="236"/>
        <v>3205.7894736842104</v>
      </c>
      <c r="G147" s="14">
        <f t="shared" si="237"/>
        <v>5116.4400000000005</v>
      </c>
      <c r="H147" s="17">
        <f t="shared" si="238"/>
        <v>78208.44</v>
      </c>
      <c r="J147" s="5" t="s">
        <v>4</v>
      </c>
      <c r="K147" s="14">
        <f t="shared" si="259"/>
        <v>70901.22</v>
      </c>
      <c r="L147" s="14">
        <f t="shared" si="239"/>
        <v>2145</v>
      </c>
      <c r="M147" s="15">
        <f t="shared" si="253"/>
        <v>73046.22</v>
      </c>
      <c r="N147" s="16">
        <f t="shared" si="218"/>
        <v>3203.7815789473684</v>
      </c>
      <c r="O147" s="14">
        <f t="shared" si="240"/>
        <v>5113.2354000000005</v>
      </c>
      <c r="P147" s="17">
        <f t="shared" si="241"/>
        <v>78159.455400000006</v>
      </c>
      <c r="R147" s="5" t="s">
        <v>4</v>
      </c>
      <c r="S147" s="14">
        <f t="shared" si="260"/>
        <v>70449.604800000001</v>
      </c>
      <c r="T147" s="14">
        <f t="shared" si="219"/>
        <v>2145</v>
      </c>
      <c r="U147" s="15">
        <f t="shared" si="254"/>
        <v>72594.604800000001</v>
      </c>
      <c r="V147" s="16">
        <f t="shared" si="220"/>
        <v>3183.9738947368419</v>
      </c>
      <c r="W147" s="14">
        <f t="shared" si="242"/>
        <v>5081.6223360000004</v>
      </c>
      <c r="X147" s="17">
        <f t="shared" si="243"/>
        <v>77676.227136000001</v>
      </c>
      <c r="AA147" s="5" t="s">
        <v>4</v>
      </c>
      <c r="AB147" s="14">
        <f t="shared" si="244"/>
        <v>68584.617200000008</v>
      </c>
      <c r="AC147" s="14">
        <f t="shared" si="245"/>
        <v>2145</v>
      </c>
      <c r="AD147" s="15">
        <f t="shared" si="255"/>
        <v>70729.617200000008</v>
      </c>
      <c r="AE147" s="16">
        <f t="shared" si="221"/>
        <v>3102.1761929824565</v>
      </c>
      <c r="AF147" s="14">
        <f t="shared" si="222"/>
        <v>4951.0732040000012</v>
      </c>
      <c r="AG147" s="17">
        <f t="shared" si="223"/>
        <v>75680.690404000008</v>
      </c>
      <c r="AH147" s="2"/>
      <c r="AI147" s="5" t="s">
        <v>4</v>
      </c>
      <c r="AJ147" s="14">
        <f t="shared" si="246"/>
        <v>68539.268800000005</v>
      </c>
      <c r="AK147" s="14">
        <f t="shared" si="247"/>
        <v>2145</v>
      </c>
      <c r="AL147" s="15">
        <f t="shared" si="256"/>
        <v>70684.268800000005</v>
      </c>
      <c r="AM147" s="16">
        <f t="shared" si="224"/>
        <v>3100.1872280701755</v>
      </c>
      <c r="AN147" s="14">
        <f t="shared" si="225"/>
        <v>4947.8988160000008</v>
      </c>
      <c r="AO147" s="17">
        <f t="shared" si="226"/>
        <v>75632.167616000006</v>
      </c>
      <c r="AP147" s="2"/>
      <c r="AQ147" s="5" t="s">
        <v>4</v>
      </c>
      <c r="AR147" s="14">
        <f t="shared" si="248"/>
        <v>69889.225776000007</v>
      </c>
      <c r="AS147" s="14">
        <f t="shared" si="249"/>
        <v>2145</v>
      </c>
      <c r="AT147" s="15">
        <f t="shared" si="257"/>
        <v>72034.225776000007</v>
      </c>
      <c r="AU147" s="16">
        <f t="shared" si="227"/>
        <v>3159.395867368421</v>
      </c>
      <c r="AV147" s="14">
        <f t="shared" si="228"/>
        <v>5042.3958043200009</v>
      </c>
      <c r="AW147" s="16">
        <f t="shared" si="229"/>
        <v>3380.5535780842106</v>
      </c>
      <c r="AX147" s="17">
        <f t="shared" si="230"/>
        <v>77076.621580320003</v>
      </c>
      <c r="AY147" s="2"/>
      <c r="AZ147" s="5" t="s">
        <v>4</v>
      </c>
      <c r="BA147" s="14">
        <f t="shared" si="250"/>
        <v>71609.232420400003</v>
      </c>
      <c r="BB147" s="14">
        <f t="shared" si="251"/>
        <v>2145</v>
      </c>
      <c r="BC147" s="15">
        <f t="shared" si="258"/>
        <v>73754.232420400003</v>
      </c>
      <c r="BD147" s="16">
        <f t="shared" si="231"/>
        <v>3234.8347552807018</v>
      </c>
      <c r="BE147" s="14">
        <f t="shared" si="232"/>
        <v>5162.7962694280004</v>
      </c>
      <c r="BF147" s="16">
        <f t="shared" si="233"/>
        <v>3461.273188150351</v>
      </c>
      <c r="BG147" s="17">
        <f t="shared" si="234"/>
        <v>78917.028689828003</v>
      </c>
      <c r="BH147" s="2"/>
    </row>
    <row r="148" spans="2:60" x14ac:dyDescent="0.25">
      <c r="B148" s="5" t="s">
        <v>5</v>
      </c>
      <c r="C148" s="14">
        <v>73711</v>
      </c>
      <c r="D148" s="14">
        <f t="shared" si="235"/>
        <v>2656</v>
      </c>
      <c r="E148" s="15">
        <f t="shared" si="252"/>
        <v>76367</v>
      </c>
      <c r="F148" s="16">
        <f t="shared" si="236"/>
        <v>3349.4298245614036</v>
      </c>
      <c r="G148" s="14">
        <f t="shared" si="237"/>
        <v>5345.6900000000005</v>
      </c>
      <c r="H148" s="17">
        <f t="shared" si="238"/>
        <v>81712.69</v>
      </c>
      <c r="J148" s="5" t="s">
        <v>5</v>
      </c>
      <c r="K148" s="14">
        <f t="shared" si="259"/>
        <v>74553.84</v>
      </c>
      <c r="L148" s="14">
        <f t="shared" si="239"/>
        <v>2656</v>
      </c>
      <c r="M148" s="15">
        <f t="shared" si="253"/>
        <v>77209.84</v>
      </c>
      <c r="N148" s="16">
        <f t="shared" si="218"/>
        <v>3386.3964912280699</v>
      </c>
      <c r="O148" s="14">
        <f t="shared" si="240"/>
        <v>5404.6887999999999</v>
      </c>
      <c r="P148" s="17">
        <f t="shared" si="241"/>
        <v>82614.5288</v>
      </c>
      <c r="R148" s="5" t="s">
        <v>5</v>
      </c>
      <c r="S148" s="14">
        <f t="shared" si="260"/>
        <v>74507.144400000005</v>
      </c>
      <c r="T148" s="14">
        <f t="shared" si="219"/>
        <v>2656</v>
      </c>
      <c r="U148" s="15">
        <f t="shared" si="254"/>
        <v>77163.144400000005</v>
      </c>
      <c r="V148" s="16">
        <f t="shared" si="220"/>
        <v>3384.3484385964912</v>
      </c>
      <c r="W148" s="14">
        <f t="shared" si="242"/>
        <v>5401.4201080000012</v>
      </c>
      <c r="X148" s="17">
        <f t="shared" si="243"/>
        <v>82564.56450800001</v>
      </c>
      <c r="AA148" s="5" t="s">
        <v>5</v>
      </c>
      <c r="AB148" s="14">
        <f t="shared" si="244"/>
        <v>72594.604800000001</v>
      </c>
      <c r="AC148" s="14">
        <f t="shared" si="245"/>
        <v>2656</v>
      </c>
      <c r="AD148" s="15">
        <f t="shared" si="255"/>
        <v>75250.604800000001</v>
      </c>
      <c r="AE148" s="16">
        <f t="shared" si="221"/>
        <v>3300.4651228070175</v>
      </c>
      <c r="AF148" s="14">
        <f t="shared" si="222"/>
        <v>5267.5423360000004</v>
      </c>
      <c r="AG148" s="17">
        <f t="shared" si="223"/>
        <v>80518.147136</v>
      </c>
      <c r="AH148" s="2"/>
      <c r="AI148" s="5" t="s">
        <v>5</v>
      </c>
      <c r="AJ148" s="14">
        <f t="shared" si="246"/>
        <v>70729.617200000008</v>
      </c>
      <c r="AK148" s="14">
        <f t="shared" si="247"/>
        <v>2656</v>
      </c>
      <c r="AL148" s="15">
        <f t="shared" si="256"/>
        <v>73385.617200000008</v>
      </c>
      <c r="AM148" s="16">
        <f t="shared" si="224"/>
        <v>3218.6674210526317</v>
      </c>
      <c r="AN148" s="14">
        <f t="shared" si="225"/>
        <v>5136.9932040000012</v>
      </c>
      <c r="AO148" s="17">
        <f t="shared" si="226"/>
        <v>78522.610404000006</v>
      </c>
      <c r="AP148" s="2"/>
      <c r="AQ148" s="5" t="s">
        <v>5</v>
      </c>
      <c r="AR148" s="14">
        <f t="shared" si="248"/>
        <v>72097.954176000014</v>
      </c>
      <c r="AS148" s="14">
        <f t="shared" si="249"/>
        <v>2656</v>
      </c>
      <c r="AT148" s="15">
        <f t="shared" si="257"/>
        <v>74753.954176000014</v>
      </c>
      <c r="AU148" s="16">
        <f t="shared" si="227"/>
        <v>3278.6822007017549</v>
      </c>
      <c r="AV148" s="14">
        <f t="shared" si="228"/>
        <v>5232.7767923200017</v>
      </c>
      <c r="AW148" s="16">
        <f t="shared" si="229"/>
        <v>3508.1899547508779</v>
      </c>
      <c r="AX148" s="17">
        <f t="shared" si="230"/>
        <v>79986.730968320015</v>
      </c>
      <c r="AY148" s="2"/>
      <c r="AZ148" s="5" t="s">
        <v>5</v>
      </c>
      <c r="BA148" s="14">
        <f t="shared" si="250"/>
        <v>73835.081420400005</v>
      </c>
      <c r="BB148" s="14">
        <f t="shared" si="251"/>
        <v>2656</v>
      </c>
      <c r="BC148" s="15">
        <f t="shared" si="258"/>
        <v>76491.081420400005</v>
      </c>
      <c r="BD148" s="16">
        <f t="shared" si="231"/>
        <v>3354.8719921228071</v>
      </c>
      <c r="BE148" s="14">
        <f t="shared" si="232"/>
        <v>5354.3756994280011</v>
      </c>
      <c r="BF148" s="16">
        <f t="shared" si="233"/>
        <v>3589.7130315714035</v>
      </c>
      <c r="BG148" s="17">
        <f t="shared" si="234"/>
        <v>81845.457119828003</v>
      </c>
      <c r="BH148" s="2"/>
    </row>
    <row r="149" spans="2:60" x14ac:dyDescent="0.25">
      <c r="B149" s="5" t="s">
        <v>6</v>
      </c>
      <c r="C149" s="14">
        <v>76473</v>
      </c>
      <c r="D149" s="14">
        <f t="shared" si="235"/>
        <v>2809</v>
      </c>
      <c r="E149" s="15">
        <f t="shared" si="252"/>
        <v>79282</v>
      </c>
      <c r="F149" s="16">
        <f t="shared" si="236"/>
        <v>3477.280701754386</v>
      </c>
      <c r="G149" s="14">
        <f t="shared" si="237"/>
        <v>5549.7400000000007</v>
      </c>
      <c r="H149" s="17">
        <f t="shared" si="238"/>
        <v>84831.74</v>
      </c>
      <c r="J149" s="5" t="s">
        <v>6</v>
      </c>
      <c r="K149" s="14">
        <f>E148*1.02</f>
        <v>77894.34</v>
      </c>
      <c r="L149" s="14">
        <f t="shared" si="239"/>
        <v>2809</v>
      </c>
      <c r="M149" s="15">
        <f t="shared" si="253"/>
        <v>80703.34</v>
      </c>
      <c r="N149" s="16">
        <f t="shared" si="218"/>
        <v>3539.6201754385961</v>
      </c>
      <c r="O149" s="14">
        <f t="shared" si="240"/>
        <v>5649.2338</v>
      </c>
      <c r="P149" s="17">
        <f t="shared" si="241"/>
        <v>86352.573799999998</v>
      </c>
      <c r="R149" s="5" t="s">
        <v>6</v>
      </c>
      <c r="S149" s="14">
        <f t="shared" si="260"/>
        <v>78754.036800000002</v>
      </c>
      <c r="T149" s="14">
        <f t="shared" si="219"/>
        <v>2809</v>
      </c>
      <c r="U149" s="15">
        <f t="shared" si="254"/>
        <v>81563.036800000002</v>
      </c>
      <c r="V149" s="16">
        <f t="shared" si="220"/>
        <v>3577.3261754385962</v>
      </c>
      <c r="W149" s="14">
        <f t="shared" si="242"/>
        <v>5709.4125760000006</v>
      </c>
      <c r="X149" s="17">
        <f t="shared" si="243"/>
        <v>87272.449376000004</v>
      </c>
      <c r="AA149" s="5" t="s">
        <v>6</v>
      </c>
      <c r="AB149" s="14">
        <f t="shared" si="244"/>
        <v>77163.144400000005</v>
      </c>
      <c r="AC149" s="14">
        <f t="shared" si="245"/>
        <v>2809</v>
      </c>
      <c r="AD149" s="15">
        <f t="shared" si="255"/>
        <v>79972.144400000005</v>
      </c>
      <c r="AE149" s="16">
        <f t="shared" si="221"/>
        <v>3507.5501929824563</v>
      </c>
      <c r="AF149" s="14">
        <f t="shared" si="222"/>
        <v>5598.0501080000013</v>
      </c>
      <c r="AG149" s="17">
        <f t="shared" si="223"/>
        <v>85570.194508</v>
      </c>
      <c r="AH149" s="2"/>
      <c r="AI149" s="5" t="s">
        <v>6</v>
      </c>
      <c r="AJ149" s="14">
        <f t="shared" si="246"/>
        <v>75250.604800000001</v>
      </c>
      <c r="AK149" s="14">
        <f t="shared" si="247"/>
        <v>2809</v>
      </c>
      <c r="AL149" s="15">
        <f t="shared" si="256"/>
        <v>78059.604800000001</v>
      </c>
      <c r="AM149" s="16">
        <f t="shared" si="224"/>
        <v>3423.6668771929826</v>
      </c>
      <c r="AN149" s="14">
        <f t="shared" si="225"/>
        <v>5464.1723360000005</v>
      </c>
      <c r="AO149" s="17">
        <f t="shared" si="226"/>
        <v>83523.777136000004</v>
      </c>
      <c r="AP149" s="2"/>
      <c r="AQ149" s="5" t="s">
        <v>6</v>
      </c>
      <c r="AR149" s="14">
        <f t="shared" si="248"/>
        <v>74853.329544000007</v>
      </c>
      <c r="AS149" s="14">
        <f t="shared" si="249"/>
        <v>2809</v>
      </c>
      <c r="AT149" s="15">
        <f t="shared" si="257"/>
        <v>77662.329544000007</v>
      </c>
      <c r="AU149" s="16">
        <f t="shared" si="227"/>
        <v>3406.2425238596493</v>
      </c>
      <c r="AV149" s="14">
        <f t="shared" si="228"/>
        <v>5436.3630680800006</v>
      </c>
      <c r="AW149" s="16">
        <f t="shared" si="229"/>
        <v>3644.6795005298245</v>
      </c>
      <c r="AX149" s="17">
        <f t="shared" si="230"/>
        <v>83098.692612080005</v>
      </c>
      <c r="AY149" s="2"/>
      <c r="AZ149" s="5" t="s">
        <v>6</v>
      </c>
      <c r="BA149" s="14">
        <f t="shared" si="250"/>
        <v>76622.803030400013</v>
      </c>
      <c r="BB149" s="14">
        <f t="shared" si="251"/>
        <v>2809</v>
      </c>
      <c r="BC149" s="15">
        <f t="shared" si="258"/>
        <v>79431.803030400013</v>
      </c>
      <c r="BD149" s="16">
        <f t="shared" si="231"/>
        <v>3483.8510101052634</v>
      </c>
      <c r="BE149" s="14">
        <f t="shared" si="232"/>
        <v>5560.2262121280019</v>
      </c>
      <c r="BF149" s="16">
        <f t="shared" si="233"/>
        <v>3727.7205808126323</v>
      </c>
      <c r="BG149" s="17">
        <f t="shared" si="234"/>
        <v>84992.02924252802</v>
      </c>
      <c r="BH149" s="2"/>
    </row>
    <row r="150" spans="2:60" x14ac:dyDescent="0.25">
      <c r="B150" s="5" t="s">
        <v>7</v>
      </c>
      <c r="C150" s="14">
        <v>78777</v>
      </c>
      <c r="D150" s="14">
        <f t="shared" si="235"/>
        <v>2809</v>
      </c>
      <c r="E150" s="15">
        <f t="shared" si="252"/>
        <v>81586</v>
      </c>
      <c r="F150" s="16">
        <f t="shared" si="236"/>
        <v>3578.333333333333</v>
      </c>
      <c r="G150" s="14">
        <f t="shared" si="237"/>
        <v>5711.02</v>
      </c>
      <c r="H150" s="17">
        <f t="shared" si="238"/>
        <v>87297.02</v>
      </c>
      <c r="J150" s="5" t="s">
        <v>7</v>
      </c>
      <c r="K150" s="14">
        <f t="shared" ref="K150:K157" si="261">E149*1.02</f>
        <v>80867.64</v>
      </c>
      <c r="L150" s="14">
        <f t="shared" si="239"/>
        <v>2809</v>
      </c>
      <c r="M150" s="15">
        <f t="shared" si="253"/>
        <v>83676.639999999999</v>
      </c>
      <c r="N150" s="16">
        <f t="shared" si="218"/>
        <v>3670.0280701754386</v>
      </c>
      <c r="O150" s="14">
        <f t="shared" si="240"/>
        <v>5857.3648000000003</v>
      </c>
      <c r="P150" s="17">
        <f t="shared" si="241"/>
        <v>89534.004799999995</v>
      </c>
      <c r="R150" s="5" t="s">
        <v>7</v>
      </c>
      <c r="S150" s="14">
        <f t="shared" si="260"/>
        <v>82317.406799999997</v>
      </c>
      <c r="T150" s="14">
        <f t="shared" si="219"/>
        <v>2809</v>
      </c>
      <c r="U150" s="15">
        <f t="shared" si="254"/>
        <v>85126.406799999997</v>
      </c>
      <c r="V150" s="16">
        <f t="shared" si="220"/>
        <v>3733.614333333333</v>
      </c>
      <c r="W150" s="14">
        <f t="shared" si="242"/>
        <v>5958.8484760000001</v>
      </c>
      <c r="X150" s="17">
        <f t="shared" si="243"/>
        <v>91085.255275999996</v>
      </c>
      <c r="AA150" s="5" t="s">
        <v>7</v>
      </c>
      <c r="AB150" s="14">
        <f t="shared" si="244"/>
        <v>81563.036800000002</v>
      </c>
      <c r="AC150" s="14">
        <f t="shared" si="245"/>
        <v>2809</v>
      </c>
      <c r="AD150" s="15">
        <f t="shared" si="255"/>
        <v>84372.036800000002</v>
      </c>
      <c r="AE150" s="16">
        <f t="shared" si="221"/>
        <v>3700.5279298245614</v>
      </c>
      <c r="AF150" s="14">
        <f t="shared" si="222"/>
        <v>5906.0425760000007</v>
      </c>
      <c r="AG150" s="17">
        <f t="shared" si="223"/>
        <v>90278.079376000009</v>
      </c>
      <c r="AH150" s="2"/>
      <c r="AI150" s="5" t="s">
        <v>7</v>
      </c>
      <c r="AJ150" s="14">
        <f t="shared" si="246"/>
        <v>79972.144400000005</v>
      </c>
      <c r="AK150" s="14">
        <f t="shared" si="247"/>
        <v>2809</v>
      </c>
      <c r="AL150" s="15">
        <f t="shared" si="256"/>
        <v>82781.144400000005</v>
      </c>
      <c r="AM150" s="16">
        <f t="shared" si="224"/>
        <v>3630.751947368421</v>
      </c>
      <c r="AN150" s="14">
        <f t="shared" si="225"/>
        <v>5794.6801080000005</v>
      </c>
      <c r="AO150" s="17">
        <f t="shared" si="226"/>
        <v>88575.824508000005</v>
      </c>
      <c r="AP150" s="2"/>
      <c r="AQ150" s="5" t="s">
        <v>7</v>
      </c>
      <c r="AR150" s="14">
        <f t="shared" si="248"/>
        <v>79620.796896</v>
      </c>
      <c r="AS150" s="14">
        <f t="shared" si="249"/>
        <v>2809</v>
      </c>
      <c r="AT150" s="15">
        <f t="shared" si="257"/>
        <v>82429.796896</v>
      </c>
      <c r="AU150" s="16">
        <f t="shared" si="227"/>
        <v>3615.3419691228069</v>
      </c>
      <c r="AV150" s="14">
        <f t="shared" si="228"/>
        <v>5770.0857827200007</v>
      </c>
      <c r="AW150" s="16">
        <f t="shared" si="229"/>
        <v>3868.4159069614029</v>
      </c>
      <c r="AX150" s="17">
        <f t="shared" si="230"/>
        <v>88199.882678719994</v>
      </c>
      <c r="AY150" s="2"/>
      <c r="AZ150" s="5" t="s">
        <v>7</v>
      </c>
      <c r="BA150" s="14">
        <f t="shared" si="250"/>
        <v>79603.887782599995</v>
      </c>
      <c r="BB150" s="14">
        <f t="shared" si="251"/>
        <v>2809</v>
      </c>
      <c r="BC150" s="15">
        <f t="shared" si="258"/>
        <v>82412.887782599995</v>
      </c>
      <c r="BD150" s="16">
        <f t="shared" si="231"/>
        <v>3614.6003413421049</v>
      </c>
      <c r="BE150" s="14">
        <f t="shared" si="232"/>
        <v>5768.9021447820005</v>
      </c>
      <c r="BF150" s="16">
        <f t="shared" si="233"/>
        <v>3867.6223652360522</v>
      </c>
      <c r="BG150" s="17">
        <f t="shared" si="234"/>
        <v>88181.789927381993</v>
      </c>
      <c r="BH150" s="2"/>
    </row>
    <row r="151" spans="2:60" x14ac:dyDescent="0.25">
      <c r="B151" s="5" t="s">
        <v>8</v>
      </c>
      <c r="C151" s="14">
        <v>81545</v>
      </c>
      <c r="D151" s="14">
        <f t="shared" si="235"/>
        <v>2809</v>
      </c>
      <c r="E151" s="15">
        <f t="shared" si="252"/>
        <v>84354</v>
      </c>
      <c r="F151" s="16">
        <f t="shared" si="236"/>
        <v>3699.7368421052629</v>
      </c>
      <c r="G151" s="14">
        <f t="shared" si="237"/>
        <v>5904.7800000000007</v>
      </c>
      <c r="H151" s="17">
        <f t="shared" si="238"/>
        <v>90258.78</v>
      </c>
      <c r="J151" s="5" t="s">
        <v>8</v>
      </c>
      <c r="K151" s="14">
        <f t="shared" si="261"/>
        <v>83217.72</v>
      </c>
      <c r="L151" s="14">
        <f t="shared" si="239"/>
        <v>2809</v>
      </c>
      <c r="M151" s="15">
        <f t="shared" si="253"/>
        <v>86026.72</v>
      </c>
      <c r="N151" s="16">
        <f t="shared" si="218"/>
        <v>3773.1017543859648</v>
      </c>
      <c r="O151" s="14">
        <f t="shared" si="240"/>
        <v>6021.8704000000007</v>
      </c>
      <c r="P151" s="17">
        <f t="shared" si="241"/>
        <v>92048.590400000001</v>
      </c>
      <c r="R151" s="5" t="s">
        <v>8</v>
      </c>
      <c r="S151" s="14">
        <f t="shared" si="260"/>
        <v>85350.1728</v>
      </c>
      <c r="T151" s="14">
        <f t="shared" si="219"/>
        <v>2809</v>
      </c>
      <c r="U151" s="15">
        <f t="shared" si="254"/>
        <v>88159.1728</v>
      </c>
      <c r="V151" s="16">
        <f t="shared" si="220"/>
        <v>3866.630385964912</v>
      </c>
      <c r="W151" s="14">
        <f t="shared" si="242"/>
        <v>6171.1420960000005</v>
      </c>
      <c r="X151" s="17">
        <f t="shared" si="243"/>
        <v>94330.314895999996</v>
      </c>
      <c r="AA151" s="5" t="s">
        <v>8</v>
      </c>
      <c r="AB151" s="14">
        <f t="shared" si="244"/>
        <v>85126.406799999997</v>
      </c>
      <c r="AC151" s="14">
        <f t="shared" si="245"/>
        <v>2809</v>
      </c>
      <c r="AD151" s="15">
        <f t="shared" si="255"/>
        <v>87935.406799999997</v>
      </c>
      <c r="AE151" s="16">
        <f t="shared" si="221"/>
        <v>3856.8160877192981</v>
      </c>
      <c r="AF151" s="14">
        <f t="shared" si="222"/>
        <v>6155.4784760000002</v>
      </c>
      <c r="AG151" s="17">
        <f t="shared" si="223"/>
        <v>94090.885276000001</v>
      </c>
      <c r="AH151" s="2"/>
      <c r="AI151" s="5" t="s">
        <v>8</v>
      </c>
      <c r="AJ151" s="14">
        <f t="shared" si="246"/>
        <v>84372.036800000002</v>
      </c>
      <c r="AK151" s="14">
        <f t="shared" si="247"/>
        <v>2809</v>
      </c>
      <c r="AL151" s="15">
        <f t="shared" si="256"/>
        <v>87181.036800000002</v>
      </c>
      <c r="AM151" s="16">
        <f t="shared" si="224"/>
        <v>3823.7296842105261</v>
      </c>
      <c r="AN151" s="14">
        <f t="shared" si="225"/>
        <v>6102.6725760000008</v>
      </c>
      <c r="AO151" s="17">
        <f t="shared" si="226"/>
        <v>93283.709375999999</v>
      </c>
      <c r="AP151" s="2"/>
      <c r="AQ151" s="5" t="s">
        <v>8</v>
      </c>
      <c r="AR151" s="14">
        <f t="shared" si="248"/>
        <v>84436.767288000003</v>
      </c>
      <c r="AS151" s="14">
        <f t="shared" si="249"/>
        <v>2809</v>
      </c>
      <c r="AT151" s="15">
        <f t="shared" si="257"/>
        <v>87245.767288000003</v>
      </c>
      <c r="AU151" s="16">
        <f t="shared" si="227"/>
        <v>3826.5687407017545</v>
      </c>
      <c r="AV151" s="14">
        <f t="shared" si="228"/>
        <v>6107.2037101600008</v>
      </c>
      <c r="AW151" s="16">
        <f t="shared" si="229"/>
        <v>4094.4285525508772</v>
      </c>
      <c r="AX151" s="17">
        <f t="shared" si="230"/>
        <v>93352.970998160003</v>
      </c>
      <c r="AY151" s="2"/>
      <c r="AZ151" s="5" t="s">
        <v>8</v>
      </c>
      <c r="BA151" s="14">
        <f t="shared" si="250"/>
        <v>84490.541818399986</v>
      </c>
      <c r="BB151" s="14">
        <f t="shared" si="251"/>
        <v>2809</v>
      </c>
      <c r="BC151" s="15">
        <f t="shared" si="258"/>
        <v>87299.541818399986</v>
      </c>
      <c r="BD151" s="16">
        <f t="shared" si="231"/>
        <v>3828.9272727368416</v>
      </c>
      <c r="BE151" s="14">
        <f t="shared" si="232"/>
        <v>6110.9679272879994</v>
      </c>
      <c r="BF151" s="16">
        <f t="shared" si="233"/>
        <v>4096.9521818284202</v>
      </c>
      <c r="BG151" s="17">
        <f t="shared" si="234"/>
        <v>93410.509745687988</v>
      </c>
      <c r="BH151" s="2"/>
    </row>
    <row r="152" spans="2:60" x14ac:dyDescent="0.25">
      <c r="B152" s="5" t="s">
        <v>9</v>
      </c>
      <c r="C152" s="14">
        <v>84306</v>
      </c>
      <c r="D152" s="14">
        <f t="shared" si="235"/>
        <v>2656</v>
      </c>
      <c r="E152" s="15">
        <f t="shared" si="252"/>
        <v>86962</v>
      </c>
      <c r="F152" s="16">
        <f t="shared" si="236"/>
        <v>3814.1228070175439</v>
      </c>
      <c r="G152" s="14">
        <f t="shared" si="237"/>
        <v>6087.34</v>
      </c>
      <c r="H152" s="17">
        <f t="shared" si="238"/>
        <v>93049.34</v>
      </c>
      <c r="J152" s="5" t="s">
        <v>9</v>
      </c>
      <c r="K152" s="14">
        <f t="shared" si="261"/>
        <v>86041.08</v>
      </c>
      <c r="L152" s="14">
        <f t="shared" si="239"/>
        <v>2656</v>
      </c>
      <c r="M152" s="15">
        <f t="shared" si="253"/>
        <v>88697.08</v>
      </c>
      <c r="N152" s="16">
        <f t="shared" si="218"/>
        <v>3890.2228070175438</v>
      </c>
      <c r="O152" s="14">
        <f t="shared" si="240"/>
        <v>6208.7956000000004</v>
      </c>
      <c r="P152" s="17">
        <f t="shared" si="241"/>
        <v>94905.875599999999</v>
      </c>
      <c r="R152" s="5" t="s">
        <v>9</v>
      </c>
      <c r="S152" s="14">
        <f t="shared" si="260"/>
        <v>87747.254400000005</v>
      </c>
      <c r="T152" s="14">
        <f t="shared" si="219"/>
        <v>2656</v>
      </c>
      <c r="U152" s="15">
        <f t="shared" si="254"/>
        <v>90403.254400000005</v>
      </c>
      <c r="V152" s="16">
        <f t="shared" si="220"/>
        <v>3965.0550175438598</v>
      </c>
      <c r="W152" s="14">
        <f t="shared" si="242"/>
        <v>6328.2278080000006</v>
      </c>
      <c r="X152" s="17">
        <f t="shared" si="243"/>
        <v>96731.482208000001</v>
      </c>
      <c r="AA152" s="5" t="s">
        <v>9</v>
      </c>
      <c r="AB152" s="14">
        <f t="shared" si="244"/>
        <v>88159.1728</v>
      </c>
      <c r="AC152" s="14">
        <f t="shared" si="245"/>
        <v>2656</v>
      </c>
      <c r="AD152" s="15">
        <f t="shared" si="255"/>
        <v>90815.1728</v>
      </c>
      <c r="AE152" s="16">
        <f t="shared" si="221"/>
        <v>3983.1216140350875</v>
      </c>
      <c r="AF152" s="14">
        <f t="shared" si="222"/>
        <v>6357.0620960000006</v>
      </c>
      <c r="AG152" s="17">
        <f t="shared" si="223"/>
        <v>97172.234895999994</v>
      </c>
      <c r="AH152" s="2"/>
      <c r="AI152" s="5" t="s">
        <v>9</v>
      </c>
      <c r="AJ152" s="14">
        <f t="shared" si="246"/>
        <v>87935.406799999997</v>
      </c>
      <c r="AK152" s="14">
        <f t="shared" si="247"/>
        <v>2656</v>
      </c>
      <c r="AL152" s="15">
        <f t="shared" si="256"/>
        <v>90591.406799999997</v>
      </c>
      <c r="AM152" s="16">
        <f t="shared" si="224"/>
        <v>3973.3073157894733</v>
      </c>
      <c r="AN152" s="14">
        <f t="shared" si="225"/>
        <v>6341.3984760000003</v>
      </c>
      <c r="AO152" s="17">
        <f t="shared" si="226"/>
        <v>96932.805275999999</v>
      </c>
      <c r="AP152" s="2"/>
      <c r="AQ152" s="5" t="s">
        <v>9</v>
      </c>
      <c r="AR152" s="14">
        <f t="shared" si="248"/>
        <v>88924.657535999999</v>
      </c>
      <c r="AS152" s="14">
        <f t="shared" si="249"/>
        <v>2656</v>
      </c>
      <c r="AT152" s="15">
        <f t="shared" si="257"/>
        <v>91580.657535999999</v>
      </c>
      <c r="AU152" s="16">
        <f t="shared" si="227"/>
        <v>4016.6955059649122</v>
      </c>
      <c r="AV152" s="14">
        <f t="shared" si="228"/>
        <v>6410.6460275200006</v>
      </c>
      <c r="AW152" s="16">
        <f t="shared" si="229"/>
        <v>4297.8641913824558</v>
      </c>
      <c r="AX152" s="17">
        <f t="shared" si="230"/>
        <v>97991.303563519992</v>
      </c>
      <c r="AY152" s="2"/>
      <c r="AZ152" s="5" t="s">
        <v>9</v>
      </c>
      <c r="BA152" s="14">
        <f t="shared" si="250"/>
        <v>89426.911470199993</v>
      </c>
      <c r="BB152" s="14">
        <f t="shared" si="251"/>
        <v>2656</v>
      </c>
      <c r="BC152" s="15">
        <f t="shared" si="258"/>
        <v>92082.911470199993</v>
      </c>
      <c r="BD152" s="16">
        <f t="shared" si="231"/>
        <v>4038.7241872894733</v>
      </c>
      <c r="BE152" s="14">
        <f t="shared" si="232"/>
        <v>6445.8038029139998</v>
      </c>
      <c r="BF152" s="16">
        <f t="shared" si="233"/>
        <v>4321.4348803997364</v>
      </c>
      <c r="BG152" s="17">
        <f t="shared" si="234"/>
        <v>98528.715273113994</v>
      </c>
      <c r="BH152" s="2"/>
    </row>
    <row r="153" spans="2:60" x14ac:dyDescent="0.25">
      <c r="B153" s="5" t="s">
        <v>10</v>
      </c>
      <c r="C153" s="14">
        <v>87069</v>
      </c>
      <c r="D153" s="14">
        <f t="shared" si="235"/>
        <v>2451</v>
      </c>
      <c r="E153" s="15">
        <f t="shared" si="252"/>
        <v>89520</v>
      </c>
      <c r="F153" s="16">
        <f t="shared" si="236"/>
        <v>3926.3157894736842</v>
      </c>
      <c r="G153" s="14">
        <f t="shared" si="237"/>
        <v>6266.4000000000005</v>
      </c>
      <c r="H153" s="17">
        <f t="shared" si="238"/>
        <v>95786.4</v>
      </c>
      <c r="J153" s="5" t="s">
        <v>10</v>
      </c>
      <c r="K153" s="14">
        <f t="shared" si="261"/>
        <v>88701.24</v>
      </c>
      <c r="L153" s="14">
        <f t="shared" si="239"/>
        <v>2451</v>
      </c>
      <c r="M153" s="15">
        <f t="shared" si="253"/>
        <v>91152.24</v>
      </c>
      <c r="N153" s="16">
        <f t="shared" si="218"/>
        <v>3997.9052631578948</v>
      </c>
      <c r="O153" s="14">
        <f t="shared" si="240"/>
        <v>6380.6568000000007</v>
      </c>
      <c r="P153" s="17">
        <f t="shared" si="241"/>
        <v>97532.896800000002</v>
      </c>
      <c r="R153" s="5" t="s">
        <v>10</v>
      </c>
      <c r="S153" s="14">
        <f t="shared" si="260"/>
        <v>90471.021600000007</v>
      </c>
      <c r="T153" s="14">
        <f t="shared" si="219"/>
        <v>2451</v>
      </c>
      <c r="U153" s="15">
        <f t="shared" si="254"/>
        <v>92922.021600000007</v>
      </c>
      <c r="V153" s="16">
        <f t="shared" si="220"/>
        <v>4075.527263157895</v>
      </c>
      <c r="W153" s="14">
        <f t="shared" si="242"/>
        <v>6504.5415120000007</v>
      </c>
      <c r="X153" s="17">
        <f t="shared" si="243"/>
        <v>99426.563112000003</v>
      </c>
      <c r="AA153" s="5" t="s">
        <v>10</v>
      </c>
      <c r="AB153" s="14">
        <f t="shared" si="244"/>
        <v>90403.254400000005</v>
      </c>
      <c r="AC153" s="14">
        <f t="shared" si="245"/>
        <v>2451</v>
      </c>
      <c r="AD153" s="15">
        <f t="shared" si="255"/>
        <v>92854.254400000005</v>
      </c>
      <c r="AE153" s="16">
        <f t="shared" si="221"/>
        <v>4072.5550175438598</v>
      </c>
      <c r="AF153" s="14">
        <f t="shared" si="222"/>
        <v>6499.7978080000012</v>
      </c>
      <c r="AG153" s="17">
        <f t="shared" si="223"/>
        <v>99354.052208000008</v>
      </c>
      <c r="AH153" s="2"/>
      <c r="AI153" s="5" t="s">
        <v>10</v>
      </c>
      <c r="AJ153" s="14">
        <f t="shared" si="246"/>
        <v>90815.1728</v>
      </c>
      <c r="AK153" s="14">
        <f t="shared" si="247"/>
        <v>2451</v>
      </c>
      <c r="AL153" s="15">
        <f t="shared" si="256"/>
        <v>93266.1728</v>
      </c>
      <c r="AM153" s="16">
        <f t="shared" si="224"/>
        <v>4090.6216140350875</v>
      </c>
      <c r="AN153" s="14">
        <f t="shared" si="225"/>
        <v>6528.6320960000003</v>
      </c>
      <c r="AO153" s="17">
        <f t="shared" si="226"/>
        <v>99794.804896000001</v>
      </c>
      <c r="AP153" s="2"/>
      <c r="AQ153" s="5" t="s">
        <v>10</v>
      </c>
      <c r="AR153" s="14">
        <f t="shared" si="248"/>
        <v>92403.234935999993</v>
      </c>
      <c r="AS153" s="14">
        <f t="shared" si="249"/>
        <v>2451</v>
      </c>
      <c r="AT153" s="15">
        <f t="shared" si="257"/>
        <v>94854.234935999993</v>
      </c>
      <c r="AU153" s="16">
        <f t="shared" si="227"/>
        <v>4160.2734621052623</v>
      </c>
      <c r="AV153" s="14">
        <f t="shared" si="228"/>
        <v>6639.7964455199999</v>
      </c>
      <c r="AW153" s="16">
        <f t="shared" si="229"/>
        <v>4451.492604452631</v>
      </c>
      <c r="AX153" s="17">
        <f t="shared" si="230"/>
        <v>101494.03138151999</v>
      </c>
      <c r="AY153" s="2"/>
      <c r="AZ153" s="5" t="s">
        <v>10</v>
      </c>
      <c r="BA153" s="14">
        <f t="shared" si="250"/>
        <v>93870.173974399993</v>
      </c>
      <c r="BB153" s="14">
        <f t="shared" si="251"/>
        <v>2451</v>
      </c>
      <c r="BC153" s="15">
        <f t="shared" si="258"/>
        <v>96321.173974399993</v>
      </c>
      <c r="BD153" s="16">
        <f t="shared" si="231"/>
        <v>4224.6128936140349</v>
      </c>
      <c r="BE153" s="14">
        <f t="shared" si="232"/>
        <v>6742.4821782079998</v>
      </c>
      <c r="BF153" s="16">
        <f t="shared" si="233"/>
        <v>4520.3357961670172</v>
      </c>
      <c r="BG153" s="17">
        <f t="shared" si="234"/>
        <v>103063.65615260799</v>
      </c>
      <c r="BH153" s="2"/>
    </row>
    <row r="154" spans="2:60" x14ac:dyDescent="0.25">
      <c r="B154" s="5" t="s">
        <v>11</v>
      </c>
      <c r="C154" s="14">
        <v>90065</v>
      </c>
      <c r="D154" s="14">
        <f t="shared" si="235"/>
        <v>2043</v>
      </c>
      <c r="E154" s="15">
        <f t="shared" si="252"/>
        <v>92108</v>
      </c>
      <c r="F154" s="16">
        <f t="shared" si="236"/>
        <v>4039.8245614035086</v>
      </c>
      <c r="G154" s="14">
        <f t="shared" si="237"/>
        <v>6447.56</v>
      </c>
      <c r="H154" s="17">
        <f t="shared" si="238"/>
        <v>98555.56</v>
      </c>
      <c r="J154" s="5" t="s">
        <v>11</v>
      </c>
      <c r="K154" s="14">
        <f t="shared" si="261"/>
        <v>91310.400000000009</v>
      </c>
      <c r="L154" s="14">
        <f t="shared" si="239"/>
        <v>2043</v>
      </c>
      <c r="M154" s="15">
        <f t="shared" si="253"/>
        <v>93353.400000000009</v>
      </c>
      <c r="N154" s="16">
        <f t="shared" si="218"/>
        <v>4094.4473684210529</v>
      </c>
      <c r="O154" s="14">
        <f t="shared" si="240"/>
        <v>6534.7380000000012</v>
      </c>
      <c r="P154" s="17">
        <f t="shared" si="241"/>
        <v>99888.138000000006</v>
      </c>
      <c r="R154" s="5" t="s">
        <v>11</v>
      </c>
      <c r="S154" s="14">
        <f t="shared" si="260"/>
        <v>92975.284800000009</v>
      </c>
      <c r="T154" s="14">
        <f t="shared" si="219"/>
        <v>2043</v>
      </c>
      <c r="U154" s="15">
        <f t="shared" si="254"/>
        <v>95018.284800000009</v>
      </c>
      <c r="V154" s="16">
        <f t="shared" si="220"/>
        <v>4167.4686315789477</v>
      </c>
      <c r="W154" s="14">
        <f t="shared" si="242"/>
        <v>6651.2799360000008</v>
      </c>
      <c r="X154" s="17">
        <f t="shared" si="243"/>
        <v>101669.56473600001</v>
      </c>
      <c r="AA154" s="5" t="s">
        <v>11</v>
      </c>
      <c r="AB154" s="14">
        <f t="shared" si="244"/>
        <v>92922.021600000007</v>
      </c>
      <c r="AC154" s="14">
        <f t="shared" si="245"/>
        <v>2043</v>
      </c>
      <c r="AD154" s="15">
        <f t="shared" si="255"/>
        <v>94965.021600000007</v>
      </c>
      <c r="AE154" s="16">
        <f t="shared" si="221"/>
        <v>4165.1325263157896</v>
      </c>
      <c r="AF154" s="14">
        <f t="shared" si="222"/>
        <v>6647.5515120000009</v>
      </c>
      <c r="AG154" s="17">
        <f t="shared" si="223"/>
        <v>101612.57311200001</v>
      </c>
      <c r="AH154" s="2"/>
      <c r="AI154" s="5" t="s">
        <v>11</v>
      </c>
      <c r="AJ154" s="14">
        <f t="shared" si="246"/>
        <v>92854.254400000005</v>
      </c>
      <c r="AK154" s="14">
        <f t="shared" si="247"/>
        <v>2043</v>
      </c>
      <c r="AL154" s="15">
        <f t="shared" si="256"/>
        <v>94897.254400000005</v>
      </c>
      <c r="AM154" s="16">
        <f t="shared" si="224"/>
        <v>4162.1602807017543</v>
      </c>
      <c r="AN154" s="14">
        <f t="shared" si="225"/>
        <v>6642.8078080000014</v>
      </c>
      <c r="AO154" s="17">
        <f t="shared" si="226"/>
        <v>101540.062208</v>
      </c>
      <c r="AP154" s="2"/>
      <c r="AQ154" s="5" t="s">
        <v>11</v>
      </c>
      <c r="AR154" s="14">
        <f t="shared" si="248"/>
        <v>95131.496255999999</v>
      </c>
      <c r="AS154" s="14">
        <f t="shared" si="249"/>
        <v>2043</v>
      </c>
      <c r="AT154" s="15">
        <f t="shared" si="257"/>
        <v>97174.496255999999</v>
      </c>
      <c r="AU154" s="16">
        <f t="shared" si="227"/>
        <v>4262.0393094736837</v>
      </c>
      <c r="AV154" s="14">
        <f t="shared" si="228"/>
        <v>6802.2147379200005</v>
      </c>
      <c r="AW154" s="16">
        <f t="shared" si="229"/>
        <v>4560.3820611368419</v>
      </c>
      <c r="AX154" s="17">
        <f t="shared" si="230"/>
        <v>103976.71099392</v>
      </c>
      <c r="AY154" s="2"/>
      <c r="AZ154" s="5" t="s">
        <v>11</v>
      </c>
      <c r="BA154" s="14">
        <f t="shared" si="250"/>
        <v>97225.59080939999</v>
      </c>
      <c r="BB154" s="14">
        <f t="shared" si="251"/>
        <v>2043</v>
      </c>
      <c r="BC154" s="15">
        <f t="shared" si="258"/>
        <v>99268.59080939999</v>
      </c>
      <c r="BD154" s="16">
        <f t="shared" si="231"/>
        <v>4353.8855618157886</v>
      </c>
      <c r="BE154" s="14">
        <f t="shared" si="232"/>
        <v>6948.8013566580003</v>
      </c>
      <c r="BF154" s="16">
        <f t="shared" si="233"/>
        <v>4658.6575511428946</v>
      </c>
      <c r="BG154" s="17">
        <f t="shared" si="234"/>
        <v>106217.39216605799</v>
      </c>
      <c r="BH154" s="2"/>
    </row>
    <row r="155" spans="2:60" x14ac:dyDescent="0.25">
      <c r="B155" s="5" t="s">
        <v>12</v>
      </c>
      <c r="C155" s="14">
        <v>92828</v>
      </c>
      <c r="D155" s="14">
        <f t="shared" si="235"/>
        <v>1736</v>
      </c>
      <c r="E155" s="15">
        <f t="shared" si="252"/>
        <v>94564</v>
      </c>
      <c r="F155" s="16">
        <f t="shared" si="236"/>
        <v>4147.5438596491231</v>
      </c>
      <c r="G155" s="14">
        <f t="shared" si="237"/>
        <v>6619.4800000000005</v>
      </c>
      <c r="H155" s="17">
        <f t="shared" si="238"/>
        <v>101183.48</v>
      </c>
      <c r="J155" s="5" t="s">
        <v>12</v>
      </c>
      <c r="K155" s="14">
        <f t="shared" si="261"/>
        <v>93950.16</v>
      </c>
      <c r="L155" s="14">
        <f t="shared" si="239"/>
        <v>1736</v>
      </c>
      <c r="M155" s="15">
        <f t="shared" si="253"/>
        <v>95686.16</v>
      </c>
      <c r="N155" s="16">
        <f t="shared" si="218"/>
        <v>4196.7614035087718</v>
      </c>
      <c r="O155" s="14">
        <f t="shared" si="240"/>
        <v>6698.0312000000013</v>
      </c>
      <c r="P155" s="17">
        <f t="shared" si="241"/>
        <v>102384.1912</v>
      </c>
      <c r="R155" s="5" t="s">
        <v>12</v>
      </c>
      <c r="S155" s="14">
        <f t="shared" si="260"/>
        <v>95220.468000000008</v>
      </c>
      <c r="T155" s="14">
        <f t="shared" si="219"/>
        <v>1736</v>
      </c>
      <c r="U155" s="15">
        <f t="shared" si="254"/>
        <v>96956.468000000008</v>
      </c>
      <c r="V155" s="16">
        <f t="shared" si="220"/>
        <v>4252.4766666666665</v>
      </c>
      <c r="W155" s="14">
        <f t="shared" si="242"/>
        <v>6786.952760000001</v>
      </c>
      <c r="X155" s="17">
        <f t="shared" si="243"/>
        <v>103743.42076000001</v>
      </c>
      <c r="AA155" s="5" t="s">
        <v>12</v>
      </c>
      <c r="AB155" s="14">
        <f t="shared" si="244"/>
        <v>95018.284800000009</v>
      </c>
      <c r="AC155" s="14">
        <f t="shared" si="245"/>
        <v>1736</v>
      </c>
      <c r="AD155" s="15">
        <f t="shared" si="255"/>
        <v>96754.284800000009</v>
      </c>
      <c r="AE155" s="16">
        <f t="shared" si="221"/>
        <v>4243.6089824561404</v>
      </c>
      <c r="AF155" s="14">
        <f t="shared" si="222"/>
        <v>6772.7999360000013</v>
      </c>
      <c r="AG155" s="17">
        <f t="shared" si="223"/>
        <v>103527.084736</v>
      </c>
      <c r="AH155" s="2"/>
      <c r="AI155" s="5" t="s">
        <v>12</v>
      </c>
      <c r="AJ155" s="14">
        <f t="shared" si="246"/>
        <v>94965.021600000007</v>
      </c>
      <c r="AK155" s="14">
        <f t="shared" si="247"/>
        <v>1736</v>
      </c>
      <c r="AL155" s="15">
        <f t="shared" si="256"/>
        <v>96701.021600000007</v>
      </c>
      <c r="AM155" s="16">
        <f t="shared" si="224"/>
        <v>4241.2728771929824</v>
      </c>
      <c r="AN155" s="14">
        <f t="shared" si="225"/>
        <v>6769.0715120000013</v>
      </c>
      <c r="AO155" s="17">
        <f t="shared" si="226"/>
        <v>103470.093112</v>
      </c>
      <c r="AP155" s="2"/>
      <c r="AQ155" s="5" t="s">
        <v>12</v>
      </c>
      <c r="AR155" s="14">
        <f t="shared" si="248"/>
        <v>96795.199488000013</v>
      </c>
      <c r="AS155" s="14">
        <f t="shared" si="249"/>
        <v>1736</v>
      </c>
      <c r="AT155" s="15">
        <f t="shared" si="257"/>
        <v>98531.199488000013</v>
      </c>
      <c r="AU155" s="16">
        <f t="shared" si="227"/>
        <v>4321.5438371929831</v>
      </c>
      <c r="AV155" s="14">
        <f t="shared" si="228"/>
        <v>6897.1839641600018</v>
      </c>
      <c r="AW155" s="16">
        <f t="shared" si="229"/>
        <v>4624.0519057964921</v>
      </c>
      <c r="AX155" s="17">
        <f t="shared" si="230"/>
        <v>105428.38345216002</v>
      </c>
      <c r="AY155" s="2"/>
      <c r="AZ155" s="5" t="s">
        <v>12</v>
      </c>
      <c r="BA155" s="14">
        <f t="shared" si="250"/>
        <v>99603.858662399987</v>
      </c>
      <c r="BB155" s="14">
        <f t="shared" si="251"/>
        <v>1736</v>
      </c>
      <c r="BC155" s="15">
        <f t="shared" si="258"/>
        <v>101339.85866239999</v>
      </c>
      <c r="BD155" s="16">
        <f t="shared" si="231"/>
        <v>4444.7306430877188</v>
      </c>
      <c r="BE155" s="14">
        <f t="shared" si="232"/>
        <v>7093.7901063680001</v>
      </c>
      <c r="BF155" s="16">
        <f t="shared" si="233"/>
        <v>4755.861788103859</v>
      </c>
      <c r="BG155" s="17">
        <f t="shared" si="234"/>
        <v>108433.64876876799</v>
      </c>
      <c r="BH155" s="2"/>
    </row>
    <row r="156" spans="2:60" x14ac:dyDescent="0.25">
      <c r="B156" s="5" t="s">
        <v>61</v>
      </c>
      <c r="C156" s="14">
        <v>95585</v>
      </c>
      <c r="D156" s="14">
        <f t="shared" si="235"/>
        <v>1481</v>
      </c>
      <c r="E156" s="15">
        <f t="shared" si="252"/>
        <v>97066</v>
      </c>
      <c r="F156" s="16">
        <f t="shared" si="236"/>
        <v>4257.2807017543855</v>
      </c>
      <c r="G156" s="14">
        <f t="shared" si="237"/>
        <v>6794.6200000000008</v>
      </c>
      <c r="H156" s="17">
        <f t="shared" si="238"/>
        <v>103860.62</v>
      </c>
      <c r="J156" s="5" t="s">
        <v>13</v>
      </c>
      <c r="K156" s="14">
        <f t="shared" si="261"/>
        <v>96455.28</v>
      </c>
      <c r="L156" s="14">
        <f t="shared" si="239"/>
        <v>1481</v>
      </c>
      <c r="M156" s="15">
        <f t="shared" si="253"/>
        <v>97936.28</v>
      </c>
      <c r="N156" s="16">
        <f t="shared" si="218"/>
        <v>4295.4508771929823</v>
      </c>
      <c r="O156" s="14">
        <f t="shared" si="240"/>
        <v>6855.539600000001</v>
      </c>
      <c r="P156" s="17">
        <f t="shared" si="241"/>
        <v>104791.8196</v>
      </c>
      <c r="R156" s="5" t="s">
        <v>13</v>
      </c>
      <c r="S156" s="14">
        <f t="shared" si="260"/>
        <v>97599.883200000011</v>
      </c>
      <c r="T156" s="14">
        <f t="shared" si="219"/>
        <v>1481</v>
      </c>
      <c r="U156" s="15">
        <f t="shared" si="254"/>
        <v>99080.883200000011</v>
      </c>
      <c r="V156" s="16">
        <f t="shared" si="220"/>
        <v>4345.6527719298247</v>
      </c>
      <c r="W156" s="14">
        <f t="shared" si="242"/>
        <v>6935.6618240000016</v>
      </c>
      <c r="X156" s="17">
        <f t="shared" si="243"/>
        <v>106016.54502400001</v>
      </c>
      <c r="AA156" s="5" t="s">
        <v>13</v>
      </c>
      <c r="AB156" s="14">
        <f t="shared" si="244"/>
        <v>96956.468000000008</v>
      </c>
      <c r="AC156" s="14">
        <f t="shared" si="245"/>
        <v>1481</v>
      </c>
      <c r="AD156" s="15">
        <f t="shared" si="255"/>
        <v>98437.468000000008</v>
      </c>
      <c r="AE156" s="16">
        <f t="shared" si="221"/>
        <v>4317.4328070175443</v>
      </c>
      <c r="AF156" s="14">
        <f t="shared" si="222"/>
        <v>6890.6227600000011</v>
      </c>
      <c r="AG156" s="17">
        <f t="shared" si="223"/>
        <v>105328.09076000001</v>
      </c>
      <c r="AH156" s="2"/>
      <c r="AI156" s="5" t="s">
        <v>13</v>
      </c>
      <c r="AJ156" s="14">
        <f t="shared" si="246"/>
        <v>96754.284800000009</v>
      </c>
      <c r="AK156" s="14">
        <f t="shared" si="247"/>
        <v>1481</v>
      </c>
      <c r="AL156" s="15">
        <f t="shared" si="256"/>
        <v>98235.284800000009</v>
      </c>
      <c r="AM156" s="16">
        <f t="shared" si="224"/>
        <v>4308.5651228070174</v>
      </c>
      <c r="AN156" s="14">
        <f t="shared" si="225"/>
        <v>6876.4699360000013</v>
      </c>
      <c r="AO156" s="17">
        <f t="shared" si="226"/>
        <v>105111.754736</v>
      </c>
      <c r="AP156" s="2"/>
      <c r="AQ156" s="5" t="s">
        <v>13</v>
      </c>
      <c r="AR156" s="14">
        <f t="shared" si="248"/>
        <v>98635.042032000012</v>
      </c>
      <c r="AS156" s="14">
        <f t="shared" si="249"/>
        <v>1481</v>
      </c>
      <c r="AT156" s="15">
        <f t="shared" si="257"/>
        <v>100116.04203200001</v>
      </c>
      <c r="AU156" s="16">
        <f t="shared" si="227"/>
        <v>4391.0544750877198</v>
      </c>
      <c r="AV156" s="14">
        <f t="shared" si="228"/>
        <v>7008.1229422400011</v>
      </c>
      <c r="AW156" s="16">
        <f t="shared" si="229"/>
        <v>4698.42828834386</v>
      </c>
      <c r="AX156" s="17">
        <f t="shared" si="230"/>
        <v>107124.16497424002</v>
      </c>
      <c r="AY156" s="2"/>
      <c r="AZ156" s="5" t="s">
        <v>13</v>
      </c>
      <c r="BA156" s="14">
        <f t="shared" si="250"/>
        <v>100994.4794752</v>
      </c>
      <c r="BB156" s="14">
        <f t="shared" si="251"/>
        <v>1481</v>
      </c>
      <c r="BC156" s="15">
        <f t="shared" si="258"/>
        <v>102475.4794752</v>
      </c>
      <c r="BD156" s="16">
        <f t="shared" si="231"/>
        <v>4494.5385734736838</v>
      </c>
      <c r="BE156" s="14">
        <f t="shared" si="232"/>
        <v>7173.2835632640008</v>
      </c>
      <c r="BF156" s="16">
        <f t="shared" si="233"/>
        <v>4809.1562736168426</v>
      </c>
      <c r="BG156" s="17">
        <f t="shared" si="234"/>
        <v>109648.76303846401</v>
      </c>
      <c r="BH156" s="2"/>
    </row>
    <row r="157" spans="2:60" x14ac:dyDescent="0.25">
      <c r="B157" s="5" t="s">
        <v>62</v>
      </c>
      <c r="C157" s="14">
        <v>96699</v>
      </c>
      <c r="D157" s="14">
        <f>T159</f>
        <v>1377</v>
      </c>
      <c r="E157" s="15">
        <f>D157+C157</f>
        <v>98076</v>
      </c>
      <c r="F157" s="16">
        <f t="shared" si="236"/>
        <v>4301.5789473684208</v>
      </c>
      <c r="G157" s="14">
        <f>E157*0.07</f>
        <v>6865.3200000000006</v>
      </c>
      <c r="H157" s="17">
        <f>G157+E157</f>
        <v>104941.32</v>
      </c>
      <c r="J157" s="5" t="s">
        <v>14</v>
      </c>
      <c r="K157" s="14">
        <f t="shared" si="261"/>
        <v>99007.32</v>
      </c>
      <c r="L157" s="14">
        <f t="shared" si="239"/>
        <v>0</v>
      </c>
      <c r="M157" s="15">
        <f t="shared" si="253"/>
        <v>99007.32</v>
      </c>
      <c r="N157" s="16">
        <f t="shared" si="218"/>
        <v>4342.4263157894738</v>
      </c>
      <c r="O157" s="14">
        <f t="shared" si="240"/>
        <v>6930.5124000000014</v>
      </c>
      <c r="P157" s="17">
        <f t="shared" si="241"/>
        <v>105937.83240000001</v>
      </c>
      <c r="R157" s="5" t="s">
        <v>14</v>
      </c>
      <c r="S157" s="14">
        <f t="shared" si="260"/>
        <v>99895.005600000004</v>
      </c>
      <c r="T157" s="14">
        <f t="shared" si="219"/>
        <v>0</v>
      </c>
      <c r="U157" s="15">
        <f t="shared" si="254"/>
        <v>99895.005600000004</v>
      </c>
      <c r="V157" s="16">
        <f t="shared" si="220"/>
        <v>4381.3598947368419</v>
      </c>
      <c r="W157" s="14">
        <f t="shared" si="242"/>
        <v>6992.6503920000014</v>
      </c>
      <c r="X157" s="17">
        <f t="shared" si="243"/>
        <v>106887.655992</v>
      </c>
      <c r="AA157" s="5" t="s">
        <v>14</v>
      </c>
      <c r="AB157" s="14">
        <f t="shared" si="244"/>
        <v>99080.883200000011</v>
      </c>
      <c r="AC157" s="14">
        <f t="shared" si="245"/>
        <v>0</v>
      </c>
      <c r="AD157" s="15">
        <f t="shared" si="255"/>
        <v>99080.883200000011</v>
      </c>
      <c r="AE157" s="16">
        <f t="shared" si="221"/>
        <v>4345.6527719298247</v>
      </c>
      <c r="AF157" s="14">
        <f t="shared" si="222"/>
        <v>6935.6618240000016</v>
      </c>
      <c r="AG157" s="17">
        <f t="shared" si="223"/>
        <v>106016.54502400001</v>
      </c>
      <c r="AH157" s="2"/>
      <c r="AI157" s="5" t="s">
        <v>14</v>
      </c>
      <c r="AJ157" s="14">
        <f t="shared" si="246"/>
        <v>98437.468000000008</v>
      </c>
      <c r="AK157" s="14">
        <f t="shared" si="247"/>
        <v>0</v>
      </c>
      <c r="AL157" s="15">
        <f t="shared" si="256"/>
        <v>98437.468000000008</v>
      </c>
      <c r="AM157" s="16">
        <f t="shared" si="224"/>
        <v>4317.4328070175443</v>
      </c>
      <c r="AN157" s="14">
        <f t="shared" si="225"/>
        <v>6890.6227600000011</v>
      </c>
      <c r="AO157" s="17">
        <f t="shared" si="226"/>
        <v>105328.09076000001</v>
      </c>
      <c r="AP157" s="2"/>
      <c r="AQ157" s="5" t="s">
        <v>14</v>
      </c>
      <c r="AR157" s="14">
        <f t="shared" si="248"/>
        <v>100199.99049600001</v>
      </c>
      <c r="AS157" s="14">
        <f t="shared" si="249"/>
        <v>0</v>
      </c>
      <c r="AT157" s="15">
        <f t="shared" si="257"/>
        <v>100199.99049600001</v>
      </c>
      <c r="AU157" s="16">
        <f t="shared" si="227"/>
        <v>4394.7364252631587</v>
      </c>
      <c r="AV157" s="14">
        <f t="shared" si="228"/>
        <v>7013.9993347200016</v>
      </c>
      <c r="AW157" s="16">
        <f t="shared" si="229"/>
        <v>4702.3679750315796</v>
      </c>
      <c r="AX157" s="17">
        <f t="shared" si="230"/>
        <v>107213.98983072002</v>
      </c>
      <c r="AY157" s="2"/>
      <c r="AZ157" s="5" t="s">
        <v>14</v>
      </c>
      <c r="BA157" s="14">
        <f t="shared" si="250"/>
        <v>102618.9430828</v>
      </c>
      <c r="BB157" s="14">
        <f t="shared" si="251"/>
        <v>0</v>
      </c>
      <c r="BC157" s="15">
        <f t="shared" si="258"/>
        <v>102618.9430828</v>
      </c>
      <c r="BD157" s="16">
        <f t="shared" si="231"/>
        <v>4500.8308369649121</v>
      </c>
      <c r="BE157" s="14">
        <f t="shared" si="232"/>
        <v>7183.3260157960012</v>
      </c>
      <c r="BF157" s="16">
        <f t="shared" si="233"/>
        <v>4815.8889955524564</v>
      </c>
      <c r="BG157" s="17">
        <f t="shared" si="234"/>
        <v>109802.26909859601</v>
      </c>
      <c r="BH157" s="2"/>
    </row>
    <row r="158" spans="2:60" x14ac:dyDescent="0.25">
      <c r="B158" s="18" t="s">
        <v>24</v>
      </c>
      <c r="C158" s="19">
        <v>97729</v>
      </c>
      <c r="D158" s="19">
        <f>T161</f>
        <v>1376</v>
      </c>
      <c r="E158" s="20">
        <f>D158+C158</f>
        <v>99105</v>
      </c>
      <c r="F158" s="21">
        <f t="shared" si="236"/>
        <v>4346.7105263157891</v>
      </c>
      <c r="G158" s="19">
        <f>E158*0.07</f>
        <v>6937.35</v>
      </c>
      <c r="H158" s="22">
        <f>G158+E158</f>
        <v>106042.35</v>
      </c>
      <c r="J158" s="5" t="s">
        <v>62</v>
      </c>
      <c r="K158" s="14">
        <f>E156*1.02</f>
        <v>99007.32</v>
      </c>
      <c r="L158" s="14">
        <f>T159</f>
        <v>1377</v>
      </c>
      <c r="M158" s="15">
        <f>L158+K158</f>
        <v>100384.32000000001</v>
      </c>
      <c r="N158" s="16">
        <f t="shared" si="218"/>
        <v>4402.8210526315788</v>
      </c>
      <c r="O158" s="14">
        <f>M158*0.07</f>
        <v>7026.9024000000009</v>
      </c>
      <c r="P158" s="17">
        <f>O158+M158</f>
        <v>107411.22240000001</v>
      </c>
      <c r="R158" s="5" t="s">
        <v>15</v>
      </c>
      <c r="S158" s="14">
        <f t="shared" si="260"/>
        <v>100987.4664</v>
      </c>
      <c r="T158" s="14">
        <f t="shared" si="219"/>
        <v>0</v>
      </c>
      <c r="U158" s="15">
        <f t="shared" si="254"/>
        <v>100987.4664</v>
      </c>
      <c r="V158" s="16">
        <f t="shared" si="220"/>
        <v>4429.2748421052629</v>
      </c>
      <c r="W158" s="14">
        <f t="shared" si="242"/>
        <v>7069.1226480000014</v>
      </c>
      <c r="X158" s="17">
        <f t="shared" si="243"/>
        <v>108056.58904800001</v>
      </c>
      <c r="AA158" s="5" t="s">
        <v>15</v>
      </c>
      <c r="AB158" s="14">
        <f t="shared" si="244"/>
        <v>99895.005600000004</v>
      </c>
      <c r="AC158" s="14">
        <f t="shared" si="245"/>
        <v>0</v>
      </c>
      <c r="AD158" s="15">
        <f t="shared" si="255"/>
        <v>99895.005600000004</v>
      </c>
      <c r="AE158" s="16">
        <f t="shared" si="221"/>
        <v>4381.3598947368419</v>
      </c>
      <c r="AF158" s="14">
        <f t="shared" si="222"/>
        <v>6992.6503920000014</v>
      </c>
      <c r="AG158" s="17">
        <f t="shared" si="223"/>
        <v>106887.655992</v>
      </c>
      <c r="AH158" s="2"/>
      <c r="AI158" s="5" t="s">
        <v>15</v>
      </c>
      <c r="AJ158" s="14">
        <f t="shared" si="246"/>
        <v>99080.883200000011</v>
      </c>
      <c r="AK158" s="14">
        <f t="shared" si="247"/>
        <v>0</v>
      </c>
      <c r="AL158" s="15">
        <f t="shared" si="256"/>
        <v>99080.883200000011</v>
      </c>
      <c r="AM158" s="16">
        <f t="shared" si="224"/>
        <v>4345.6527719298247</v>
      </c>
      <c r="AN158" s="14">
        <f t="shared" si="225"/>
        <v>6935.6618240000016</v>
      </c>
      <c r="AO158" s="17">
        <f t="shared" si="226"/>
        <v>106016.54502400001</v>
      </c>
      <c r="AP158" s="2"/>
      <c r="AQ158" s="5" t="s">
        <v>15</v>
      </c>
      <c r="AR158" s="14">
        <f t="shared" si="248"/>
        <v>100406.21736000001</v>
      </c>
      <c r="AS158" s="14">
        <f t="shared" si="249"/>
        <v>0</v>
      </c>
      <c r="AT158" s="15">
        <f t="shared" si="257"/>
        <v>100406.21736000001</v>
      </c>
      <c r="AU158" s="16">
        <f t="shared" si="227"/>
        <v>4403.7814631578949</v>
      </c>
      <c r="AV158" s="14">
        <f t="shared" si="228"/>
        <v>7028.435215200001</v>
      </c>
      <c r="AW158" s="16">
        <f t="shared" si="229"/>
        <v>4712.0461655789477</v>
      </c>
      <c r="AX158" s="17">
        <f t="shared" si="230"/>
        <v>107434.65257520002</v>
      </c>
      <c r="AY158" s="2"/>
      <c r="AZ158" s="5" t="s">
        <v>15</v>
      </c>
      <c r="BA158" s="14">
        <f t="shared" si="250"/>
        <v>102704.99025840001</v>
      </c>
      <c r="BB158" s="14">
        <f t="shared" si="251"/>
        <v>0</v>
      </c>
      <c r="BC158" s="15">
        <f t="shared" si="258"/>
        <v>102704.99025840001</v>
      </c>
      <c r="BD158" s="16">
        <f t="shared" si="231"/>
        <v>4504.6048358947373</v>
      </c>
      <c r="BE158" s="14">
        <f t="shared" si="232"/>
        <v>7189.3493180880014</v>
      </c>
      <c r="BF158" s="16">
        <f t="shared" si="233"/>
        <v>4819.9271744073685</v>
      </c>
      <c r="BG158" s="17">
        <f t="shared" si="234"/>
        <v>109894.33957648801</v>
      </c>
      <c r="BH158" s="2"/>
    </row>
    <row r="159" spans="2:60" x14ac:dyDescent="0.25">
      <c r="J159" s="18" t="s">
        <v>24</v>
      </c>
      <c r="K159" s="19">
        <f>E157*1.02</f>
        <v>100037.52</v>
      </c>
      <c r="L159" s="19">
        <f>T161</f>
        <v>1376</v>
      </c>
      <c r="M159" s="20">
        <f>L159+K159</f>
        <v>101413.52</v>
      </c>
      <c r="N159" s="21">
        <f t="shared" si="218"/>
        <v>4447.9614035087716</v>
      </c>
      <c r="O159" s="19">
        <f>M159*0.07</f>
        <v>7098.9464000000007</v>
      </c>
      <c r="P159" s="22">
        <f>O159+M159</f>
        <v>108512.4664</v>
      </c>
      <c r="R159" s="5" t="s">
        <v>19</v>
      </c>
      <c r="S159" s="14">
        <f>M157*1.02</f>
        <v>100987.4664</v>
      </c>
      <c r="T159" s="14">
        <f t="shared" si="219"/>
        <v>1377</v>
      </c>
      <c r="U159" s="15">
        <f t="shared" si="254"/>
        <v>102364.4664</v>
      </c>
      <c r="V159" s="16">
        <f t="shared" si="220"/>
        <v>4489.6695789473688</v>
      </c>
      <c r="W159" s="14">
        <f t="shared" si="242"/>
        <v>7165.5126480000008</v>
      </c>
      <c r="X159" s="17">
        <f t="shared" si="243"/>
        <v>109529.97904800001</v>
      </c>
      <c r="AA159" s="5" t="s">
        <v>16</v>
      </c>
      <c r="AB159" s="14">
        <f t="shared" si="244"/>
        <v>100987.4664</v>
      </c>
      <c r="AC159" s="14">
        <f>T158</f>
        <v>0</v>
      </c>
      <c r="AD159" s="15">
        <f t="shared" si="255"/>
        <v>100987.4664</v>
      </c>
      <c r="AE159" s="16">
        <f t="shared" si="221"/>
        <v>4429.2748421052629</v>
      </c>
      <c r="AF159" s="14">
        <f t="shared" si="222"/>
        <v>7069.1226480000014</v>
      </c>
      <c r="AG159" s="17">
        <f t="shared" si="223"/>
        <v>108056.58904800001</v>
      </c>
      <c r="AH159" s="2"/>
      <c r="AI159" s="5" t="s">
        <v>16</v>
      </c>
      <c r="AJ159" s="14">
        <f t="shared" si="246"/>
        <v>99895.005600000004</v>
      </c>
      <c r="AK159" s="14">
        <f>T158</f>
        <v>0</v>
      </c>
      <c r="AL159" s="15">
        <f t="shared" si="256"/>
        <v>99895.005600000004</v>
      </c>
      <c r="AM159" s="16">
        <f t="shared" si="224"/>
        <v>4381.3598947368419</v>
      </c>
      <c r="AN159" s="14">
        <f t="shared" si="225"/>
        <v>6992.6503920000014</v>
      </c>
      <c r="AO159" s="17">
        <f t="shared" si="226"/>
        <v>106887.655992</v>
      </c>
      <c r="AP159" s="2"/>
      <c r="AQ159" s="5" t="s">
        <v>16</v>
      </c>
      <c r="AR159" s="14">
        <f t="shared" si="248"/>
        <v>101062.50086400002</v>
      </c>
      <c r="AS159" s="14">
        <f>AS158</f>
        <v>0</v>
      </c>
      <c r="AT159" s="15">
        <f t="shared" si="257"/>
        <v>101062.50086400002</v>
      </c>
      <c r="AU159" s="16">
        <f t="shared" si="227"/>
        <v>4432.5658273684212</v>
      </c>
      <c r="AV159" s="14">
        <f t="shared" si="228"/>
        <v>7074.3750604800016</v>
      </c>
      <c r="AW159" s="16">
        <f t="shared" si="229"/>
        <v>4742.8454352842109</v>
      </c>
      <c r="AX159" s="17">
        <f t="shared" si="230"/>
        <v>108136.87592448002</v>
      </c>
      <c r="AY159" s="2"/>
      <c r="AZ159" s="5" t="s">
        <v>16</v>
      </c>
      <c r="BA159" s="14">
        <f t="shared" si="250"/>
        <v>102916.372794</v>
      </c>
      <c r="BB159" s="14">
        <f>BB158</f>
        <v>0</v>
      </c>
      <c r="BC159" s="15">
        <f t="shared" si="258"/>
        <v>102916.372794</v>
      </c>
      <c r="BD159" s="16">
        <f t="shared" si="231"/>
        <v>4513.8759997368415</v>
      </c>
      <c r="BE159" s="14">
        <f t="shared" si="232"/>
        <v>7204.1460955800003</v>
      </c>
      <c r="BF159" s="16">
        <f t="shared" si="233"/>
        <v>4829.8473197184203</v>
      </c>
      <c r="BG159" s="17">
        <f t="shared" si="234"/>
        <v>110120.51888957999</v>
      </c>
      <c r="BH159" s="2"/>
    </row>
    <row r="160" spans="2:60" x14ac:dyDescent="0.25">
      <c r="R160" s="5" t="s">
        <v>20</v>
      </c>
      <c r="S160" s="14">
        <f>M158*1.02</f>
        <v>102392.00640000001</v>
      </c>
      <c r="T160" s="14">
        <f t="shared" si="219"/>
        <v>0</v>
      </c>
      <c r="U160" s="15">
        <f t="shared" si="254"/>
        <v>102392.00640000001</v>
      </c>
      <c r="V160" s="16">
        <f t="shared" si="220"/>
        <v>4490.8774736842106</v>
      </c>
      <c r="W160" s="14">
        <f t="shared" si="242"/>
        <v>7167.4404480000012</v>
      </c>
      <c r="X160" s="17">
        <f t="shared" si="243"/>
        <v>109559.44684800002</v>
      </c>
      <c r="AA160" s="5" t="s">
        <v>19</v>
      </c>
      <c r="AB160" s="14">
        <f>U158*(1+AB$3)</f>
        <v>100987.4664</v>
      </c>
      <c r="AC160" s="14">
        <f t="shared" ref="AC160:AC161" si="262">T159</f>
        <v>1377</v>
      </c>
      <c r="AD160" s="15">
        <f t="shared" si="255"/>
        <v>102364.4664</v>
      </c>
      <c r="AE160" s="16">
        <f t="shared" si="221"/>
        <v>4489.6695789473688</v>
      </c>
      <c r="AF160" s="14">
        <f t="shared" si="222"/>
        <v>7165.5126480000008</v>
      </c>
      <c r="AG160" s="17">
        <f t="shared" si="223"/>
        <v>109529.97904800001</v>
      </c>
      <c r="AH160" s="2"/>
      <c r="AI160" s="5" t="s">
        <v>17</v>
      </c>
      <c r="AJ160" s="14">
        <f t="shared" si="246"/>
        <v>100987.4664</v>
      </c>
      <c r="AK160" s="14">
        <f>T158</f>
        <v>0</v>
      </c>
      <c r="AL160" s="15">
        <f t="shared" si="256"/>
        <v>100987.4664</v>
      </c>
      <c r="AM160" s="16">
        <f t="shared" si="224"/>
        <v>4429.2748421052629</v>
      </c>
      <c r="AN160" s="14">
        <f t="shared" si="225"/>
        <v>7069.1226480000014</v>
      </c>
      <c r="AO160" s="17">
        <f t="shared" si="226"/>
        <v>108056.58904800001</v>
      </c>
      <c r="AP160" s="2"/>
      <c r="AQ160" s="5" t="s">
        <v>17</v>
      </c>
      <c r="AR160" s="14">
        <f t="shared" si="248"/>
        <v>101892.90571200001</v>
      </c>
      <c r="AS160" s="14">
        <f>AS159</f>
        <v>0</v>
      </c>
      <c r="AT160" s="15">
        <f t="shared" si="257"/>
        <v>101892.90571200001</v>
      </c>
      <c r="AU160" s="16">
        <f t="shared" si="227"/>
        <v>4468.9870926315789</v>
      </c>
      <c r="AV160" s="14">
        <f t="shared" si="228"/>
        <v>7132.5033998400013</v>
      </c>
      <c r="AW160" s="16">
        <f t="shared" si="229"/>
        <v>4781.8161891157897</v>
      </c>
      <c r="AX160" s="17">
        <f t="shared" si="230"/>
        <v>109025.40911184001</v>
      </c>
      <c r="AY160" s="2"/>
      <c r="AZ160" s="5" t="s">
        <v>17</v>
      </c>
      <c r="BA160" s="14">
        <f t="shared" si="250"/>
        <v>103589.06338560001</v>
      </c>
      <c r="BB160" s="14">
        <f>BB159</f>
        <v>0</v>
      </c>
      <c r="BC160" s="15">
        <f t="shared" si="258"/>
        <v>103589.06338560001</v>
      </c>
      <c r="BD160" s="16">
        <f t="shared" si="231"/>
        <v>4543.3799730526316</v>
      </c>
      <c r="BE160" s="14">
        <f t="shared" si="232"/>
        <v>7251.2344369920011</v>
      </c>
      <c r="BF160" s="16">
        <f t="shared" si="233"/>
        <v>4861.4165711663163</v>
      </c>
      <c r="BG160" s="17">
        <f t="shared" si="234"/>
        <v>110840.29782259201</v>
      </c>
      <c r="BH160" s="2"/>
    </row>
    <row r="161" spans="1:60" x14ac:dyDescent="0.25">
      <c r="R161" s="18" t="s">
        <v>24</v>
      </c>
      <c r="S161" s="19">
        <f>M158*1.02</f>
        <v>102392.00640000001</v>
      </c>
      <c r="T161" s="19">
        <f t="shared" si="219"/>
        <v>1376</v>
      </c>
      <c r="U161" s="20">
        <f t="shared" si="254"/>
        <v>103768.00640000001</v>
      </c>
      <c r="V161" s="21">
        <f t="shared" si="220"/>
        <v>4551.2283508771934</v>
      </c>
      <c r="W161" s="19">
        <f t="shared" si="242"/>
        <v>7263.7604480000018</v>
      </c>
      <c r="X161" s="22">
        <f t="shared" si="243"/>
        <v>111031.76684800001</v>
      </c>
      <c r="AA161" s="5" t="s">
        <v>20</v>
      </c>
      <c r="AB161" s="14">
        <f>U159*(1+AB$3)</f>
        <v>102364.4664</v>
      </c>
      <c r="AC161" s="14">
        <f t="shared" si="262"/>
        <v>0</v>
      </c>
      <c r="AD161" s="15">
        <f t="shared" si="255"/>
        <v>102364.4664</v>
      </c>
      <c r="AE161" s="16">
        <f t="shared" si="221"/>
        <v>4489.6695789473688</v>
      </c>
      <c r="AF161" s="14">
        <f t="shared" si="222"/>
        <v>7165.5126480000008</v>
      </c>
      <c r="AG161" s="17">
        <f t="shared" si="223"/>
        <v>109529.97904800001</v>
      </c>
      <c r="AH161" s="2"/>
      <c r="AI161" s="5" t="s">
        <v>19</v>
      </c>
      <c r="AJ161" s="14">
        <f>AD159*(1+AJ$3)</f>
        <v>100987.4664</v>
      </c>
      <c r="AK161" s="14">
        <f>T159</f>
        <v>1377</v>
      </c>
      <c r="AL161" s="15">
        <f>AK161+AJ161</f>
        <v>102364.4664</v>
      </c>
      <c r="AM161" s="16">
        <f t="shared" si="224"/>
        <v>4489.6695789473688</v>
      </c>
      <c r="AN161" s="14">
        <f>AL161*0.07</f>
        <v>7165.5126480000008</v>
      </c>
      <c r="AO161" s="17">
        <f>AN161+AL161</f>
        <v>109529.97904800001</v>
      </c>
      <c r="AP161" s="2"/>
      <c r="AQ161" s="5" t="s">
        <v>18</v>
      </c>
      <c r="AR161" s="14">
        <f t="shared" si="248"/>
        <v>103007.21572800001</v>
      </c>
      <c r="AS161" s="14">
        <f>AS160</f>
        <v>0</v>
      </c>
      <c r="AT161" s="15">
        <f t="shared" si="257"/>
        <v>103007.21572800001</v>
      </c>
      <c r="AU161" s="16">
        <f t="shared" si="227"/>
        <v>4517.8603389473683</v>
      </c>
      <c r="AV161" s="14">
        <f t="shared" si="228"/>
        <v>7210.5051009600011</v>
      </c>
      <c r="AW161" s="16">
        <f t="shared" si="229"/>
        <v>4834.1105626736844</v>
      </c>
      <c r="AX161" s="17">
        <f t="shared" si="230"/>
        <v>110217.72082896001</v>
      </c>
      <c r="AY161" s="2"/>
      <c r="AZ161" s="5" t="s">
        <v>18</v>
      </c>
      <c r="BA161" s="14">
        <f t="shared" si="250"/>
        <v>104440.2283548</v>
      </c>
      <c r="BB161" s="14">
        <f>BB160</f>
        <v>0</v>
      </c>
      <c r="BC161" s="15">
        <f t="shared" si="258"/>
        <v>104440.2283548</v>
      </c>
      <c r="BD161" s="16">
        <f t="shared" si="231"/>
        <v>4580.7117699473683</v>
      </c>
      <c r="BE161" s="14">
        <f t="shared" si="232"/>
        <v>7310.8159848360001</v>
      </c>
      <c r="BF161" s="16">
        <f t="shared" si="233"/>
        <v>4901.3615938436833</v>
      </c>
      <c r="BG161" s="17">
        <f t="shared" si="234"/>
        <v>111751.04433963599</v>
      </c>
      <c r="BH161" s="2"/>
    </row>
    <row r="162" spans="1:60" x14ac:dyDescent="0.25">
      <c r="R162" s="43" t="s">
        <v>58</v>
      </c>
      <c r="S162" s="44">
        <f>K159*1.02+L159</f>
        <v>103414.27040000001</v>
      </c>
      <c r="T162" s="44">
        <v>0</v>
      </c>
      <c r="U162" s="44">
        <f t="shared" si="254"/>
        <v>103414.27040000001</v>
      </c>
      <c r="V162" s="44">
        <f t="shared" ref="V162" si="263">U162/$AE$3</f>
        <v>4535.7136140350876</v>
      </c>
      <c r="W162" s="44">
        <f t="shared" si="242"/>
        <v>7238.9989280000009</v>
      </c>
      <c r="X162" s="45">
        <f t="shared" si="243"/>
        <v>110653.26932800001</v>
      </c>
      <c r="AA162" s="5" t="s">
        <v>21</v>
      </c>
      <c r="AB162" s="14">
        <f>U160*(1+AB$3)</f>
        <v>102392.00640000001</v>
      </c>
      <c r="AC162" s="14">
        <f>T160</f>
        <v>0</v>
      </c>
      <c r="AD162" s="15">
        <f t="shared" si="255"/>
        <v>102392.00640000001</v>
      </c>
      <c r="AE162" s="16">
        <f t="shared" si="221"/>
        <v>4490.8774736842106</v>
      </c>
      <c r="AF162" s="14">
        <f t="shared" si="222"/>
        <v>7167.4404480000012</v>
      </c>
      <c r="AG162" s="17">
        <f t="shared" si="223"/>
        <v>109559.44684800002</v>
      </c>
      <c r="AH162" s="2"/>
      <c r="AI162" s="5" t="s">
        <v>20</v>
      </c>
      <c r="AJ162" s="14">
        <f>AD160*(1+AJ$3)</f>
        <v>102364.4664</v>
      </c>
      <c r="AK162" s="14">
        <f>T160</f>
        <v>0</v>
      </c>
      <c r="AL162" s="15">
        <f>AK162+AJ162</f>
        <v>102364.4664</v>
      </c>
      <c r="AM162" s="16">
        <f t="shared" si="224"/>
        <v>4489.6695789473688</v>
      </c>
      <c r="AN162" s="14">
        <f>AL162*0.07</f>
        <v>7165.5126480000008</v>
      </c>
      <c r="AO162" s="17">
        <f>AN162+AL162</f>
        <v>109529.97904800001</v>
      </c>
      <c r="AP162" s="2"/>
      <c r="AQ162" s="5" t="s">
        <v>19</v>
      </c>
      <c r="AR162" s="14">
        <f>AL160*(1+AR$3)</f>
        <v>103007.21572800001</v>
      </c>
      <c r="AS162" s="14">
        <f>T159</f>
        <v>1377</v>
      </c>
      <c r="AT162" s="15">
        <f t="shared" si="257"/>
        <v>104384.21572800001</v>
      </c>
      <c r="AU162" s="16">
        <f t="shared" si="227"/>
        <v>4578.2550757894742</v>
      </c>
      <c r="AV162" s="14">
        <f t="shared" si="228"/>
        <v>7306.8951009600014</v>
      </c>
      <c r="AW162" s="16">
        <f t="shared" si="229"/>
        <v>4898.7329310947371</v>
      </c>
      <c r="AX162" s="17">
        <f t="shared" si="230"/>
        <v>111691.11082896001</v>
      </c>
      <c r="AY162" s="2"/>
      <c r="AZ162" s="5" t="s">
        <v>19</v>
      </c>
      <c r="BA162" s="14">
        <f t="shared" si="250"/>
        <v>105582.3961212</v>
      </c>
      <c r="BB162" s="14">
        <f>T159</f>
        <v>1377</v>
      </c>
      <c r="BC162" s="15">
        <f t="shared" si="258"/>
        <v>106959.3961212</v>
      </c>
      <c r="BD162" s="16">
        <f t="shared" si="231"/>
        <v>4691.2015842631581</v>
      </c>
      <c r="BE162" s="14">
        <f t="shared" si="232"/>
        <v>7487.1577284840005</v>
      </c>
      <c r="BF162" s="16">
        <f t="shared" si="233"/>
        <v>5019.5856951615788</v>
      </c>
      <c r="BG162" s="17">
        <f t="shared" si="234"/>
        <v>114446.553849684</v>
      </c>
      <c r="BH162" s="2"/>
    </row>
    <row r="163" spans="1:60" x14ac:dyDescent="0.25">
      <c r="R163" s="1"/>
      <c r="AA163" s="18" t="s">
        <v>24</v>
      </c>
      <c r="AB163" s="19">
        <f>U160*(1+AB$3)</f>
        <v>102392.00640000001</v>
      </c>
      <c r="AC163" s="19">
        <f>T161</f>
        <v>1376</v>
      </c>
      <c r="AD163" s="20">
        <f t="shared" si="255"/>
        <v>103768.00640000001</v>
      </c>
      <c r="AE163" s="21">
        <f t="shared" si="221"/>
        <v>4551.2283508771934</v>
      </c>
      <c r="AF163" s="19">
        <f t="shared" si="222"/>
        <v>7263.7604480000018</v>
      </c>
      <c r="AG163" s="22">
        <f t="shared" si="223"/>
        <v>111031.76684800001</v>
      </c>
      <c r="AH163" s="2"/>
      <c r="AI163" s="5" t="s">
        <v>21</v>
      </c>
      <c r="AJ163" s="14">
        <f>AD161*(1+AJ$3)</f>
        <v>102364.4664</v>
      </c>
      <c r="AK163" s="14">
        <f>T160</f>
        <v>0</v>
      </c>
      <c r="AL163" s="15">
        <f>AK163+AJ163</f>
        <v>102364.4664</v>
      </c>
      <c r="AM163" s="16">
        <f t="shared" si="224"/>
        <v>4489.6695789473688</v>
      </c>
      <c r="AN163" s="14">
        <f>AL163*0.07</f>
        <v>7165.5126480000008</v>
      </c>
      <c r="AO163" s="17">
        <f>AN163+AL163</f>
        <v>109529.97904800001</v>
      </c>
      <c r="AP163" s="2"/>
      <c r="AQ163" s="5" t="s">
        <v>20</v>
      </c>
      <c r="AR163" s="14">
        <f>AL161*(1+AR$3)</f>
        <v>104411.755728</v>
      </c>
      <c r="AS163" s="14">
        <f>T160</f>
        <v>0</v>
      </c>
      <c r="AT163" s="15">
        <f t="shared" si="257"/>
        <v>104411.755728</v>
      </c>
      <c r="AU163" s="16">
        <f t="shared" si="227"/>
        <v>4579.462970526316</v>
      </c>
      <c r="AV163" s="14">
        <f t="shared" si="228"/>
        <v>7308.8229009600009</v>
      </c>
      <c r="AW163" s="16">
        <f t="shared" si="229"/>
        <v>4900.0253784631577</v>
      </c>
      <c r="AX163" s="17">
        <f t="shared" si="230"/>
        <v>111720.57862896001</v>
      </c>
      <c r="AY163" s="2"/>
      <c r="AZ163" s="5" t="s">
        <v>20</v>
      </c>
      <c r="BA163" s="14">
        <f t="shared" si="250"/>
        <v>106993.8211212</v>
      </c>
      <c r="BB163" s="14">
        <f>T160</f>
        <v>0</v>
      </c>
      <c r="BC163" s="15">
        <f t="shared" si="258"/>
        <v>106993.8211212</v>
      </c>
      <c r="BD163" s="16">
        <f t="shared" si="231"/>
        <v>4692.7114526842106</v>
      </c>
      <c r="BE163" s="14">
        <f t="shared" si="232"/>
        <v>7489.5674784840012</v>
      </c>
      <c r="BF163" s="16">
        <f t="shared" si="233"/>
        <v>5021.2012543721048</v>
      </c>
      <c r="BG163" s="17">
        <f t="shared" si="234"/>
        <v>114483.388599684</v>
      </c>
      <c r="BH163" s="2"/>
    </row>
    <row r="164" spans="1:60" x14ac:dyDescent="0.25">
      <c r="R164" s="1"/>
      <c r="AA164" s="46" t="s">
        <v>58</v>
      </c>
      <c r="AB164" s="47">
        <f>U161*(1+AB$3)</f>
        <v>103768.00640000001</v>
      </c>
      <c r="AC164" s="47">
        <v>0</v>
      </c>
      <c r="AD164" s="47">
        <f t="shared" si="255"/>
        <v>103768.00640000001</v>
      </c>
      <c r="AE164" s="47">
        <f t="shared" ref="AE164:AE165" si="264">AD164/20.8</f>
        <v>4988.8464615384619</v>
      </c>
      <c r="AF164" s="47">
        <f t="shared" si="222"/>
        <v>7263.7604480000018</v>
      </c>
      <c r="AG164" s="48">
        <f t="shared" si="223"/>
        <v>111031.76684800001</v>
      </c>
      <c r="AH164" s="2"/>
      <c r="AI164" s="5" t="s">
        <v>22</v>
      </c>
      <c r="AJ164" s="14">
        <f>AD162*(1+AJ$3)</f>
        <v>102392.00640000001</v>
      </c>
      <c r="AK164" s="14">
        <f>T160</f>
        <v>0</v>
      </c>
      <c r="AL164" s="15">
        <f>AK164+AJ164</f>
        <v>102392.00640000001</v>
      </c>
      <c r="AM164" s="16">
        <f t="shared" si="224"/>
        <v>4490.8774736842106</v>
      </c>
      <c r="AN164" s="14">
        <f>AL164*0.07</f>
        <v>7167.4404480000012</v>
      </c>
      <c r="AO164" s="17">
        <f>AN164+AL164</f>
        <v>109559.44684800002</v>
      </c>
      <c r="AP164" s="2"/>
      <c r="AQ164" s="5" t="s">
        <v>21</v>
      </c>
      <c r="AR164" s="14">
        <f>AL162*(1+AR$3)</f>
        <v>104411.755728</v>
      </c>
      <c r="AS164" s="14">
        <f>AS163</f>
        <v>0</v>
      </c>
      <c r="AT164" s="15">
        <f t="shared" si="257"/>
        <v>104411.755728</v>
      </c>
      <c r="AU164" s="16">
        <f t="shared" si="227"/>
        <v>4579.462970526316</v>
      </c>
      <c r="AV164" s="14">
        <f t="shared" si="228"/>
        <v>7308.8229009600009</v>
      </c>
      <c r="AW164" s="16">
        <f t="shared" si="229"/>
        <v>4900.0253784631577</v>
      </c>
      <c r="AX164" s="17">
        <f t="shared" si="230"/>
        <v>111720.57862896001</v>
      </c>
      <c r="AY164" s="2"/>
      <c r="AZ164" s="5" t="s">
        <v>21</v>
      </c>
      <c r="BA164" s="14">
        <f t="shared" si="250"/>
        <v>107022.0496212</v>
      </c>
      <c r="BB164" s="14">
        <f>BB163</f>
        <v>0</v>
      </c>
      <c r="BC164" s="15">
        <f t="shared" si="258"/>
        <v>107022.0496212</v>
      </c>
      <c r="BD164" s="16">
        <f t="shared" si="231"/>
        <v>4693.9495447894733</v>
      </c>
      <c r="BE164" s="14">
        <f t="shared" si="232"/>
        <v>7491.543473484001</v>
      </c>
      <c r="BF164" s="16">
        <f t="shared" si="233"/>
        <v>5022.5260129247363</v>
      </c>
      <c r="BG164" s="17">
        <f t="shared" si="234"/>
        <v>114513.59309468399</v>
      </c>
      <c r="BH164" s="2"/>
    </row>
    <row r="165" spans="1:60" x14ac:dyDescent="0.25">
      <c r="AA165" s="49" t="s">
        <v>59</v>
      </c>
      <c r="AB165" s="50">
        <f>AB164</f>
        <v>103768.00640000001</v>
      </c>
      <c r="AC165" s="50">
        <v>0</v>
      </c>
      <c r="AD165" s="50">
        <f t="shared" si="255"/>
        <v>103768.00640000001</v>
      </c>
      <c r="AE165" s="50">
        <f t="shared" si="264"/>
        <v>4988.8464615384619</v>
      </c>
      <c r="AF165" s="50">
        <f t="shared" si="222"/>
        <v>7263.7604480000018</v>
      </c>
      <c r="AG165" s="51">
        <f t="shared" si="223"/>
        <v>111031.76684800001</v>
      </c>
      <c r="AH165" s="2"/>
      <c r="AI165" s="18" t="s">
        <v>24</v>
      </c>
      <c r="AJ165" s="19">
        <f>AD162*(1+AJ$3)</f>
        <v>102392.00640000001</v>
      </c>
      <c r="AK165" s="19">
        <f>T161</f>
        <v>1376</v>
      </c>
      <c r="AL165" s="20">
        <f>AK165+AJ165</f>
        <v>103768.00640000001</v>
      </c>
      <c r="AM165" s="21">
        <f t="shared" si="224"/>
        <v>4551.2283508771934</v>
      </c>
      <c r="AN165" s="19">
        <f>AL165*0.07</f>
        <v>7263.7604480000018</v>
      </c>
      <c r="AO165" s="22">
        <f>AN165+AL165</f>
        <v>111031.76684800001</v>
      </c>
      <c r="AP165" s="2"/>
      <c r="AQ165" s="5" t="s">
        <v>22</v>
      </c>
      <c r="AR165" s="14">
        <f>AL163*(1+AR$3)</f>
        <v>104411.755728</v>
      </c>
      <c r="AS165" s="14">
        <f>AS164</f>
        <v>0</v>
      </c>
      <c r="AT165" s="15">
        <f t="shared" si="257"/>
        <v>104411.755728</v>
      </c>
      <c r="AU165" s="16">
        <f t="shared" si="227"/>
        <v>4579.462970526316</v>
      </c>
      <c r="AV165" s="14">
        <f t="shared" si="228"/>
        <v>7308.8229009600009</v>
      </c>
      <c r="AW165" s="16">
        <f t="shared" si="229"/>
        <v>4900.0253784631577</v>
      </c>
      <c r="AX165" s="17">
        <f t="shared" si="230"/>
        <v>111720.57862896001</v>
      </c>
      <c r="AY165" s="2"/>
      <c r="AZ165" s="5" t="s">
        <v>22</v>
      </c>
      <c r="BA165" s="26">
        <f t="shared" si="250"/>
        <v>107022.0496212</v>
      </c>
      <c r="BB165" s="14">
        <f>BB164</f>
        <v>0</v>
      </c>
      <c r="BC165" s="15">
        <f t="shared" si="258"/>
        <v>107022.0496212</v>
      </c>
      <c r="BD165" s="16">
        <f t="shared" si="231"/>
        <v>4693.9495447894733</v>
      </c>
      <c r="BE165" s="14">
        <f t="shared" si="232"/>
        <v>7491.543473484001</v>
      </c>
      <c r="BF165" s="16">
        <f t="shared" si="233"/>
        <v>5022.5260129247363</v>
      </c>
      <c r="BG165" s="17">
        <f t="shared" si="234"/>
        <v>114513.59309468399</v>
      </c>
      <c r="BH165" s="2"/>
    </row>
    <row r="166" spans="1:60" x14ac:dyDescent="0.25">
      <c r="AB166" s="2"/>
      <c r="AC166" s="2"/>
      <c r="AD166" s="2"/>
      <c r="AE166" s="2"/>
      <c r="AF166" s="2"/>
      <c r="AG166" s="2"/>
      <c r="AH166" s="2"/>
      <c r="AI166" s="46" t="s">
        <v>58</v>
      </c>
      <c r="AJ166" s="47">
        <f t="shared" ref="AJ166:AJ168" si="265">AD163*(1+AJ$3)</f>
        <v>103768.00640000001</v>
      </c>
      <c r="AK166" s="47">
        <f t="shared" ref="AK166:AK168" si="266">T162</f>
        <v>0</v>
      </c>
      <c r="AL166" s="47">
        <f t="shared" ref="AL166:AL168" si="267">AK166+AJ166</f>
        <v>103768.00640000001</v>
      </c>
      <c r="AM166" s="47">
        <f t="shared" si="224"/>
        <v>4551.2283508771934</v>
      </c>
      <c r="AN166" s="47">
        <f t="shared" ref="AN166:AN168" si="268">AL166*0.07</f>
        <v>7263.7604480000018</v>
      </c>
      <c r="AO166" s="48">
        <f t="shared" ref="AO166:AO168" si="269">AN166+AL166</f>
        <v>111031.76684800001</v>
      </c>
      <c r="AP166" s="2"/>
      <c r="AQ166" s="5" t="s">
        <v>23</v>
      </c>
      <c r="AR166" s="14">
        <f>AL164*(1+AR$3)</f>
        <v>104439.84652800001</v>
      </c>
      <c r="AS166" s="14">
        <f>AS165</f>
        <v>0</v>
      </c>
      <c r="AT166" s="15">
        <f t="shared" si="257"/>
        <v>104439.84652800001</v>
      </c>
      <c r="AU166" s="16">
        <f t="shared" si="227"/>
        <v>4580.6950231578949</v>
      </c>
      <c r="AV166" s="14">
        <f t="shared" si="228"/>
        <v>7310.7892569600017</v>
      </c>
      <c r="AW166" s="16">
        <f t="shared" si="229"/>
        <v>4901.3436747789483</v>
      </c>
      <c r="AX166" s="17">
        <f t="shared" si="230"/>
        <v>111750.63578496002</v>
      </c>
      <c r="AY166" s="2"/>
      <c r="AZ166" s="5" t="s">
        <v>23</v>
      </c>
      <c r="BA166" s="26">
        <f t="shared" si="250"/>
        <v>107022.0496212</v>
      </c>
      <c r="BB166" s="14">
        <f>BB165</f>
        <v>0</v>
      </c>
      <c r="BC166" s="15">
        <f t="shared" si="258"/>
        <v>107022.0496212</v>
      </c>
      <c r="BD166" s="16">
        <f t="shared" si="231"/>
        <v>4693.9495447894733</v>
      </c>
      <c r="BE166" s="14">
        <f t="shared" si="232"/>
        <v>7491.543473484001</v>
      </c>
      <c r="BF166" s="16">
        <f t="shared" si="233"/>
        <v>5022.5260129247363</v>
      </c>
      <c r="BG166" s="17">
        <f t="shared" si="234"/>
        <v>114513.59309468399</v>
      </c>
      <c r="BH166" s="2"/>
    </row>
    <row r="167" spans="1:60" x14ac:dyDescent="0.25">
      <c r="AB167" s="2"/>
      <c r="AC167" s="2"/>
      <c r="AD167" s="2"/>
      <c r="AE167" s="2"/>
      <c r="AF167" s="2"/>
      <c r="AG167" s="2"/>
      <c r="AH167" s="2"/>
      <c r="AI167" s="52" t="s">
        <v>59</v>
      </c>
      <c r="AJ167" s="53">
        <f t="shared" si="265"/>
        <v>103768.00640000001</v>
      </c>
      <c r="AK167" s="53">
        <f t="shared" si="266"/>
        <v>0</v>
      </c>
      <c r="AL167" s="53">
        <f t="shared" si="267"/>
        <v>103768.00640000001</v>
      </c>
      <c r="AM167" s="53">
        <f t="shared" si="224"/>
        <v>4551.2283508771934</v>
      </c>
      <c r="AN167" s="53">
        <f t="shared" si="268"/>
        <v>7263.7604480000018</v>
      </c>
      <c r="AO167" s="54">
        <f t="shared" si="269"/>
        <v>111031.76684800001</v>
      </c>
      <c r="AP167" s="2"/>
      <c r="AQ167" s="18" t="s">
        <v>24</v>
      </c>
      <c r="AR167" s="19">
        <f>AL164*(1+AR$3)</f>
        <v>104439.84652800001</v>
      </c>
      <c r="AS167" s="19">
        <f>T161</f>
        <v>1376</v>
      </c>
      <c r="AT167" s="20">
        <f t="shared" si="257"/>
        <v>105815.84652800001</v>
      </c>
      <c r="AU167" s="21">
        <f t="shared" si="227"/>
        <v>4641.0459003508777</v>
      </c>
      <c r="AV167" s="19">
        <f t="shared" si="228"/>
        <v>7407.1092569600014</v>
      </c>
      <c r="AW167" s="21">
        <f t="shared" si="229"/>
        <v>4965.9191133754384</v>
      </c>
      <c r="AX167" s="22">
        <f t="shared" si="230"/>
        <v>113222.95578496001</v>
      </c>
      <c r="AY167" s="2"/>
      <c r="AZ167" s="18" t="s">
        <v>24</v>
      </c>
      <c r="BA167" s="37">
        <f t="shared" si="250"/>
        <v>107050.8426912</v>
      </c>
      <c r="BB167" s="19">
        <f t="shared" ref="BB167:BB172" si="270">T161</f>
        <v>1376</v>
      </c>
      <c r="BC167" s="20">
        <f t="shared" si="258"/>
        <v>108426.8426912</v>
      </c>
      <c r="BD167" s="21">
        <f t="shared" si="231"/>
        <v>4755.5632759298242</v>
      </c>
      <c r="BE167" s="19">
        <f t="shared" si="232"/>
        <v>7589.8789883840009</v>
      </c>
      <c r="BF167" s="21">
        <f t="shared" si="233"/>
        <v>5088.4527052449121</v>
      </c>
      <c r="BG167" s="22">
        <f t="shared" si="234"/>
        <v>116016.72167958401</v>
      </c>
      <c r="BH167" s="2"/>
    </row>
    <row r="168" spans="1:60" s="55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Y168" s="56"/>
      <c r="Z168" s="57"/>
      <c r="AA168" s="56"/>
      <c r="AB168" s="58"/>
      <c r="AC168" s="58"/>
      <c r="AD168" s="58"/>
      <c r="AE168" s="58"/>
      <c r="AF168" s="58"/>
      <c r="AG168" s="58"/>
      <c r="AH168" s="58"/>
      <c r="AI168" s="49" t="s">
        <v>63</v>
      </c>
      <c r="AJ168" s="50">
        <f t="shared" si="265"/>
        <v>103768.00640000001</v>
      </c>
      <c r="AK168" s="50">
        <f t="shared" si="266"/>
        <v>0</v>
      </c>
      <c r="AL168" s="50">
        <f t="shared" si="267"/>
        <v>103768.00640000001</v>
      </c>
      <c r="AM168" s="50">
        <f t="shared" si="224"/>
        <v>4551.2283508771934</v>
      </c>
      <c r="AN168" s="50">
        <f t="shared" si="268"/>
        <v>7263.7604480000018</v>
      </c>
      <c r="AO168" s="51">
        <f t="shared" si="269"/>
        <v>111031.76684800001</v>
      </c>
      <c r="AP168" s="58"/>
      <c r="AQ168" s="46" t="s">
        <v>58</v>
      </c>
      <c r="AR168" s="47">
        <f t="shared" ref="AR168:AR171" si="271">AL165*(1+AR$3)</f>
        <v>105843.36652800001</v>
      </c>
      <c r="AS168" s="47">
        <f t="shared" ref="AS168:AS171" si="272">T162</f>
        <v>0</v>
      </c>
      <c r="AT168" s="47">
        <f t="shared" si="257"/>
        <v>105843.36652800001</v>
      </c>
      <c r="AU168" s="47">
        <f t="shared" si="227"/>
        <v>4642.252917894737</v>
      </c>
      <c r="AV168" s="47">
        <f t="shared" si="228"/>
        <v>7409.0356569600017</v>
      </c>
      <c r="AW168" s="47">
        <f t="shared" si="229"/>
        <v>4967.2106221473687</v>
      </c>
      <c r="AX168" s="48">
        <f t="shared" si="230"/>
        <v>113252.40218496001</v>
      </c>
      <c r="AY168" s="58"/>
      <c r="AZ168" s="46" t="s">
        <v>58</v>
      </c>
      <c r="BA168" s="47">
        <f t="shared" si="250"/>
        <v>108461.24269119999</v>
      </c>
      <c r="BB168" s="47">
        <f t="shared" si="270"/>
        <v>0</v>
      </c>
      <c r="BC168" s="47">
        <f>BB168+BA168</f>
        <v>108461.24269119999</v>
      </c>
      <c r="BD168" s="47">
        <f>BC168/$AE$3</f>
        <v>4757.0720478596486</v>
      </c>
      <c r="BE168" s="47">
        <f>BC168*0.07</f>
        <v>7592.2869883840003</v>
      </c>
      <c r="BF168" s="47">
        <f>(BC168+BE168)/$AE$3</f>
        <v>5090.067091209824</v>
      </c>
      <c r="BG168" s="48">
        <f>BE168+BC168</f>
        <v>116053.529679584</v>
      </c>
      <c r="BH168" s="58"/>
    </row>
    <row r="169" spans="1:60" s="55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Y169" s="56"/>
      <c r="Z169" s="57"/>
      <c r="AA169" s="56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2" t="s">
        <v>59</v>
      </c>
      <c r="AR169" s="53">
        <f t="shared" si="271"/>
        <v>105843.36652800001</v>
      </c>
      <c r="AS169" s="53">
        <f t="shared" si="272"/>
        <v>0</v>
      </c>
      <c r="AT169" s="53">
        <f t="shared" si="257"/>
        <v>105843.36652800001</v>
      </c>
      <c r="AU169" s="53">
        <f t="shared" si="227"/>
        <v>4642.252917894737</v>
      </c>
      <c r="AV169" s="53">
        <f t="shared" si="228"/>
        <v>7409.0356569600017</v>
      </c>
      <c r="AW169" s="53">
        <f t="shared" si="229"/>
        <v>4967.2106221473687</v>
      </c>
      <c r="AX169" s="54">
        <f t="shared" si="230"/>
        <v>113252.40218496001</v>
      </c>
      <c r="AY169" s="58"/>
      <c r="AZ169" s="52" t="s">
        <v>59</v>
      </c>
      <c r="BA169" s="53">
        <f t="shared" si="250"/>
        <v>108489.45069120001</v>
      </c>
      <c r="BB169" s="53">
        <f t="shared" si="270"/>
        <v>0</v>
      </c>
      <c r="BC169" s="53">
        <f>BB169+BA169</f>
        <v>108489.45069120001</v>
      </c>
      <c r="BD169" s="53">
        <f>BC169/$AE$3</f>
        <v>4758.3092408421053</v>
      </c>
      <c r="BE169" s="53">
        <f>BC169*0.07</f>
        <v>7594.2615483840009</v>
      </c>
      <c r="BF169" s="53">
        <f>(BC169+BE169)/$AE$3</f>
        <v>5091.3908877010526</v>
      </c>
      <c r="BG169" s="54">
        <f>BE169+BC169</f>
        <v>116083.71223958401</v>
      </c>
      <c r="BH169" s="58"/>
    </row>
    <row r="170" spans="1:60" s="55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Y170" s="56"/>
      <c r="Z170" s="57"/>
      <c r="AA170" s="56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2" t="s">
        <v>63</v>
      </c>
      <c r="AR170" s="53">
        <f t="shared" si="271"/>
        <v>105843.36652800001</v>
      </c>
      <c r="AS170" s="53">
        <f t="shared" si="272"/>
        <v>0</v>
      </c>
      <c r="AT170" s="53">
        <f t="shared" si="257"/>
        <v>105843.36652800001</v>
      </c>
      <c r="AU170" s="53">
        <f t="shared" si="227"/>
        <v>4642.252917894737</v>
      </c>
      <c r="AV170" s="53">
        <f t="shared" si="228"/>
        <v>7409.0356569600017</v>
      </c>
      <c r="AW170" s="53">
        <f t="shared" si="229"/>
        <v>4967.2106221473687</v>
      </c>
      <c r="AX170" s="54">
        <f t="shared" si="230"/>
        <v>113252.40218496001</v>
      </c>
      <c r="AY170" s="58"/>
      <c r="AZ170" s="52" t="s">
        <v>63</v>
      </c>
      <c r="BA170" s="53">
        <f t="shared" si="250"/>
        <v>108489.45069120001</v>
      </c>
      <c r="BB170" s="53">
        <f t="shared" si="270"/>
        <v>0</v>
      </c>
      <c r="BC170" s="53">
        <f>BB170+BA170</f>
        <v>108489.45069120001</v>
      </c>
      <c r="BD170" s="53">
        <f>BC170/$AE$3</f>
        <v>4758.3092408421053</v>
      </c>
      <c r="BE170" s="53">
        <f>BC170*0.07</f>
        <v>7594.2615483840009</v>
      </c>
      <c r="BF170" s="53">
        <f>(BC170+BE170)/$AE$3</f>
        <v>5091.3908877010526</v>
      </c>
      <c r="BG170" s="54">
        <f>BE170+BC170</f>
        <v>116083.71223958401</v>
      </c>
      <c r="BH170" s="58"/>
    </row>
    <row r="171" spans="1:60" s="55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Y171" s="56"/>
      <c r="Z171" s="57"/>
      <c r="AA171" s="56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49" t="s">
        <v>64</v>
      </c>
      <c r="AR171" s="50">
        <f t="shared" si="271"/>
        <v>105843.36652800001</v>
      </c>
      <c r="AS171" s="50">
        <f t="shared" si="272"/>
        <v>0</v>
      </c>
      <c r="AT171" s="50">
        <f t="shared" si="257"/>
        <v>105843.36652800001</v>
      </c>
      <c r="AU171" s="50">
        <f t="shared" si="227"/>
        <v>4642.252917894737</v>
      </c>
      <c r="AV171" s="50">
        <f t="shared" si="228"/>
        <v>7409.0356569600017</v>
      </c>
      <c r="AW171" s="50">
        <f t="shared" si="229"/>
        <v>4967.2106221473687</v>
      </c>
      <c r="AX171" s="51">
        <f t="shared" si="230"/>
        <v>113252.40218496001</v>
      </c>
      <c r="AY171" s="58"/>
      <c r="AZ171" s="52" t="s">
        <v>64</v>
      </c>
      <c r="BA171" s="53">
        <f t="shared" si="250"/>
        <v>108489.45069120001</v>
      </c>
      <c r="BB171" s="53">
        <f t="shared" si="270"/>
        <v>0</v>
      </c>
      <c r="BC171" s="53">
        <f>BB171+BA171</f>
        <v>108489.45069120001</v>
      </c>
      <c r="BD171" s="53">
        <f>BC171/$AE$3</f>
        <v>4758.3092408421053</v>
      </c>
      <c r="BE171" s="53">
        <f>BC171*0.07</f>
        <v>7594.2615483840009</v>
      </c>
      <c r="BF171" s="53">
        <f>(BC171+BE171)/$AE$3</f>
        <v>5091.3908877010526</v>
      </c>
      <c r="BG171" s="54">
        <f>BE171+BC171</f>
        <v>116083.71223958401</v>
      </c>
      <c r="BH171" s="58"/>
    </row>
    <row r="172" spans="1:60" s="55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Y172" s="56"/>
      <c r="Z172" s="57"/>
      <c r="AA172" s="56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25"/>
      <c r="AR172" s="26"/>
      <c r="AS172" s="26"/>
      <c r="AT172" s="26"/>
      <c r="AU172" s="26"/>
      <c r="AV172" s="26"/>
      <c r="AW172" s="26"/>
      <c r="AX172" s="26"/>
      <c r="AY172" s="58"/>
      <c r="AZ172" s="49" t="s">
        <v>65</v>
      </c>
      <c r="BA172" s="50">
        <f t="shared" si="250"/>
        <v>108489.45069120001</v>
      </c>
      <c r="BB172" s="50">
        <f t="shared" si="270"/>
        <v>0</v>
      </c>
      <c r="BC172" s="50">
        <f>BB172+BA172</f>
        <v>108489.45069120001</v>
      </c>
      <c r="BD172" s="50">
        <f>BC172/$AE$3</f>
        <v>4758.3092408421053</v>
      </c>
      <c r="BE172" s="50">
        <f>BC172*0.07</f>
        <v>7594.2615483840009</v>
      </c>
      <c r="BF172" s="50">
        <f>(BC172+BE172)/$AE$3</f>
        <v>5091.3908877010526</v>
      </c>
      <c r="BG172" s="51">
        <f>BE172+BC172</f>
        <v>116083.71223958401</v>
      </c>
      <c r="BH172" s="58"/>
    </row>
    <row r="173" spans="1:60" ht="15.75" thickBot="1" x14ac:dyDescent="0.3">
      <c r="Z173" s="23" t="s">
        <v>55</v>
      </c>
      <c r="AZ173" s="41"/>
      <c r="BA173" s="42"/>
      <c r="BB173" s="42"/>
      <c r="BC173" s="42"/>
      <c r="BG173" s="42"/>
    </row>
    <row r="174" spans="1:60" s="27" customFormat="1" x14ac:dyDescent="0.25">
      <c r="Z174" s="28"/>
    </row>
    <row r="175" spans="1:60" x14ac:dyDescent="0.25">
      <c r="B175" s="7" t="s">
        <v>60</v>
      </c>
      <c r="C175" s="6"/>
      <c r="D175" s="6"/>
      <c r="E175" s="6"/>
      <c r="F175" s="6"/>
      <c r="G175" s="6"/>
      <c r="H175" s="8"/>
      <c r="J175" s="7" t="s">
        <v>66</v>
      </c>
      <c r="K175" s="6"/>
      <c r="L175" s="6"/>
      <c r="M175" s="6"/>
      <c r="N175" s="6"/>
      <c r="O175" s="6"/>
      <c r="P175" s="8"/>
      <c r="R175" s="7" t="s">
        <v>32</v>
      </c>
      <c r="S175" s="6"/>
      <c r="T175" s="6"/>
      <c r="U175" s="6"/>
      <c r="V175" s="6"/>
      <c r="W175" s="6"/>
      <c r="X175" s="8"/>
      <c r="AA175" s="7" t="s">
        <v>34</v>
      </c>
      <c r="AB175" s="6"/>
      <c r="AC175" s="6"/>
      <c r="AD175" s="6"/>
      <c r="AE175" s="6"/>
      <c r="AF175" s="6"/>
      <c r="AG175" s="8"/>
      <c r="AI175" s="7" t="s">
        <v>48</v>
      </c>
      <c r="AJ175" s="6"/>
      <c r="AK175" s="6"/>
      <c r="AL175" s="6"/>
      <c r="AM175" s="6"/>
      <c r="AN175" s="6"/>
      <c r="AO175" s="8"/>
      <c r="AQ175" s="7" t="s">
        <v>35</v>
      </c>
      <c r="AR175" s="6"/>
      <c r="AS175" s="6"/>
      <c r="AT175" s="6"/>
      <c r="AU175" s="6"/>
      <c r="AV175" s="6"/>
      <c r="AW175" s="6"/>
      <c r="AX175" s="8"/>
      <c r="AZ175" s="7" t="s">
        <v>36</v>
      </c>
      <c r="BA175" s="6"/>
      <c r="BB175" s="6"/>
      <c r="BC175" s="6"/>
      <c r="BD175" s="6"/>
      <c r="BE175" s="6"/>
      <c r="BF175" s="6"/>
      <c r="BG175" s="8"/>
    </row>
    <row r="176" spans="1:60" ht="45" customHeight="1" x14ac:dyDescent="0.25">
      <c r="B176" s="4" t="str">
        <f>R176</f>
        <v>Lane 6</v>
      </c>
      <c r="C176" s="9" t="s">
        <v>26</v>
      </c>
      <c r="D176" s="10" t="s">
        <v>27</v>
      </c>
      <c r="E176" s="11" t="s">
        <v>28</v>
      </c>
      <c r="F176" s="12" t="s">
        <v>29</v>
      </c>
      <c r="G176" s="10" t="s">
        <v>30</v>
      </c>
      <c r="H176" s="13" t="s">
        <v>31</v>
      </c>
      <c r="J176" s="4" t="str">
        <f>R176</f>
        <v>Lane 6</v>
      </c>
      <c r="K176" s="9" t="s">
        <v>26</v>
      </c>
      <c r="L176" s="10" t="s">
        <v>27</v>
      </c>
      <c r="M176" s="11" t="s">
        <v>28</v>
      </c>
      <c r="N176" s="12" t="s">
        <v>29</v>
      </c>
      <c r="O176" s="10" t="s">
        <v>30</v>
      </c>
      <c r="P176" s="13" t="s">
        <v>31</v>
      </c>
      <c r="R176" s="4" t="s">
        <v>43</v>
      </c>
      <c r="S176" s="9" t="s">
        <v>26</v>
      </c>
      <c r="T176" s="10" t="s">
        <v>27</v>
      </c>
      <c r="U176" s="11" t="s">
        <v>28</v>
      </c>
      <c r="V176" s="12" t="s">
        <v>29</v>
      </c>
      <c r="W176" s="10" t="s">
        <v>30</v>
      </c>
      <c r="X176" s="13" t="s">
        <v>31</v>
      </c>
      <c r="AA176" s="4" t="str">
        <f>$R176</f>
        <v>Lane 6</v>
      </c>
      <c r="AB176" s="9" t="s">
        <v>26</v>
      </c>
      <c r="AC176" s="10" t="s">
        <v>27</v>
      </c>
      <c r="AD176" s="11" t="s">
        <v>28</v>
      </c>
      <c r="AE176" s="12" t="s">
        <v>29</v>
      </c>
      <c r="AF176" s="10" t="s">
        <v>30</v>
      </c>
      <c r="AG176" s="13" t="s">
        <v>31</v>
      </c>
      <c r="AI176" s="4" t="str">
        <f>$R176</f>
        <v>Lane 6</v>
      </c>
      <c r="AJ176" s="9" t="s">
        <v>26</v>
      </c>
      <c r="AK176" s="10" t="s">
        <v>27</v>
      </c>
      <c r="AL176" s="11" t="s">
        <v>28</v>
      </c>
      <c r="AM176" s="12" t="s">
        <v>29</v>
      </c>
      <c r="AN176" s="10" t="s">
        <v>30</v>
      </c>
      <c r="AO176" s="13" t="s">
        <v>31</v>
      </c>
      <c r="AQ176" s="4" t="str">
        <f>$R176</f>
        <v>Lane 6</v>
      </c>
      <c r="AR176" s="9" t="s">
        <v>26</v>
      </c>
      <c r="AS176" s="10" t="s">
        <v>27</v>
      </c>
      <c r="AT176" s="11" t="s">
        <v>28</v>
      </c>
      <c r="AU176" s="12" t="s">
        <v>49</v>
      </c>
      <c r="AV176" s="10" t="s">
        <v>47</v>
      </c>
      <c r="AW176" s="12" t="s">
        <v>51</v>
      </c>
      <c r="AX176" s="13" t="s">
        <v>31</v>
      </c>
      <c r="AZ176" s="4" t="str">
        <f>$R176</f>
        <v>Lane 6</v>
      </c>
      <c r="BA176" s="9" t="s">
        <v>26</v>
      </c>
      <c r="BB176" s="10" t="s">
        <v>27</v>
      </c>
      <c r="BC176" s="11" t="s">
        <v>28</v>
      </c>
      <c r="BD176" s="12" t="s">
        <v>49</v>
      </c>
      <c r="BE176" s="10" t="s">
        <v>47</v>
      </c>
      <c r="BF176" s="12" t="s">
        <v>51</v>
      </c>
      <c r="BG176" s="13" t="s">
        <v>31</v>
      </c>
    </row>
    <row r="177" spans="2:60" x14ac:dyDescent="0.25">
      <c r="B177" s="5" t="s">
        <v>0</v>
      </c>
      <c r="C177" s="14">
        <v>64266</v>
      </c>
      <c r="D177" s="14">
        <f>T177</f>
        <v>0</v>
      </c>
      <c r="E177" s="15">
        <f>C178</f>
        <v>64266</v>
      </c>
      <c r="F177" s="16">
        <f>E177/$AE$3</f>
        <v>2818.6842105263158</v>
      </c>
      <c r="G177" s="14">
        <f>E177*0.07</f>
        <v>4498.6200000000008</v>
      </c>
      <c r="H177" s="17">
        <f>G177+E177</f>
        <v>68764.62</v>
      </c>
      <c r="J177" s="5" t="s">
        <v>0</v>
      </c>
      <c r="K177" s="14"/>
      <c r="L177" s="14">
        <f>T177</f>
        <v>0</v>
      </c>
      <c r="M177" s="15">
        <f>K178</f>
        <v>65551.320000000007</v>
      </c>
      <c r="N177" s="16">
        <f t="shared" ref="N177:N193" si="273">M177/$AE$3</f>
        <v>2875.0578947368422</v>
      </c>
      <c r="O177" s="14">
        <f>M177*0.07</f>
        <v>4588.5924000000014</v>
      </c>
      <c r="P177" s="17">
        <f>O177+M177</f>
        <v>70139.912400000001</v>
      </c>
      <c r="R177" s="5" t="s">
        <v>0</v>
      </c>
      <c r="S177" s="14"/>
      <c r="T177" s="14">
        <f t="shared" ref="T177:T195" si="274">T143</f>
        <v>0</v>
      </c>
      <c r="U177" s="15">
        <f>S178</f>
        <v>66862.346400000009</v>
      </c>
      <c r="V177" s="16">
        <f t="shared" ref="V177:V195" si="275">U177/22.8</f>
        <v>2932.5590526315791</v>
      </c>
      <c r="W177" s="14">
        <f>U177*0.07</f>
        <v>4680.3642480000008</v>
      </c>
      <c r="X177" s="17">
        <f>W177+U177</f>
        <v>71542.710648000007</v>
      </c>
      <c r="AA177" s="5" t="s">
        <v>0</v>
      </c>
      <c r="AB177" s="14"/>
      <c r="AC177" s="14">
        <f>T177</f>
        <v>0</v>
      </c>
      <c r="AD177" s="15">
        <f>U177*(1+AB$3)</f>
        <v>66862.346400000009</v>
      </c>
      <c r="AE177" s="16">
        <f t="shared" ref="AE177:AE197" si="276">AD177/$AE$3</f>
        <v>2932.5590526315791</v>
      </c>
      <c r="AF177" s="14">
        <f t="shared" ref="AF177:AF199" si="277">AD177*0.07</f>
        <v>4680.3642480000008</v>
      </c>
      <c r="AG177" s="17">
        <f t="shared" ref="AG177:AG199" si="278">AF177+AD177</f>
        <v>71542.710648000007</v>
      </c>
      <c r="AH177" s="2"/>
      <c r="AI177" s="5" t="s">
        <v>0</v>
      </c>
      <c r="AJ177" s="14"/>
      <c r="AK177" s="14">
        <f>T177</f>
        <v>0</v>
      </c>
      <c r="AL177" s="15">
        <f>AD177*(1+AJ$3)</f>
        <v>66862.346400000009</v>
      </c>
      <c r="AM177" s="16">
        <f t="shared" ref="AM177:AM202" si="279">AL177/$AE$3</f>
        <v>2932.5590526315791</v>
      </c>
      <c r="AN177" s="14">
        <f t="shared" ref="AN177:AN194" si="280">AL177*0.07</f>
        <v>4680.3642480000008</v>
      </c>
      <c r="AO177" s="17">
        <f t="shared" ref="AO177:AO194" si="281">AN177+AL177</f>
        <v>71542.710648000007</v>
      </c>
      <c r="AP177" s="2"/>
      <c r="AQ177" s="5" t="s">
        <v>0</v>
      </c>
      <c r="AR177" s="14"/>
      <c r="AS177" s="14">
        <f>T177</f>
        <v>0</v>
      </c>
      <c r="AT177" s="15">
        <f>AL177*(1+AR$3)</f>
        <v>68199.593328000017</v>
      </c>
      <c r="AU177" s="16">
        <f t="shared" ref="AU177:AU205" si="282">AT177/$AE$3</f>
        <v>2991.2102336842113</v>
      </c>
      <c r="AV177" s="14">
        <f t="shared" ref="AV177:AV205" si="283">AT177*0.07</f>
        <v>4773.9715329600012</v>
      </c>
      <c r="AW177" s="16">
        <f t="shared" ref="AW177:AW205" si="284">(AT177+AV177)/$AE$3</f>
        <v>3200.5949500421061</v>
      </c>
      <c r="AX177" s="17">
        <f t="shared" ref="AX177:AX205" si="285">AV177+AT177</f>
        <v>72973.564860960018</v>
      </c>
      <c r="AY177" s="2"/>
      <c r="AZ177" s="5" t="s">
        <v>0</v>
      </c>
      <c r="BA177" s="14"/>
      <c r="BB177" s="14">
        <f>T177</f>
        <v>0</v>
      </c>
      <c r="BC177" s="15">
        <f>AT177*(1+BA$3)</f>
        <v>69904.583161200018</v>
      </c>
      <c r="BD177" s="16">
        <f t="shared" ref="BD177:BD201" si="286">BC177/$AE$3</f>
        <v>3065.9904895263167</v>
      </c>
      <c r="BE177" s="14">
        <f t="shared" ref="BE177:BE201" si="287">BC177*0.07</f>
        <v>4893.3208212840018</v>
      </c>
      <c r="BF177" s="16">
        <f t="shared" ref="BF177:BF201" si="288">(BC177+BE177)/$AE$3</f>
        <v>3280.6098237931583</v>
      </c>
      <c r="BG177" s="17">
        <f t="shared" ref="BG177:BG201" si="289">BE177+BC177</f>
        <v>74797.903982484015</v>
      </c>
      <c r="BH177" s="2"/>
    </row>
    <row r="178" spans="2:60" x14ac:dyDescent="0.25">
      <c r="B178" s="5" t="s">
        <v>1</v>
      </c>
      <c r="C178" s="14">
        <v>64266</v>
      </c>
      <c r="D178" s="14">
        <f t="shared" ref="D178:D190" si="290">T178</f>
        <v>1021</v>
      </c>
      <c r="E178" s="15">
        <f>D178+C178</f>
        <v>65287</v>
      </c>
      <c r="F178" s="16">
        <f t="shared" ref="F178:F192" si="291">E178/$AE$3</f>
        <v>2863.4649122807018</v>
      </c>
      <c r="G178" s="14">
        <f t="shared" ref="G178:G190" si="292">E178*0.07</f>
        <v>4570.09</v>
      </c>
      <c r="H178" s="17">
        <f t="shared" ref="H178:H190" si="293">G178+E178</f>
        <v>69857.09</v>
      </c>
      <c r="J178" s="5" t="s">
        <v>1</v>
      </c>
      <c r="K178" s="14">
        <f>E177*1.02</f>
        <v>65551.320000000007</v>
      </c>
      <c r="L178" s="14">
        <f t="shared" ref="L178:L191" si="294">T178</f>
        <v>1021</v>
      </c>
      <c r="M178" s="15">
        <f>L178+K178</f>
        <v>66572.320000000007</v>
      </c>
      <c r="N178" s="16">
        <f t="shared" si="273"/>
        <v>2919.8385964912281</v>
      </c>
      <c r="O178" s="14">
        <f t="shared" ref="O178:O191" si="295">M178*0.07</f>
        <v>4660.0624000000007</v>
      </c>
      <c r="P178" s="17">
        <f t="shared" ref="P178:P191" si="296">O178+M178</f>
        <v>71232.382400000002</v>
      </c>
      <c r="R178" s="5" t="s">
        <v>1</v>
      </c>
      <c r="S178" s="14">
        <f>M177*1.02</f>
        <v>66862.346400000009</v>
      </c>
      <c r="T178" s="14">
        <f t="shared" si="274"/>
        <v>1021</v>
      </c>
      <c r="U178" s="15">
        <f>T178+S178</f>
        <v>67883.346400000009</v>
      </c>
      <c r="V178" s="16">
        <f t="shared" si="275"/>
        <v>2977.3397543859651</v>
      </c>
      <c r="W178" s="14">
        <f t="shared" ref="W178:W196" si="297">U178*0.07</f>
        <v>4751.834248000001</v>
      </c>
      <c r="X178" s="17">
        <f t="shared" ref="X178:X196" si="298">W178+U178</f>
        <v>72635.180648000009</v>
      </c>
      <c r="AA178" s="5" t="s">
        <v>1</v>
      </c>
      <c r="AB178" s="14">
        <f t="shared" ref="AB178:AB193" si="299">U177*(1+AB$3)</f>
        <v>66862.346400000009</v>
      </c>
      <c r="AC178" s="14">
        <f t="shared" ref="AC178:AC192" si="300">T178</f>
        <v>1021</v>
      </c>
      <c r="AD178" s="15">
        <f>AC178+AB178</f>
        <v>67883.346400000009</v>
      </c>
      <c r="AE178" s="16">
        <f t="shared" si="276"/>
        <v>2977.3397543859651</v>
      </c>
      <c r="AF178" s="14">
        <f t="shared" si="277"/>
        <v>4751.834248000001</v>
      </c>
      <c r="AG178" s="17">
        <f t="shared" si="278"/>
        <v>72635.180648000009</v>
      </c>
      <c r="AH178" s="2"/>
      <c r="AI178" s="5" t="s">
        <v>1</v>
      </c>
      <c r="AJ178" s="14">
        <f t="shared" ref="AJ178:AJ194" si="301">AD177*(1+AJ$3)</f>
        <v>66862.346400000009</v>
      </c>
      <c r="AK178" s="14">
        <f t="shared" ref="AK178:AK192" si="302">T178</f>
        <v>1021</v>
      </c>
      <c r="AL178" s="15">
        <f>AK178+AJ178</f>
        <v>67883.346400000009</v>
      </c>
      <c r="AM178" s="16">
        <f t="shared" si="279"/>
        <v>2977.3397543859651</v>
      </c>
      <c r="AN178" s="14">
        <f t="shared" si="280"/>
        <v>4751.834248000001</v>
      </c>
      <c r="AO178" s="17">
        <f t="shared" si="281"/>
        <v>72635.180648000009</v>
      </c>
      <c r="AP178" s="2"/>
      <c r="AQ178" s="5" t="s">
        <v>1</v>
      </c>
      <c r="AR178" s="14">
        <f t="shared" ref="AR178:AR195" si="303">AL177*(1+AR$3)</f>
        <v>68199.593328000017</v>
      </c>
      <c r="AS178" s="14">
        <f t="shared" ref="AS178:AS192" si="304">T178</f>
        <v>1021</v>
      </c>
      <c r="AT178" s="15">
        <f>AS178+AR178</f>
        <v>69220.593328000017</v>
      </c>
      <c r="AU178" s="16">
        <f t="shared" si="282"/>
        <v>3035.9909354385973</v>
      </c>
      <c r="AV178" s="14">
        <f t="shared" si="283"/>
        <v>4845.4415329600015</v>
      </c>
      <c r="AW178" s="16">
        <f t="shared" si="284"/>
        <v>3248.510300919299</v>
      </c>
      <c r="AX178" s="17">
        <f t="shared" si="285"/>
        <v>74066.034860960019</v>
      </c>
      <c r="AY178" s="2"/>
      <c r="AZ178" s="5" t="s">
        <v>1</v>
      </c>
      <c r="BA178" s="14">
        <f t="shared" ref="BA178:BA206" si="305">AT177*(1+BA$3)</f>
        <v>69904.583161200018</v>
      </c>
      <c r="BB178" s="14">
        <f t="shared" ref="BB178:BB192" si="306">T178</f>
        <v>1021</v>
      </c>
      <c r="BC178" s="15">
        <f>BB178+BA178</f>
        <v>70925.583161200018</v>
      </c>
      <c r="BD178" s="16">
        <f t="shared" si="286"/>
        <v>3110.7711912807026</v>
      </c>
      <c r="BE178" s="14">
        <f t="shared" si="287"/>
        <v>4964.790821284002</v>
      </c>
      <c r="BF178" s="16">
        <f t="shared" si="288"/>
        <v>3328.5251746703516</v>
      </c>
      <c r="BG178" s="17">
        <f t="shared" si="289"/>
        <v>75890.373982484016</v>
      </c>
      <c r="BH178" s="2"/>
    </row>
    <row r="179" spans="2:60" x14ac:dyDescent="0.25">
      <c r="B179" s="5" t="s">
        <v>2</v>
      </c>
      <c r="C179" s="14">
        <v>67028</v>
      </c>
      <c r="D179" s="14">
        <f t="shared" si="290"/>
        <v>1226</v>
      </c>
      <c r="E179" s="15">
        <f t="shared" ref="E179:E190" si="307">D179+C179</f>
        <v>68254</v>
      </c>
      <c r="F179" s="16">
        <f t="shared" si="291"/>
        <v>2993.5964912280701</v>
      </c>
      <c r="G179" s="14">
        <f t="shared" si="292"/>
        <v>4777.7800000000007</v>
      </c>
      <c r="H179" s="17">
        <f t="shared" si="293"/>
        <v>73031.78</v>
      </c>
      <c r="J179" s="5" t="s">
        <v>2</v>
      </c>
      <c r="K179" s="14">
        <f>E178*1.02</f>
        <v>66592.740000000005</v>
      </c>
      <c r="L179" s="14">
        <f t="shared" si="294"/>
        <v>1226</v>
      </c>
      <c r="M179" s="15">
        <f t="shared" ref="M179:M191" si="308">L179+K179</f>
        <v>67818.740000000005</v>
      </c>
      <c r="N179" s="16">
        <f t="shared" si="273"/>
        <v>2974.5061403508771</v>
      </c>
      <c r="O179" s="14">
        <f t="shared" si="295"/>
        <v>4747.3118000000004</v>
      </c>
      <c r="P179" s="17">
        <f t="shared" si="296"/>
        <v>72566.051800000001</v>
      </c>
      <c r="R179" s="5" t="s">
        <v>2</v>
      </c>
      <c r="S179" s="14">
        <f>M178*1.02</f>
        <v>67903.766400000008</v>
      </c>
      <c r="T179" s="14">
        <f t="shared" si="274"/>
        <v>1226</v>
      </c>
      <c r="U179" s="15">
        <f t="shared" ref="U179:U196" si="309">T179+S179</f>
        <v>69129.766400000008</v>
      </c>
      <c r="V179" s="16">
        <f t="shared" si="275"/>
        <v>3032.0072982456145</v>
      </c>
      <c r="W179" s="14">
        <f t="shared" si="297"/>
        <v>4839.0836480000007</v>
      </c>
      <c r="X179" s="17">
        <f t="shared" si="298"/>
        <v>73968.850048000008</v>
      </c>
      <c r="AA179" s="5" t="s">
        <v>2</v>
      </c>
      <c r="AB179" s="14">
        <f t="shared" si="299"/>
        <v>67883.346400000009</v>
      </c>
      <c r="AC179" s="14">
        <f t="shared" si="300"/>
        <v>1226</v>
      </c>
      <c r="AD179" s="15">
        <f t="shared" ref="AD179:AD199" si="310">AC179+AB179</f>
        <v>69109.346400000009</v>
      </c>
      <c r="AE179" s="16">
        <f t="shared" si="276"/>
        <v>3031.1116842105266</v>
      </c>
      <c r="AF179" s="14">
        <f t="shared" si="277"/>
        <v>4837.6542480000007</v>
      </c>
      <c r="AG179" s="17">
        <f t="shared" si="278"/>
        <v>73947.000648000016</v>
      </c>
      <c r="AH179" s="2"/>
      <c r="AI179" s="5" t="s">
        <v>2</v>
      </c>
      <c r="AJ179" s="14">
        <f t="shared" si="301"/>
        <v>67883.346400000009</v>
      </c>
      <c r="AK179" s="14">
        <f t="shared" si="302"/>
        <v>1226</v>
      </c>
      <c r="AL179" s="15">
        <f t="shared" ref="AL179:AL194" si="311">AK179+AJ179</f>
        <v>69109.346400000009</v>
      </c>
      <c r="AM179" s="16">
        <f t="shared" si="279"/>
        <v>3031.1116842105266</v>
      </c>
      <c r="AN179" s="14">
        <f t="shared" si="280"/>
        <v>4837.6542480000007</v>
      </c>
      <c r="AO179" s="17">
        <f t="shared" si="281"/>
        <v>73947.000648000016</v>
      </c>
      <c r="AP179" s="2"/>
      <c r="AQ179" s="5" t="s">
        <v>2</v>
      </c>
      <c r="AR179" s="14">
        <f t="shared" si="303"/>
        <v>69241.013328000015</v>
      </c>
      <c r="AS179" s="14">
        <f t="shared" si="304"/>
        <v>1226</v>
      </c>
      <c r="AT179" s="15">
        <f t="shared" ref="AT179:AT205" si="312">AS179+AR179</f>
        <v>70467.013328000015</v>
      </c>
      <c r="AU179" s="16">
        <f t="shared" si="282"/>
        <v>3090.6584792982462</v>
      </c>
      <c r="AV179" s="14">
        <f t="shared" si="283"/>
        <v>4932.6909329600012</v>
      </c>
      <c r="AW179" s="16">
        <f t="shared" si="284"/>
        <v>3307.0045728491236</v>
      </c>
      <c r="AX179" s="17">
        <f t="shared" si="285"/>
        <v>75399.704260960018</v>
      </c>
      <c r="AY179" s="2"/>
      <c r="AZ179" s="5" t="s">
        <v>2</v>
      </c>
      <c r="BA179" s="14">
        <f t="shared" si="305"/>
        <v>70951.108161200013</v>
      </c>
      <c r="BB179" s="14">
        <f t="shared" si="306"/>
        <v>1226</v>
      </c>
      <c r="BC179" s="15">
        <f t="shared" ref="BC179:BC201" si="313">BB179+BA179</f>
        <v>72177.108161200013</v>
      </c>
      <c r="BD179" s="16">
        <f t="shared" si="286"/>
        <v>3165.6626386491234</v>
      </c>
      <c r="BE179" s="14">
        <f t="shared" si="287"/>
        <v>5052.3975712840011</v>
      </c>
      <c r="BF179" s="16">
        <f t="shared" si="288"/>
        <v>3387.259023354562</v>
      </c>
      <c r="BG179" s="17">
        <f t="shared" si="289"/>
        <v>77229.505732484016</v>
      </c>
      <c r="BH179" s="2"/>
    </row>
    <row r="180" spans="2:60" x14ac:dyDescent="0.25">
      <c r="B180" s="5" t="s">
        <v>3</v>
      </c>
      <c r="C180" s="14">
        <v>70026</v>
      </c>
      <c r="D180" s="14">
        <f t="shared" si="290"/>
        <v>1328</v>
      </c>
      <c r="E180" s="15">
        <f t="shared" si="307"/>
        <v>71354</v>
      </c>
      <c r="F180" s="16">
        <f t="shared" si="291"/>
        <v>3129.5614035087719</v>
      </c>
      <c r="G180" s="14">
        <f t="shared" si="292"/>
        <v>4994.7800000000007</v>
      </c>
      <c r="H180" s="17">
        <f t="shared" si="293"/>
        <v>76348.78</v>
      </c>
      <c r="J180" s="5" t="s">
        <v>3</v>
      </c>
      <c r="K180" s="14">
        <f t="shared" ref="K180:K182" si="314">E179*1.02</f>
        <v>69619.08</v>
      </c>
      <c r="L180" s="14">
        <f t="shared" si="294"/>
        <v>1328</v>
      </c>
      <c r="M180" s="15">
        <f t="shared" si="308"/>
        <v>70947.08</v>
      </c>
      <c r="N180" s="16">
        <f t="shared" si="273"/>
        <v>3111.7140350877194</v>
      </c>
      <c r="O180" s="14">
        <f t="shared" si="295"/>
        <v>4966.2956000000004</v>
      </c>
      <c r="P180" s="17">
        <f t="shared" si="296"/>
        <v>75913.375599999999</v>
      </c>
      <c r="R180" s="5" t="s">
        <v>3</v>
      </c>
      <c r="S180" s="14">
        <f t="shared" ref="S180:S192" si="315">M179*1.02</f>
        <v>69175.11480000001</v>
      </c>
      <c r="T180" s="14">
        <f t="shared" si="274"/>
        <v>1328</v>
      </c>
      <c r="U180" s="15">
        <f t="shared" si="309"/>
        <v>70503.11480000001</v>
      </c>
      <c r="V180" s="16">
        <f t="shared" si="275"/>
        <v>3092.2418771929829</v>
      </c>
      <c r="W180" s="14">
        <f t="shared" si="297"/>
        <v>4935.2180360000011</v>
      </c>
      <c r="X180" s="17">
        <f t="shared" si="298"/>
        <v>75438.332836000016</v>
      </c>
      <c r="AA180" s="5" t="s">
        <v>3</v>
      </c>
      <c r="AB180" s="14">
        <f t="shared" si="299"/>
        <v>69129.766400000008</v>
      </c>
      <c r="AC180" s="14">
        <f t="shared" si="300"/>
        <v>1328</v>
      </c>
      <c r="AD180" s="15">
        <f t="shared" si="310"/>
        <v>70457.766400000008</v>
      </c>
      <c r="AE180" s="16">
        <f t="shared" si="276"/>
        <v>3090.2529122807018</v>
      </c>
      <c r="AF180" s="14">
        <f t="shared" si="277"/>
        <v>4932.0436480000008</v>
      </c>
      <c r="AG180" s="17">
        <f t="shared" si="278"/>
        <v>75389.810048000014</v>
      </c>
      <c r="AH180" s="2"/>
      <c r="AI180" s="5" t="s">
        <v>3</v>
      </c>
      <c r="AJ180" s="14">
        <f t="shared" si="301"/>
        <v>69109.346400000009</v>
      </c>
      <c r="AK180" s="14">
        <f t="shared" si="302"/>
        <v>1328</v>
      </c>
      <c r="AL180" s="15">
        <f t="shared" si="311"/>
        <v>70437.346400000009</v>
      </c>
      <c r="AM180" s="16">
        <f t="shared" si="279"/>
        <v>3089.3572982456144</v>
      </c>
      <c r="AN180" s="14">
        <f t="shared" si="280"/>
        <v>4930.6142480000008</v>
      </c>
      <c r="AO180" s="17">
        <f t="shared" si="281"/>
        <v>75367.960648000007</v>
      </c>
      <c r="AP180" s="2"/>
      <c r="AQ180" s="5" t="s">
        <v>3</v>
      </c>
      <c r="AR180" s="14">
        <f t="shared" si="303"/>
        <v>70491.533328000005</v>
      </c>
      <c r="AS180" s="14">
        <f t="shared" si="304"/>
        <v>1328</v>
      </c>
      <c r="AT180" s="15">
        <f t="shared" si="312"/>
        <v>71819.533328000005</v>
      </c>
      <c r="AU180" s="16">
        <f t="shared" si="282"/>
        <v>3149.9795319298246</v>
      </c>
      <c r="AV180" s="14">
        <f t="shared" si="283"/>
        <v>5027.3673329600006</v>
      </c>
      <c r="AW180" s="16">
        <f t="shared" si="284"/>
        <v>3370.4780991649122</v>
      </c>
      <c r="AX180" s="17">
        <f t="shared" si="285"/>
        <v>76846.900660960004</v>
      </c>
      <c r="AY180" s="2"/>
      <c r="AZ180" s="5" t="s">
        <v>3</v>
      </c>
      <c r="BA180" s="14">
        <f t="shared" si="305"/>
        <v>72228.688661200009</v>
      </c>
      <c r="BB180" s="14">
        <f t="shared" si="306"/>
        <v>1328</v>
      </c>
      <c r="BC180" s="15">
        <f t="shared" si="313"/>
        <v>73556.688661200009</v>
      </c>
      <c r="BD180" s="16">
        <f t="shared" si="286"/>
        <v>3226.1705553157899</v>
      </c>
      <c r="BE180" s="14">
        <f t="shared" si="287"/>
        <v>5148.9682062840011</v>
      </c>
      <c r="BF180" s="16">
        <f t="shared" si="288"/>
        <v>3452.0024941878951</v>
      </c>
      <c r="BG180" s="17">
        <f t="shared" si="289"/>
        <v>78705.656867484009</v>
      </c>
      <c r="BH180" s="2"/>
    </row>
    <row r="181" spans="2:60" x14ac:dyDescent="0.25">
      <c r="B181" s="5" t="s">
        <v>4</v>
      </c>
      <c r="C181" s="14">
        <v>72789</v>
      </c>
      <c r="D181" s="14">
        <f t="shared" si="290"/>
        <v>2145</v>
      </c>
      <c r="E181" s="15">
        <f t="shared" si="307"/>
        <v>74934</v>
      </c>
      <c r="F181" s="16">
        <f t="shared" si="291"/>
        <v>3286.5789473684208</v>
      </c>
      <c r="G181" s="14">
        <f t="shared" si="292"/>
        <v>5245.38</v>
      </c>
      <c r="H181" s="17">
        <f t="shared" si="293"/>
        <v>80179.38</v>
      </c>
      <c r="J181" s="5" t="s">
        <v>4</v>
      </c>
      <c r="K181" s="14">
        <f t="shared" si="314"/>
        <v>72781.08</v>
      </c>
      <c r="L181" s="14">
        <f t="shared" si="294"/>
        <v>2145</v>
      </c>
      <c r="M181" s="15">
        <f t="shared" si="308"/>
        <v>74926.080000000002</v>
      </c>
      <c r="N181" s="16">
        <f t="shared" si="273"/>
        <v>3286.2315789473682</v>
      </c>
      <c r="O181" s="14">
        <f t="shared" si="295"/>
        <v>5244.825600000001</v>
      </c>
      <c r="P181" s="17">
        <f t="shared" si="296"/>
        <v>80170.905599999998</v>
      </c>
      <c r="R181" s="5" t="s">
        <v>4</v>
      </c>
      <c r="S181" s="14">
        <f t="shared" si="315"/>
        <v>72366.021600000007</v>
      </c>
      <c r="T181" s="14">
        <f t="shared" si="274"/>
        <v>2145</v>
      </c>
      <c r="U181" s="15">
        <f t="shared" si="309"/>
        <v>74511.021600000007</v>
      </c>
      <c r="V181" s="16">
        <f t="shared" si="275"/>
        <v>3268.027263157895</v>
      </c>
      <c r="W181" s="14">
        <f t="shared" si="297"/>
        <v>5215.7715120000012</v>
      </c>
      <c r="X181" s="17">
        <f t="shared" si="298"/>
        <v>79726.793112000014</v>
      </c>
      <c r="AA181" s="5" t="s">
        <v>4</v>
      </c>
      <c r="AB181" s="14">
        <f t="shared" si="299"/>
        <v>70503.11480000001</v>
      </c>
      <c r="AC181" s="14">
        <f t="shared" si="300"/>
        <v>2145</v>
      </c>
      <c r="AD181" s="15">
        <f t="shared" si="310"/>
        <v>72648.11480000001</v>
      </c>
      <c r="AE181" s="16">
        <f t="shared" si="276"/>
        <v>3186.3208245614037</v>
      </c>
      <c r="AF181" s="14">
        <f t="shared" si="277"/>
        <v>5085.3680360000008</v>
      </c>
      <c r="AG181" s="17">
        <f t="shared" si="278"/>
        <v>77733.48283600001</v>
      </c>
      <c r="AH181" s="2"/>
      <c r="AI181" s="5" t="s">
        <v>4</v>
      </c>
      <c r="AJ181" s="14">
        <f t="shared" si="301"/>
        <v>70457.766400000008</v>
      </c>
      <c r="AK181" s="14">
        <f t="shared" si="302"/>
        <v>2145</v>
      </c>
      <c r="AL181" s="15">
        <f t="shared" si="311"/>
        <v>72602.766400000008</v>
      </c>
      <c r="AM181" s="16">
        <f t="shared" si="279"/>
        <v>3184.3318596491231</v>
      </c>
      <c r="AN181" s="14">
        <f t="shared" si="280"/>
        <v>5082.1936480000013</v>
      </c>
      <c r="AO181" s="17">
        <f t="shared" si="281"/>
        <v>77684.960048000008</v>
      </c>
      <c r="AP181" s="2"/>
      <c r="AQ181" s="5" t="s">
        <v>4</v>
      </c>
      <c r="AR181" s="14">
        <f t="shared" si="303"/>
        <v>71846.093328000017</v>
      </c>
      <c r="AS181" s="14">
        <f t="shared" si="304"/>
        <v>2145</v>
      </c>
      <c r="AT181" s="15">
        <f t="shared" si="312"/>
        <v>73991.093328000017</v>
      </c>
      <c r="AU181" s="16">
        <f t="shared" si="282"/>
        <v>3245.2233915789479</v>
      </c>
      <c r="AV181" s="14">
        <f t="shared" si="283"/>
        <v>5179.3765329600019</v>
      </c>
      <c r="AW181" s="16">
        <f t="shared" si="284"/>
        <v>3472.3890289894744</v>
      </c>
      <c r="AX181" s="17">
        <f t="shared" si="285"/>
        <v>79170.469860960016</v>
      </c>
      <c r="AY181" s="2"/>
      <c r="AZ181" s="5" t="s">
        <v>4</v>
      </c>
      <c r="BA181" s="14">
        <f t="shared" si="305"/>
        <v>73615.021661199993</v>
      </c>
      <c r="BB181" s="14">
        <f t="shared" si="306"/>
        <v>2145</v>
      </c>
      <c r="BC181" s="15">
        <f t="shared" si="313"/>
        <v>75760.021661199993</v>
      </c>
      <c r="BD181" s="16">
        <f t="shared" si="286"/>
        <v>3322.8079675964909</v>
      </c>
      <c r="BE181" s="14">
        <f t="shared" si="287"/>
        <v>5303.2015162839998</v>
      </c>
      <c r="BF181" s="16">
        <f t="shared" si="288"/>
        <v>3555.4045253282452</v>
      </c>
      <c r="BG181" s="17">
        <f t="shared" si="289"/>
        <v>81063.223177483989</v>
      </c>
      <c r="BH181" s="2"/>
    </row>
    <row r="182" spans="2:60" x14ac:dyDescent="0.25">
      <c r="B182" s="5" t="s">
        <v>5</v>
      </c>
      <c r="C182" s="14">
        <v>75554</v>
      </c>
      <c r="D182" s="14">
        <f t="shared" si="290"/>
        <v>2656</v>
      </c>
      <c r="E182" s="15">
        <f t="shared" si="307"/>
        <v>78210</v>
      </c>
      <c r="F182" s="16">
        <f t="shared" si="291"/>
        <v>3430.2631578947367</v>
      </c>
      <c r="G182" s="14">
        <f t="shared" si="292"/>
        <v>5474.7000000000007</v>
      </c>
      <c r="H182" s="17">
        <f t="shared" si="293"/>
        <v>83684.7</v>
      </c>
      <c r="J182" s="5" t="s">
        <v>5</v>
      </c>
      <c r="K182" s="14">
        <f t="shared" si="314"/>
        <v>76432.680000000008</v>
      </c>
      <c r="L182" s="14">
        <f t="shared" si="294"/>
        <v>2656</v>
      </c>
      <c r="M182" s="15">
        <f t="shared" si="308"/>
        <v>79088.680000000008</v>
      </c>
      <c r="N182" s="16">
        <f t="shared" si="273"/>
        <v>3468.8017543859651</v>
      </c>
      <c r="O182" s="14">
        <f t="shared" si="295"/>
        <v>5536.2076000000006</v>
      </c>
      <c r="P182" s="17">
        <f t="shared" si="296"/>
        <v>84624.887600000002</v>
      </c>
      <c r="R182" s="5" t="s">
        <v>5</v>
      </c>
      <c r="S182" s="14">
        <f t="shared" si="315"/>
        <v>76424.601600000009</v>
      </c>
      <c r="T182" s="14">
        <f t="shared" si="274"/>
        <v>2656</v>
      </c>
      <c r="U182" s="15">
        <f t="shared" si="309"/>
        <v>79080.601600000009</v>
      </c>
      <c r="V182" s="16">
        <f t="shared" si="275"/>
        <v>3468.4474385964913</v>
      </c>
      <c r="W182" s="14">
        <f t="shared" si="297"/>
        <v>5535.6421120000014</v>
      </c>
      <c r="X182" s="17">
        <f t="shared" si="298"/>
        <v>84616.24371200001</v>
      </c>
      <c r="AA182" s="5" t="s">
        <v>5</v>
      </c>
      <c r="AB182" s="14">
        <f t="shared" si="299"/>
        <v>74511.021600000007</v>
      </c>
      <c r="AC182" s="14">
        <f t="shared" si="300"/>
        <v>2656</v>
      </c>
      <c r="AD182" s="15">
        <f t="shared" si="310"/>
        <v>77167.021600000007</v>
      </c>
      <c r="AE182" s="16">
        <f t="shared" si="276"/>
        <v>3384.5184912280706</v>
      </c>
      <c r="AF182" s="14">
        <f t="shared" si="277"/>
        <v>5401.6915120000012</v>
      </c>
      <c r="AG182" s="17">
        <f t="shared" si="278"/>
        <v>82568.713112000012</v>
      </c>
      <c r="AH182" s="2"/>
      <c r="AI182" s="5" t="s">
        <v>5</v>
      </c>
      <c r="AJ182" s="14">
        <f t="shared" si="301"/>
        <v>72648.11480000001</v>
      </c>
      <c r="AK182" s="14">
        <f t="shared" si="302"/>
        <v>2656</v>
      </c>
      <c r="AL182" s="15">
        <f t="shared" si="311"/>
        <v>75304.11480000001</v>
      </c>
      <c r="AM182" s="16">
        <f t="shared" si="279"/>
        <v>3302.8120526315793</v>
      </c>
      <c r="AN182" s="14">
        <f t="shared" si="280"/>
        <v>5271.2880360000008</v>
      </c>
      <c r="AO182" s="17">
        <f t="shared" si="281"/>
        <v>80575.402836000008</v>
      </c>
      <c r="AP182" s="2"/>
      <c r="AQ182" s="5" t="s">
        <v>5</v>
      </c>
      <c r="AR182" s="14">
        <f t="shared" si="303"/>
        <v>74054.82172800001</v>
      </c>
      <c r="AS182" s="14">
        <f t="shared" si="304"/>
        <v>2656</v>
      </c>
      <c r="AT182" s="15">
        <f t="shared" si="312"/>
        <v>76710.82172800001</v>
      </c>
      <c r="AU182" s="16">
        <f t="shared" si="282"/>
        <v>3364.5097249122809</v>
      </c>
      <c r="AV182" s="14">
        <f t="shared" si="283"/>
        <v>5369.7575209600009</v>
      </c>
      <c r="AW182" s="16">
        <f t="shared" si="284"/>
        <v>3600.0254056561407</v>
      </c>
      <c r="AX182" s="17">
        <f t="shared" si="285"/>
        <v>82080.579248960014</v>
      </c>
      <c r="AY182" s="2"/>
      <c r="AZ182" s="5" t="s">
        <v>5</v>
      </c>
      <c r="BA182" s="14">
        <f t="shared" si="305"/>
        <v>75840.87066120001</v>
      </c>
      <c r="BB182" s="14">
        <f t="shared" si="306"/>
        <v>2656</v>
      </c>
      <c r="BC182" s="15">
        <f t="shared" si="313"/>
        <v>78496.87066120001</v>
      </c>
      <c r="BD182" s="16">
        <f t="shared" si="286"/>
        <v>3442.8452044385967</v>
      </c>
      <c r="BE182" s="14">
        <f t="shared" si="287"/>
        <v>5494.7809462840014</v>
      </c>
      <c r="BF182" s="16">
        <f t="shared" si="288"/>
        <v>3683.8443687492982</v>
      </c>
      <c r="BG182" s="17">
        <f t="shared" si="289"/>
        <v>83991.651607484004</v>
      </c>
      <c r="BH182" s="2"/>
    </row>
    <row r="183" spans="2:60" x14ac:dyDescent="0.25">
      <c r="B183" s="5" t="s">
        <v>6</v>
      </c>
      <c r="C183" s="14">
        <v>78317</v>
      </c>
      <c r="D183" s="14">
        <f t="shared" si="290"/>
        <v>2809</v>
      </c>
      <c r="E183" s="15">
        <f t="shared" si="307"/>
        <v>81126</v>
      </c>
      <c r="F183" s="16">
        <f t="shared" si="291"/>
        <v>3558.1578947368421</v>
      </c>
      <c r="G183" s="14">
        <f t="shared" si="292"/>
        <v>5678.8200000000006</v>
      </c>
      <c r="H183" s="17">
        <f t="shared" si="293"/>
        <v>86804.82</v>
      </c>
      <c r="J183" s="5" t="s">
        <v>6</v>
      </c>
      <c r="K183" s="14">
        <f>E182*1.02</f>
        <v>79774.2</v>
      </c>
      <c r="L183" s="14">
        <f t="shared" si="294"/>
        <v>2809</v>
      </c>
      <c r="M183" s="15">
        <f t="shared" si="308"/>
        <v>82583.199999999997</v>
      </c>
      <c r="N183" s="16">
        <f t="shared" si="273"/>
        <v>3622.0701754385964</v>
      </c>
      <c r="O183" s="14">
        <f t="shared" si="295"/>
        <v>5780.8240000000005</v>
      </c>
      <c r="P183" s="17">
        <f t="shared" si="296"/>
        <v>88364.024000000005</v>
      </c>
      <c r="R183" s="5" t="s">
        <v>6</v>
      </c>
      <c r="S183" s="14">
        <f t="shared" si="315"/>
        <v>80670.453600000008</v>
      </c>
      <c r="T183" s="14">
        <f t="shared" si="274"/>
        <v>2809</v>
      </c>
      <c r="U183" s="15">
        <f t="shared" si="309"/>
        <v>83479.453600000008</v>
      </c>
      <c r="V183" s="16">
        <f t="shared" si="275"/>
        <v>3661.3795438596494</v>
      </c>
      <c r="W183" s="14">
        <f t="shared" si="297"/>
        <v>5843.5617520000014</v>
      </c>
      <c r="X183" s="17">
        <f t="shared" si="298"/>
        <v>89323.015352000017</v>
      </c>
      <c r="AA183" s="5" t="s">
        <v>6</v>
      </c>
      <c r="AB183" s="14">
        <f t="shared" si="299"/>
        <v>79080.601600000009</v>
      </c>
      <c r="AC183" s="14">
        <f t="shared" si="300"/>
        <v>2809</v>
      </c>
      <c r="AD183" s="15">
        <f t="shared" si="310"/>
        <v>81889.601600000009</v>
      </c>
      <c r="AE183" s="16">
        <f t="shared" si="276"/>
        <v>3591.6491929824565</v>
      </c>
      <c r="AF183" s="14">
        <f t="shared" si="277"/>
        <v>5732.2721120000015</v>
      </c>
      <c r="AG183" s="17">
        <f t="shared" si="278"/>
        <v>87621.873712000015</v>
      </c>
      <c r="AH183" s="2"/>
      <c r="AI183" s="5" t="s">
        <v>6</v>
      </c>
      <c r="AJ183" s="14">
        <f t="shared" si="301"/>
        <v>77167.021600000007</v>
      </c>
      <c r="AK183" s="14">
        <f t="shared" si="302"/>
        <v>2809</v>
      </c>
      <c r="AL183" s="15">
        <f t="shared" si="311"/>
        <v>79976.021600000007</v>
      </c>
      <c r="AM183" s="16">
        <f t="shared" si="279"/>
        <v>3507.7202456140353</v>
      </c>
      <c r="AN183" s="14">
        <f t="shared" si="280"/>
        <v>5598.3215120000013</v>
      </c>
      <c r="AO183" s="17">
        <f t="shared" si="281"/>
        <v>85574.343112000002</v>
      </c>
      <c r="AP183" s="2"/>
      <c r="AQ183" s="5" t="s">
        <v>6</v>
      </c>
      <c r="AR183" s="14">
        <f t="shared" si="303"/>
        <v>76810.197096000018</v>
      </c>
      <c r="AS183" s="14">
        <f t="shared" si="304"/>
        <v>2809</v>
      </c>
      <c r="AT183" s="15">
        <f t="shared" si="312"/>
        <v>79619.197096000018</v>
      </c>
      <c r="AU183" s="16">
        <f t="shared" si="282"/>
        <v>3492.0700480701762</v>
      </c>
      <c r="AV183" s="14">
        <f t="shared" si="283"/>
        <v>5573.3437967200016</v>
      </c>
      <c r="AW183" s="16">
        <f t="shared" si="284"/>
        <v>3736.5149514350883</v>
      </c>
      <c r="AX183" s="17">
        <f t="shared" si="285"/>
        <v>85192.540892720019</v>
      </c>
      <c r="AY183" s="2"/>
      <c r="AZ183" s="5" t="s">
        <v>6</v>
      </c>
      <c r="BA183" s="14">
        <f t="shared" si="305"/>
        <v>78628.592271200003</v>
      </c>
      <c r="BB183" s="14">
        <f t="shared" si="306"/>
        <v>2809</v>
      </c>
      <c r="BC183" s="15">
        <f t="shared" si="313"/>
        <v>81437.592271200003</v>
      </c>
      <c r="BD183" s="16">
        <f t="shared" si="286"/>
        <v>3571.8242224210526</v>
      </c>
      <c r="BE183" s="14">
        <f t="shared" si="287"/>
        <v>5700.6314589840003</v>
      </c>
      <c r="BF183" s="16">
        <f t="shared" si="288"/>
        <v>3821.8519179905265</v>
      </c>
      <c r="BG183" s="17">
        <f t="shared" si="289"/>
        <v>87138.223730184007</v>
      </c>
      <c r="BH183" s="2"/>
    </row>
    <row r="184" spans="2:60" x14ac:dyDescent="0.25">
      <c r="B184" s="5" t="s">
        <v>7</v>
      </c>
      <c r="C184" s="14">
        <v>80620</v>
      </c>
      <c r="D184" s="14">
        <f t="shared" si="290"/>
        <v>2809</v>
      </c>
      <c r="E184" s="15">
        <f t="shared" si="307"/>
        <v>83429</v>
      </c>
      <c r="F184" s="16">
        <f t="shared" si="291"/>
        <v>3659.1666666666665</v>
      </c>
      <c r="G184" s="14">
        <f t="shared" si="292"/>
        <v>5840.0300000000007</v>
      </c>
      <c r="H184" s="17">
        <f t="shared" si="293"/>
        <v>89269.03</v>
      </c>
      <c r="J184" s="5" t="s">
        <v>7</v>
      </c>
      <c r="K184" s="14">
        <f t="shared" ref="K184:K191" si="316">E183*1.02</f>
        <v>82748.52</v>
      </c>
      <c r="L184" s="14">
        <f t="shared" si="294"/>
        <v>2809</v>
      </c>
      <c r="M184" s="15">
        <f t="shared" si="308"/>
        <v>85557.52</v>
      </c>
      <c r="N184" s="16">
        <f t="shared" si="273"/>
        <v>3752.522807017544</v>
      </c>
      <c r="O184" s="14">
        <f t="shared" si="295"/>
        <v>5989.0264000000006</v>
      </c>
      <c r="P184" s="17">
        <f t="shared" si="296"/>
        <v>91546.546400000007</v>
      </c>
      <c r="R184" s="5" t="s">
        <v>7</v>
      </c>
      <c r="S184" s="14">
        <f t="shared" si="315"/>
        <v>84234.864000000001</v>
      </c>
      <c r="T184" s="14">
        <f t="shared" si="274"/>
        <v>2809</v>
      </c>
      <c r="U184" s="15">
        <f t="shared" si="309"/>
        <v>87043.864000000001</v>
      </c>
      <c r="V184" s="16">
        <f t="shared" si="275"/>
        <v>3817.7133333333331</v>
      </c>
      <c r="W184" s="14">
        <f t="shared" si="297"/>
        <v>6093.0704800000003</v>
      </c>
      <c r="X184" s="17">
        <f t="shared" si="298"/>
        <v>93136.934479999996</v>
      </c>
      <c r="AA184" s="5" t="s">
        <v>7</v>
      </c>
      <c r="AB184" s="14">
        <f t="shared" si="299"/>
        <v>83479.453600000008</v>
      </c>
      <c r="AC184" s="14">
        <f t="shared" si="300"/>
        <v>2809</v>
      </c>
      <c r="AD184" s="15">
        <f t="shared" si="310"/>
        <v>86288.453600000008</v>
      </c>
      <c r="AE184" s="16">
        <f t="shared" si="276"/>
        <v>3784.5812982456141</v>
      </c>
      <c r="AF184" s="14">
        <f t="shared" si="277"/>
        <v>6040.1917520000015</v>
      </c>
      <c r="AG184" s="17">
        <f t="shared" si="278"/>
        <v>92328.645352000007</v>
      </c>
      <c r="AH184" s="2"/>
      <c r="AI184" s="5" t="s">
        <v>7</v>
      </c>
      <c r="AJ184" s="14">
        <f t="shared" si="301"/>
        <v>81889.601600000009</v>
      </c>
      <c r="AK184" s="14">
        <f t="shared" si="302"/>
        <v>2809</v>
      </c>
      <c r="AL184" s="15">
        <f t="shared" si="311"/>
        <v>84698.601600000009</v>
      </c>
      <c r="AM184" s="16">
        <f t="shared" si="279"/>
        <v>3714.8509473684212</v>
      </c>
      <c r="AN184" s="14">
        <f t="shared" si="280"/>
        <v>5928.9021120000016</v>
      </c>
      <c r="AO184" s="17">
        <f t="shared" si="281"/>
        <v>90627.503712000005</v>
      </c>
      <c r="AP184" s="2"/>
      <c r="AQ184" s="5" t="s">
        <v>7</v>
      </c>
      <c r="AR184" s="14">
        <f t="shared" si="303"/>
        <v>81575.542032000012</v>
      </c>
      <c r="AS184" s="14">
        <f t="shared" si="304"/>
        <v>2809</v>
      </c>
      <c r="AT184" s="15">
        <f t="shared" si="312"/>
        <v>84384.542032000012</v>
      </c>
      <c r="AU184" s="16">
        <f t="shared" si="282"/>
        <v>3701.0764049122813</v>
      </c>
      <c r="AV184" s="14">
        <f t="shared" si="283"/>
        <v>5906.9179422400011</v>
      </c>
      <c r="AW184" s="16">
        <f t="shared" si="284"/>
        <v>3960.1517532561411</v>
      </c>
      <c r="AX184" s="17">
        <f t="shared" si="285"/>
        <v>90291.459974240017</v>
      </c>
      <c r="AY184" s="2"/>
      <c r="AZ184" s="5" t="s">
        <v>7</v>
      </c>
      <c r="BA184" s="14">
        <f t="shared" si="305"/>
        <v>81609.677023400014</v>
      </c>
      <c r="BB184" s="14">
        <f t="shared" si="306"/>
        <v>2809</v>
      </c>
      <c r="BC184" s="15">
        <f t="shared" si="313"/>
        <v>84418.677023400014</v>
      </c>
      <c r="BD184" s="16">
        <f t="shared" si="286"/>
        <v>3702.5735536578954</v>
      </c>
      <c r="BE184" s="14">
        <f t="shared" si="287"/>
        <v>5909.3073916380017</v>
      </c>
      <c r="BF184" s="16">
        <f t="shared" si="288"/>
        <v>3961.7537024139483</v>
      </c>
      <c r="BG184" s="17">
        <f t="shared" si="289"/>
        <v>90327.984415038023</v>
      </c>
      <c r="BH184" s="2"/>
    </row>
    <row r="185" spans="2:60" x14ac:dyDescent="0.25">
      <c r="B185" s="5" t="s">
        <v>8</v>
      </c>
      <c r="C185" s="14">
        <v>83387</v>
      </c>
      <c r="D185" s="14">
        <f t="shared" si="290"/>
        <v>2809</v>
      </c>
      <c r="E185" s="15">
        <f t="shared" si="307"/>
        <v>86196</v>
      </c>
      <c r="F185" s="16">
        <f t="shared" si="291"/>
        <v>3780.5263157894738</v>
      </c>
      <c r="G185" s="14">
        <f t="shared" si="292"/>
        <v>6033.72</v>
      </c>
      <c r="H185" s="17">
        <f t="shared" si="293"/>
        <v>92229.72</v>
      </c>
      <c r="J185" s="5" t="s">
        <v>8</v>
      </c>
      <c r="K185" s="14">
        <f t="shared" si="316"/>
        <v>85097.58</v>
      </c>
      <c r="L185" s="14">
        <f t="shared" si="294"/>
        <v>2809</v>
      </c>
      <c r="M185" s="15">
        <f t="shared" si="308"/>
        <v>87906.58</v>
      </c>
      <c r="N185" s="16">
        <f t="shared" si="273"/>
        <v>3855.5517543859651</v>
      </c>
      <c r="O185" s="14">
        <f t="shared" si="295"/>
        <v>6153.4606000000003</v>
      </c>
      <c r="P185" s="17">
        <f t="shared" si="296"/>
        <v>94060.040600000008</v>
      </c>
      <c r="R185" s="5" t="s">
        <v>8</v>
      </c>
      <c r="S185" s="14">
        <f t="shared" si="315"/>
        <v>87268.670400000003</v>
      </c>
      <c r="T185" s="14">
        <f t="shared" si="274"/>
        <v>2809</v>
      </c>
      <c r="U185" s="15">
        <f t="shared" si="309"/>
        <v>90077.670400000003</v>
      </c>
      <c r="V185" s="16">
        <f t="shared" si="275"/>
        <v>3950.7750175438596</v>
      </c>
      <c r="W185" s="14">
        <f t="shared" si="297"/>
        <v>6305.436928000001</v>
      </c>
      <c r="X185" s="17">
        <f t="shared" si="298"/>
        <v>96383.107327999998</v>
      </c>
      <c r="AA185" s="5" t="s">
        <v>8</v>
      </c>
      <c r="AB185" s="14">
        <f t="shared" si="299"/>
        <v>87043.864000000001</v>
      </c>
      <c r="AC185" s="14">
        <f t="shared" si="300"/>
        <v>2809</v>
      </c>
      <c r="AD185" s="15">
        <f t="shared" si="310"/>
        <v>89852.864000000001</v>
      </c>
      <c r="AE185" s="16">
        <f t="shared" si="276"/>
        <v>3940.9150877192983</v>
      </c>
      <c r="AF185" s="14">
        <f t="shared" si="277"/>
        <v>6289.7004800000004</v>
      </c>
      <c r="AG185" s="17">
        <f t="shared" si="278"/>
        <v>96142.564480000001</v>
      </c>
      <c r="AH185" s="2"/>
      <c r="AI185" s="5" t="s">
        <v>8</v>
      </c>
      <c r="AJ185" s="14">
        <f t="shared" si="301"/>
        <v>86288.453600000008</v>
      </c>
      <c r="AK185" s="14">
        <f t="shared" si="302"/>
        <v>2809</v>
      </c>
      <c r="AL185" s="15">
        <f t="shared" si="311"/>
        <v>89097.453600000008</v>
      </c>
      <c r="AM185" s="16">
        <f t="shared" si="279"/>
        <v>3907.7830526315793</v>
      </c>
      <c r="AN185" s="14">
        <f t="shared" si="280"/>
        <v>6236.8217520000007</v>
      </c>
      <c r="AO185" s="17">
        <f t="shared" si="281"/>
        <v>95334.275352000011</v>
      </c>
      <c r="AP185" s="2"/>
      <c r="AQ185" s="5" t="s">
        <v>8</v>
      </c>
      <c r="AR185" s="14">
        <f t="shared" si="303"/>
        <v>86392.573632000014</v>
      </c>
      <c r="AS185" s="14">
        <f t="shared" si="304"/>
        <v>2809</v>
      </c>
      <c r="AT185" s="15">
        <f t="shared" si="312"/>
        <v>89201.573632000014</v>
      </c>
      <c r="AU185" s="16">
        <f t="shared" si="282"/>
        <v>3912.3497207017549</v>
      </c>
      <c r="AV185" s="14">
        <f t="shared" si="283"/>
        <v>6244.110154240002</v>
      </c>
      <c r="AW185" s="16">
        <f t="shared" si="284"/>
        <v>4186.2142011508777</v>
      </c>
      <c r="AX185" s="17">
        <f t="shared" si="285"/>
        <v>95445.683786240013</v>
      </c>
      <c r="AY185" s="2"/>
      <c r="AZ185" s="5" t="s">
        <v>8</v>
      </c>
      <c r="BA185" s="14">
        <f t="shared" si="305"/>
        <v>86494.155582799998</v>
      </c>
      <c r="BB185" s="14">
        <f t="shared" si="306"/>
        <v>2809</v>
      </c>
      <c r="BC185" s="15">
        <f t="shared" si="313"/>
        <v>89303.155582799998</v>
      </c>
      <c r="BD185" s="16">
        <f t="shared" si="286"/>
        <v>3916.8050694210524</v>
      </c>
      <c r="BE185" s="14">
        <f t="shared" si="287"/>
        <v>6251.2208907960003</v>
      </c>
      <c r="BF185" s="16">
        <f t="shared" si="288"/>
        <v>4190.981424280526</v>
      </c>
      <c r="BG185" s="17">
        <f t="shared" si="289"/>
        <v>95554.376473595999</v>
      </c>
      <c r="BH185" s="2"/>
    </row>
    <row r="186" spans="2:60" x14ac:dyDescent="0.25">
      <c r="B186" s="5" t="s">
        <v>9</v>
      </c>
      <c r="C186" s="14">
        <v>86148</v>
      </c>
      <c r="D186" s="14">
        <f t="shared" si="290"/>
        <v>2656</v>
      </c>
      <c r="E186" s="15">
        <f t="shared" si="307"/>
        <v>88804</v>
      </c>
      <c r="F186" s="16">
        <f t="shared" si="291"/>
        <v>3894.9122807017543</v>
      </c>
      <c r="G186" s="14">
        <f t="shared" si="292"/>
        <v>6216.2800000000007</v>
      </c>
      <c r="H186" s="17">
        <f t="shared" si="293"/>
        <v>95020.28</v>
      </c>
      <c r="J186" s="5" t="s">
        <v>9</v>
      </c>
      <c r="K186" s="14">
        <f t="shared" si="316"/>
        <v>87919.92</v>
      </c>
      <c r="L186" s="14">
        <f t="shared" si="294"/>
        <v>2656</v>
      </c>
      <c r="M186" s="15">
        <f t="shared" si="308"/>
        <v>90575.92</v>
      </c>
      <c r="N186" s="16">
        <f t="shared" si="273"/>
        <v>3972.6280701754386</v>
      </c>
      <c r="O186" s="14">
        <f t="shared" si="295"/>
        <v>6340.3144000000002</v>
      </c>
      <c r="P186" s="17">
        <f t="shared" si="296"/>
        <v>96916.234400000001</v>
      </c>
      <c r="R186" s="5" t="s">
        <v>9</v>
      </c>
      <c r="S186" s="14">
        <f t="shared" si="315"/>
        <v>89664.71160000001</v>
      </c>
      <c r="T186" s="14">
        <f t="shared" si="274"/>
        <v>2656</v>
      </c>
      <c r="U186" s="15">
        <f t="shared" si="309"/>
        <v>92320.71160000001</v>
      </c>
      <c r="V186" s="16">
        <f t="shared" si="275"/>
        <v>4049.1540175438599</v>
      </c>
      <c r="W186" s="14">
        <f t="shared" si="297"/>
        <v>6462.4498120000017</v>
      </c>
      <c r="X186" s="17">
        <f t="shared" si="298"/>
        <v>98783.161412000016</v>
      </c>
      <c r="AA186" s="5" t="s">
        <v>9</v>
      </c>
      <c r="AB186" s="14">
        <f t="shared" si="299"/>
        <v>90077.670400000003</v>
      </c>
      <c r="AC186" s="14">
        <f t="shared" si="300"/>
        <v>2656</v>
      </c>
      <c r="AD186" s="15">
        <f t="shared" si="310"/>
        <v>92733.670400000003</v>
      </c>
      <c r="AE186" s="16">
        <f t="shared" si="276"/>
        <v>4067.2662456140351</v>
      </c>
      <c r="AF186" s="14">
        <f t="shared" si="277"/>
        <v>6491.3569280000011</v>
      </c>
      <c r="AG186" s="17">
        <f t="shared" si="278"/>
        <v>99225.027327999996</v>
      </c>
      <c r="AH186" s="2"/>
      <c r="AI186" s="5" t="s">
        <v>9</v>
      </c>
      <c r="AJ186" s="14">
        <f t="shared" si="301"/>
        <v>89852.864000000001</v>
      </c>
      <c r="AK186" s="14">
        <f t="shared" si="302"/>
        <v>2656</v>
      </c>
      <c r="AL186" s="15">
        <f t="shared" si="311"/>
        <v>92508.864000000001</v>
      </c>
      <c r="AM186" s="16">
        <f t="shared" si="279"/>
        <v>4057.4063157894734</v>
      </c>
      <c r="AN186" s="14">
        <f t="shared" si="280"/>
        <v>6475.6204800000005</v>
      </c>
      <c r="AO186" s="17">
        <f t="shared" si="281"/>
        <v>98984.484479999999</v>
      </c>
      <c r="AP186" s="2"/>
      <c r="AQ186" s="5" t="s">
        <v>9</v>
      </c>
      <c r="AR186" s="14">
        <f t="shared" si="303"/>
        <v>90879.402672000011</v>
      </c>
      <c r="AS186" s="14">
        <f t="shared" si="304"/>
        <v>2656</v>
      </c>
      <c r="AT186" s="15">
        <f t="shared" si="312"/>
        <v>93535.402672000011</v>
      </c>
      <c r="AU186" s="16">
        <f t="shared" si="282"/>
        <v>4102.4299417543862</v>
      </c>
      <c r="AV186" s="14">
        <f t="shared" si="283"/>
        <v>6547.4781870400011</v>
      </c>
      <c r="AW186" s="16">
        <f t="shared" si="284"/>
        <v>4389.6000376771935</v>
      </c>
      <c r="AX186" s="17">
        <f t="shared" si="285"/>
        <v>100082.88085904001</v>
      </c>
      <c r="AY186" s="2"/>
      <c r="AZ186" s="5" t="s">
        <v>9</v>
      </c>
      <c r="BA186" s="14">
        <f t="shared" si="305"/>
        <v>91431.612972800009</v>
      </c>
      <c r="BB186" s="14">
        <f t="shared" si="306"/>
        <v>2656</v>
      </c>
      <c r="BC186" s="15">
        <f t="shared" si="313"/>
        <v>94087.612972800009</v>
      </c>
      <c r="BD186" s="16">
        <f t="shared" si="286"/>
        <v>4126.6496917894738</v>
      </c>
      <c r="BE186" s="14">
        <f t="shared" si="287"/>
        <v>6586.1329080960013</v>
      </c>
      <c r="BF186" s="16">
        <f t="shared" si="288"/>
        <v>4415.5151702147368</v>
      </c>
      <c r="BG186" s="17">
        <f t="shared" si="289"/>
        <v>100673.74588089601</v>
      </c>
      <c r="BH186" s="2"/>
    </row>
    <row r="187" spans="2:60" x14ac:dyDescent="0.25">
      <c r="B187" s="5" t="s">
        <v>10</v>
      </c>
      <c r="C187" s="14">
        <v>88913</v>
      </c>
      <c r="D187" s="14">
        <f t="shared" si="290"/>
        <v>2451</v>
      </c>
      <c r="E187" s="15">
        <f t="shared" si="307"/>
        <v>91364</v>
      </c>
      <c r="F187" s="16">
        <f t="shared" si="291"/>
        <v>4007.1929824561403</v>
      </c>
      <c r="G187" s="14">
        <f t="shared" si="292"/>
        <v>6395.4800000000005</v>
      </c>
      <c r="H187" s="17">
        <f t="shared" si="293"/>
        <v>97759.48</v>
      </c>
      <c r="J187" s="5" t="s">
        <v>10</v>
      </c>
      <c r="K187" s="14">
        <f t="shared" si="316"/>
        <v>90580.08</v>
      </c>
      <c r="L187" s="14">
        <f t="shared" si="294"/>
        <v>2451</v>
      </c>
      <c r="M187" s="15">
        <f t="shared" si="308"/>
        <v>93031.08</v>
      </c>
      <c r="N187" s="16">
        <f t="shared" si="273"/>
        <v>4080.3105263157895</v>
      </c>
      <c r="O187" s="14">
        <f t="shared" si="295"/>
        <v>6512.1756000000005</v>
      </c>
      <c r="P187" s="17">
        <f t="shared" si="296"/>
        <v>99543.255600000004</v>
      </c>
      <c r="R187" s="5" t="s">
        <v>10</v>
      </c>
      <c r="S187" s="14">
        <f t="shared" si="315"/>
        <v>92387.438399999999</v>
      </c>
      <c r="T187" s="14">
        <f t="shared" si="274"/>
        <v>2451</v>
      </c>
      <c r="U187" s="15">
        <f t="shared" si="309"/>
        <v>94838.438399999999</v>
      </c>
      <c r="V187" s="16">
        <f t="shared" si="275"/>
        <v>4159.5806315789468</v>
      </c>
      <c r="W187" s="14">
        <f t="shared" si="297"/>
        <v>6638.6906880000006</v>
      </c>
      <c r="X187" s="17">
        <f t="shared" si="298"/>
        <v>101477.129088</v>
      </c>
      <c r="AA187" s="5" t="s">
        <v>10</v>
      </c>
      <c r="AB187" s="14">
        <f t="shared" si="299"/>
        <v>92320.71160000001</v>
      </c>
      <c r="AC187" s="14">
        <f t="shared" si="300"/>
        <v>2451</v>
      </c>
      <c r="AD187" s="15">
        <f t="shared" si="310"/>
        <v>94771.71160000001</v>
      </c>
      <c r="AE187" s="16">
        <f t="shared" si="276"/>
        <v>4156.6540175438604</v>
      </c>
      <c r="AF187" s="14">
        <f t="shared" si="277"/>
        <v>6634.0198120000014</v>
      </c>
      <c r="AG187" s="17">
        <f t="shared" si="278"/>
        <v>101405.73141200001</v>
      </c>
      <c r="AH187" s="2"/>
      <c r="AI187" s="5" t="s">
        <v>10</v>
      </c>
      <c r="AJ187" s="14">
        <f t="shared" si="301"/>
        <v>92733.670400000003</v>
      </c>
      <c r="AK187" s="14">
        <f t="shared" si="302"/>
        <v>2451</v>
      </c>
      <c r="AL187" s="15">
        <f t="shared" si="311"/>
        <v>95184.670400000003</v>
      </c>
      <c r="AM187" s="16">
        <f t="shared" si="279"/>
        <v>4174.7662456140351</v>
      </c>
      <c r="AN187" s="14">
        <f t="shared" si="280"/>
        <v>6662.9269280000008</v>
      </c>
      <c r="AO187" s="17">
        <f t="shared" si="281"/>
        <v>101847.597328</v>
      </c>
      <c r="AP187" s="2"/>
      <c r="AQ187" s="5" t="s">
        <v>10</v>
      </c>
      <c r="AR187" s="14">
        <f t="shared" si="303"/>
        <v>94359.041280000005</v>
      </c>
      <c r="AS187" s="14">
        <f t="shared" si="304"/>
        <v>2451</v>
      </c>
      <c r="AT187" s="15">
        <f t="shared" si="312"/>
        <v>96810.041280000005</v>
      </c>
      <c r="AU187" s="16">
        <f t="shared" si="282"/>
        <v>4246.0544421052637</v>
      </c>
      <c r="AV187" s="14">
        <f t="shared" si="283"/>
        <v>6776.7028896000011</v>
      </c>
      <c r="AW187" s="16">
        <f t="shared" si="284"/>
        <v>4543.278253052632</v>
      </c>
      <c r="AX187" s="17">
        <f t="shared" si="285"/>
        <v>103586.7441696</v>
      </c>
      <c r="AY187" s="2"/>
      <c r="AZ187" s="5" t="s">
        <v>10</v>
      </c>
      <c r="BA187" s="14">
        <f t="shared" si="305"/>
        <v>95873.787738800005</v>
      </c>
      <c r="BB187" s="14">
        <f t="shared" si="306"/>
        <v>2451</v>
      </c>
      <c r="BC187" s="15">
        <f t="shared" si="313"/>
        <v>98324.787738800005</v>
      </c>
      <c r="BD187" s="16">
        <f t="shared" si="286"/>
        <v>4312.4906902982457</v>
      </c>
      <c r="BE187" s="14">
        <f t="shared" si="287"/>
        <v>6882.7351417160007</v>
      </c>
      <c r="BF187" s="16">
        <f t="shared" si="288"/>
        <v>4614.365038619123</v>
      </c>
      <c r="BG187" s="17">
        <f t="shared" si="289"/>
        <v>105207.522880516</v>
      </c>
      <c r="BH187" s="2"/>
    </row>
    <row r="188" spans="2:60" x14ac:dyDescent="0.25">
      <c r="B188" s="5" t="s">
        <v>11</v>
      </c>
      <c r="C188" s="14">
        <v>91908</v>
      </c>
      <c r="D188" s="14">
        <f t="shared" si="290"/>
        <v>2043</v>
      </c>
      <c r="E188" s="15">
        <f t="shared" si="307"/>
        <v>93951</v>
      </c>
      <c r="F188" s="16">
        <f t="shared" si="291"/>
        <v>4120.6578947368416</v>
      </c>
      <c r="G188" s="14">
        <f t="shared" si="292"/>
        <v>6576.5700000000006</v>
      </c>
      <c r="H188" s="17">
        <f t="shared" si="293"/>
        <v>100527.57</v>
      </c>
      <c r="J188" s="5" t="s">
        <v>11</v>
      </c>
      <c r="K188" s="14">
        <f t="shared" si="316"/>
        <v>93191.28</v>
      </c>
      <c r="L188" s="14">
        <f t="shared" si="294"/>
        <v>2043</v>
      </c>
      <c r="M188" s="15">
        <f t="shared" si="308"/>
        <v>95234.28</v>
      </c>
      <c r="N188" s="16">
        <f t="shared" si="273"/>
        <v>4176.9421052631578</v>
      </c>
      <c r="O188" s="14">
        <f t="shared" si="295"/>
        <v>6666.3996000000006</v>
      </c>
      <c r="P188" s="17">
        <f t="shared" si="296"/>
        <v>101900.6796</v>
      </c>
      <c r="R188" s="5" t="s">
        <v>11</v>
      </c>
      <c r="S188" s="14">
        <f t="shared" si="315"/>
        <v>94891.7016</v>
      </c>
      <c r="T188" s="14">
        <f t="shared" si="274"/>
        <v>2043</v>
      </c>
      <c r="U188" s="15">
        <f t="shared" si="309"/>
        <v>96934.7016</v>
      </c>
      <c r="V188" s="16">
        <f t="shared" si="275"/>
        <v>4251.5219999999999</v>
      </c>
      <c r="W188" s="14">
        <f t="shared" si="297"/>
        <v>6785.4291120000007</v>
      </c>
      <c r="X188" s="17">
        <f t="shared" si="298"/>
        <v>103720.130712</v>
      </c>
      <c r="AA188" s="5" t="s">
        <v>11</v>
      </c>
      <c r="AB188" s="14">
        <f t="shared" si="299"/>
        <v>94838.438399999999</v>
      </c>
      <c r="AC188" s="14">
        <f t="shared" si="300"/>
        <v>2043</v>
      </c>
      <c r="AD188" s="15">
        <f t="shared" si="310"/>
        <v>96881.438399999999</v>
      </c>
      <c r="AE188" s="16">
        <f t="shared" si="276"/>
        <v>4249.1858947368419</v>
      </c>
      <c r="AF188" s="14">
        <f t="shared" si="277"/>
        <v>6781.7006880000008</v>
      </c>
      <c r="AG188" s="17">
        <f t="shared" si="278"/>
        <v>103663.139088</v>
      </c>
      <c r="AH188" s="2"/>
      <c r="AI188" s="5" t="s">
        <v>11</v>
      </c>
      <c r="AJ188" s="14">
        <f t="shared" si="301"/>
        <v>94771.71160000001</v>
      </c>
      <c r="AK188" s="14">
        <f t="shared" si="302"/>
        <v>2043</v>
      </c>
      <c r="AL188" s="15">
        <f t="shared" si="311"/>
        <v>96814.71160000001</v>
      </c>
      <c r="AM188" s="16">
        <f t="shared" si="279"/>
        <v>4246.2592807017545</v>
      </c>
      <c r="AN188" s="14">
        <f t="shared" si="280"/>
        <v>6777.0298120000016</v>
      </c>
      <c r="AO188" s="17">
        <f t="shared" si="281"/>
        <v>103591.74141200002</v>
      </c>
      <c r="AP188" s="2"/>
      <c r="AQ188" s="5" t="s">
        <v>11</v>
      </c>
      <c r="AR188" s="14">
        <f t="shared" si="303"/>
        <v>97088.363808000009</v>
      </c>
      <c r="AS188" s="14">
        <f t="shared" si="304"/>
        <v>2043</v>
      </c>
      <c r="AT188" s="15">
        <f t="shared" si="312"/>
        <v>99131.363808000009</v>
      </c>
      <c r="AU188" s="16">
        <f t="shared" si="282"/>
        <v>4347.8668336842111</v>
      </c>
      <c r="AV188" s="14">
        <f t="shared" si="283"/>
        <v>6939.1954665600015</v>
      </c>
      <c r="AW188" s="16">
        <f t="shared" si="284"/>
        <v>4652.2175120421061</v>
      </c>
      <c r="AX188" s="17">
        <f t="shared" si="285"/>
        <v>106070.55927456002</v>
      </c>
      <c r="AY188" s="2"/>
      <c r="AZ188" s="5" t="s">
        <v>11</v>
      </c>
      <c r="BA188" s="14">
        <f t="shared" si="305"/>
        <v>99230.29231199999</v>
      </c>
      <c r="BB188" s="14">
        <f t="shared" si="306"/>
        <v>2043</v>
      </c>
      <c r="BC188" s="15">
        <f t="shared" si="313"/>
        <v>101273.29231199999</v>
      </c>
      <c r="BD188" s="16">
        <f t="shared" si="286"/>
        <v>4441.8110663157886</v>
      </c>
      <c r="BE188" s="14">
        <f t="shared" si="287"/>
        <v>7089.13046184</v>
      </c>
      <c r="BF188" s="16">
        <f t="shared" si="288"/>
        <v>4752.7378409578942</v>
      </c>
      <c r="BG188" s="17">
        <f t="shared" si="289"/>
        <v>108362.42277383999</v>
      </c>
      <c r="BH188" s="2"/>
    </row>
    <row r="189" spans="2:60" x14ac:dyDescent="0.25">
      <c r="B189" s="5" t="s">
        <v>12</v>
      </c>
      <c r="C189" s="14">
        <v>94670</v>
      </c>
      <c r="D189" s="14">
        <f t="shared" si="290"/>
        <v>1736</v>
      </c>
      <c r="E189" s="15">
        <f t="shared" si="307"/>
        <v>96406</v>
      </c>
      <c r="F189" s="16">
        <f t="shared" si="291"/>
        <v>4228.333333333333</v>
      </c>
      <c r="G189" s="14">
        <f t="shared" si="292"/>
        <v>6748.420000000001</v>
      </c>
      <c r="H189" s="17">
        <f t="shared" si="293"/>
        <v>103154.42</v>
      </c>
      <c r="J189" s="5" t="s">
        <v>12</v>
      </c>
      <c r="K189" s="14">
        <f t="shared" si="316"/>
        <v>95830.02</v>
      </c>
      <c r="L189" s="14">
        <f t="shared" si="294"/>
        <v>1736</v>
      </c>
      <c r="M189" s="15">
        <f t="shared" si="308"/>
        <v>97566.02</v>
      </c>
      <c r="N189" s="16">
        <f t="shared" si="273"/>
        <v>4279.2114035087716</v>
      </c>
      <c r="O189" s="14">
        <f t="shared" si="295"/>
        <v>6829.6214000000009</v>
      </c>
      <c r="P189" s="17">
        <f t="shared" si="296"/>
        <v>104395.64140000001</v>
      </c>
      <c r="R189" s="5" t="s">
        <v>12</v>
      </c>
      <c r="S189" s="14">
        <f t="shared" si="315"/>
        <v>97138.965599999996</v>
      </c>
      <c r="T189" s="14">
        <f t="shared" si="274"/>
        <v>1736</v>
      </c>
      <c r="U189" s="15">
        <f t="shared" si="309"/>
        <v>98874.965599999996</v>
      </c>
      <c r="V189" s="16">
        <f t="shared" si="275"/>
        <v>4336.6212982456136</v>
      </c>
      <c r="W189" s="14">
        <f t="shared" si="297"/>
        <v>6921.2475920000006</v>
      </c>
      <c r="X189" s="17">
        <f t="shared" si="298"/>
        <v>105796.213192</v>
      </c>
      <c r="AA189" s="5" t="s">
        <v>12</v>
      </c>
      <c r="AB189" s="14">
        <f t="shared" si="299"/>
        <v>96934.7016</v>
      </c>
      <c r="AC189" s="14">
        <f t="shared" si="300"/>
        <v>1736</v>
      </c>
      <c r="AD189" s="15">
        <f t="shared" si="310"/>
        <v>98670.7016</v>
      </c>
      <c r="AE189" s="16">
        <f t="shared" si="276"/>
        <v>4327.6623508771927</v>
      </c>
      <c r="AF189" s="14">
        <f t="shared" si="277"/>
        <v>6906.9491120000002</v>
      </c>
      <c r="AG189" s="17">
        <f t="shared" si="278"/>
        <v>105577.650712</v>
      </c>
      <c r="AH189" s="2"/>
      <c r="AI189" s="5" t="s">
        <v>12</v>
      </c>
      <c r="AJ189" s="14">
        <f t="shared" si="301"/>
        <v>96881.438399999999</v>
      </c>
      <c r="AK189" s="14">
        <f t="shared" si="302"/>
        <v>1736</v>
      </c>
      <c r="AL189" s="15">
        <f t="shared" si="311"/>
        <v>98617.438399999999</v>
      </c>
      <c r="AM189" s="16">
        <f t="shared" si="279"/>
        <v>4325.3262456140346</v>
      </c>
      <c r="AN189" s="14">
        <f t="shared" si="280"/>
        <v>6903.2206880000003</v>
      </c>
      <c r="AO189" s="17">
        <f t="shared" si="281"/>
        <v>105520.659088</v>
      </c>
      <c r="AP189" s="2"/>
      <c r="AQ189" s="5" t="s">
        <v>12</v>
      </c>
      <c r="AR189" s="14">
        <f t="shared" si="303"/>
        <v>98751.00583200001</v>
      </c>
      <c r="AS189" s="14">
        <f t="shared" si="304"/>
        <v>1736</v>
      </c>
      <c r="AT189" s="15">
        <f t="shared" si="312"/>
        <v>100487.00583200001</v>
      </c>
      <c r="AU189" s="16">
        <f t="shared" si="282"/>
        <v>4407.3248171929827</v>
      </c>
      <c r="AV189" s="14">
        <f t="shared" si="283"/>
        <v>7034.0904082400011</v>
      </c>
      <c r="AW189" s="16">
        <f t="shared" si="284"/>
        <v>4715.8375543964912</v>
      </c>
      <c r="AX189" s="17">
        <f t="shared" si="285"/>
        <v>107521.09624024</v>
      </c>
      <c r="AY189" s="2"/>
      <c r="AZ189" s="5" t="s">
        <v>12</v>
      </c>
      <c r="BA189" s="14">
        <f t="shared" si="305"/>
        <v>101609.64790320001</v>
      </c>
      <c r="BB189" s="14">
        <f t="shared" si="306"/>
        <v>1736</v>
      </c>
      <c r="BC189" s="15">
        <f t="shared" si="313"/>
        <v>103345.64790320001</v>
      </c>
      <c r="BD189" s="16">
        <f t="shared" si="286"/>
        <v>4532.7038554035089</v>
      </c>
      <c r="BE189" s="14">
        <f t="shared" si="287"/>
        <v>7234.1953532240013</v>
      </c>
      <c r="BF189" s="16">
        <f t="shared" si="288"/>
        <v>4849.9931252817541</v>
      </c>
      <c r="BG189" s="17">
        <f t="shared" si="289"/>
        <v>110579.84325642401</v>
      </c>
      <c r="BH189" s="2"/>
    </row>
    <row r="190" spans="2:60" x14ac:dyDescent="0.25">
      <c r="B190" s="5" t="s">
        <v>61</v>
      </c>
      <c r="C190" s="14">
        <v>97482</v>
      </c>
      <c r="D190" s="14">
        <f t="shared" si="290"/>
        <v>1481</v>
      </c>
      <c r="E190" s="15">
        <f t="shared" si="307"/>
        <v>98963</v>
      </c>
      <c r="F190" s="16">
        <f t="shared" si="291"/>
        <v>4340.4824561403511</v>
      </c>
      <c r="G190" s="14">
        <f t="shared" si="292"/>
        <v>6927.4100000000008</v>
      </c>
      <c r="H190" s="17">
        <f t="shared" si="293"/>
        <v>105890.41</v>
      </c>
      <c r="J190" s="5" t="s">
        <v>13</v>
      </c>
      <c r="K190" s="14">
        <f t="shared" si="316"/>
        <v>98334.12</v>
      </c>
      <c r="L190" s="14">
        <f t="shared" si="294"/>
        <v>1481</v>
      </c>
      <c r="M190" s="15">
        <f t="shared" si="308"/>
        <v>99815.12</v>
      </c>
      <c r="N190" s="16">
        <f t="shared" si="273"/>
        <v>4377.8561403508766</v>
      </c>
      <c r="O190" s="14">
        <f t="shared" si="295"/>
        <v>6987.0583999999999</v>
      </c>
      <c r="P190" s="17">
        <f t="shared" si="296"/>
        <v>106802.17839999999</v>
      </c>
      <c r="R190" s="5" t="s">
        <v>13</v>
      </c>
      <c r="S190" s="14">
        <f t="shared" si="315"/>
        <v>99517.340400000001</v>
      </c>
      <c r="T190" s="14">
        <f t="shared" si="274"/>
        <v>1481</v>
      </c>
      <c r="U190" s="15">
        <f t="shared" si="309"/>
        <v>100998.3404</v>
      </c>
      <c r="V190" s="16">
        <f t="shared" si="275"/>
        <v>4429.7517719298248</v>
      </c>
      <c r="W190" s="14">
        <f t="shared" si="297"/>
        <v>7069.8838280000009</v>
      </c>
      <c r="X190" s="17">
        <f t="shared" si="298"/>
        <v>108068.22422800001</v>
      </c>
      <c r="AA190" s="5" t="s">
        <v>13</v>
      </c>
      <c r="AB190" s="14">
        <f t="shared" si="299"/>
        <v>98874.965599999996</v>
      </c>
      <c r="AC190" s="14">
        <f t="shared" si="300"/>
        <v>1481</v>
      </c>
      <c r="AD190" s="15">
        <f t="shared" si="310"/>
        <v>100355.9656</v>
      </c>
      <c r="AE190" s="16">
        <f t="shared" si="276"/>
        <v>4401.5774385964905</v>
      </c>
      <c r="AF190" s="14">
        <f t="shared" si="277"/>
        <v>7024.9175920000007</v>
      </c>
      <c r="AG190" s="17">
        <f t="shared" si="278"/>
        <v>107380.88319199999</v>
      </c>
      <c r="AH190" s="2"/>
      <c r="AI190" s="5" t="s">
        <v>13</v>
      </c>
      <c r="AJ190" s="14">
        <f t="shared" si="301"/>
        <v>98670.7016</v>
      </c>
      <c r="AK190" s="14">
        <f t="shared" si="302"/>
        <v>1481</v>
      </c>
      <c r="AL190" s="15">
        <f t="shared" si="311"/>
        <v>100151.7016</v>
      </c>
      <c r="AM190" s="16">
        <f t="shared" si="279"/>
        <v>4392.6184912280696</v>
      </c>
      <c r="AN190" s="14">
        <f t="shared" si="280"/>
        <v>7010.6191120000003</v>
      </c>
      <c r="AO190" s="17">
        <f t="shared" si="281"/>
        <v>107162.320712</v>
      </c>
      <c r="AP190" s="2"/>
      <c r="AQ190" s="5" t="s">
        <v>13</v>
      </c>
      <c r="AR190" s="14">
        <f t="shared" si="303"/>
        <v>100589.787168</v>
      </c>
      <c r="AS190" s="14">
        <f t="shared" si="304"/>
        <v>1481</v>
      </c>
      <c r="AT190" s="15">
        <f t="shared" si="312"/>
        <v>102070.787168</v>
      </c>
      <c r="AU190" s="16">
        <f t="shared" si="282"/>
        <v>4476.7889108771924</v>
      </c>
      <c r="AV190" s="14">
        <f t="shared" si="283"/>
        <v>7144.9551017600006</v>
      </c>
      <c r="AW190" s="16">
        <f t="shared" si="284"/>
        <v>4790.1641346385959</v>
      </c>
      <c r="AX190" s="17">
        <f t="shared" si="285"/>
        <v>109215.74226976</v>
      </c>
      <c r="AY190" s="2"/>
      <c r="AZ190" s="5" t="s">
        <v>13</v>
      </c>
      <c r="BA190" s="14">
        <f t="shared" si="305"/>
        <v>102999.1809778</v>
      </c>
      <c r="BB190" s="14">
        <f t="shared" si="306"/>
        <v>1481</v>
      </c>
      <c r="BC190" s="15">
        <f t="shared" si="313"/>
        <v>104480.1809778</v>
      </c>
      <c r="BD190" s="16">
        <f t="shared" si="286"/>
        <v>4582.4640779736837</v>
      </c>
      <c r="BE190" s="14">
        <f t="shared" si="287"/>
        <v>7313.6126684460005</v>
      </c>
      <c r="BF190" s="16">
        <f t="shared" si="288"/>
        <v>4903.2365634318421</v>
      </c>
      <c r="BG190" s="17">
        <f t="shared" si="289"/>
        <v>111793.79364624601</v>
      </c>
      <c r="BH190" s="2"/>
    </row>
    <row r="191" spans="2:60" x14ac:dyDescent="0.25">
      <c r="B191" s="5" t="s">
        <v>62</v>
      </c>
      <c r="C191" s="14">
        <v>98597</v>
      </c>
      <c r="D191" s="14">
        <f>T193</f>
        <v>1377</v>
      </c>
      <c r="E191" s="15">
        <f>D191+C191</f>
        <v>99974</v>
      </c>
      <c r="F191" s="16">
        <f t="shared" si="291"/>
        <v>4384.8245614035086</v>
      </c>
      <c r="G191" s="14">
        <f>E191*0.07</f>
        <v>6998.18</v>
      </c>
      <c r="H191" s="17">
        <f>G191+E191</f>
        <v>106972.18</v>
      </c>
      <c r="J191" s="5" t="s">
        <v>14</v>
      </c>
      <c r="K191" s="14">
        <f t="shared" si="316"/>
        <v>100942.26</v>
      </c>
      <c r="L191" s="14">
        <f t="shared" si="294"/>
        <v>0</v>
      </c>
      <c r="M191" s="15">
        <f t="shared" si="308"/>
        <v>100942.26</v>
      </c>
      <c r="N191" s="16">
        <f t="shared" si="273"/>
        <v>4427.2921052631573</v>
      </c>
      <c r="O191" s="14">
        <f t="shared" si="295"/>
        <v>7065.9582</v>
      </c>
      <c r="P191" s="17">
        <f t="shared" si="296"/>
        <v>108008.21819999999</v>
      </c>
      <c r="R191" s="5" t="s">
        <v>14</v>
      </c>
      <c r="S191" s="14">
        <f t="shared" si="315"/>
        <v>101811.4224</v>
      </c>
      <c r="T191" s="14">
        <f t="shared" si="274"/>
        <v>0</v>
      </c>
      <c r="U191" s="15">
        <f t="shared" si="309"/>
        <v>101811.4224</v>
      </c>
      <c r="V191" s="16">
        <f t="shared" si="275"/>
        <v>4465.4132631578941</v>
      </c>
      <c r="W191" s="14">
        <f t="shared" si="297"/>
        <v>7126.7995680000004</v>
      </c>
      <c r="X191" s="17">
        <f t="shared" si="298"/>
        <v>108938.221968</v>
      </c>
      <c r="AA191" s="5" t="s">
        <v>14</v>
      </c>
      <c r="AB191" s="14">
        <f t="shared" si="299"/>
        <v>100998.3404</v>
      </c>
      <c r="AC191" s="14">
        <f t="shared" si="300"/>
        <v>0</v>
      </c>
      <c r="AD191" s="15">
        <f t="shared" si="310"/>
        <v>100998.3404</v>
      </c>
      <c r="AE191" s="16">
        <f t="shared" si="276"/>
        <v>4429.7517719298248</v>
      </c>
      <c r="AF191" s="14">
        <f t="shared" si="277"/>
        <v>7069.8838280000009</v>
      </c>
      <c r="AG191" s="17">
        <f t="shared" si="278"/>
        <v>108068.22422800001</v>
      </c>
      <c r="AH191" s="2"/>
      <c r="AI191" s="5" t="s">
        <v>14</v>
      </c>
      <c r="AJ191" s="14">
        <f t="shared" si="301"/>
        <v>100355.9656</v>
      </c>
      <c r="AK191" s="14">
        <f t="shared" si="302"/>
        <v>0</v>
      </c>
      <c r="AL191" s="15">
        <f t="shared" si="311"/>
        <v>100355.9656</v>
      </c>
      <c r="AM191" s="16">
        <f t="shared" si="279"/>
        <v>4401.5774385964905</v>
      </c>
      <c r="AN191" s="14">
        <f t="shared" si="280"/>
        <v>7024.9175920000007</v>
      </c>
      <c r="AO191" s="17">
        <f t="shared" si="281"/>
        <v>107380.88319199999</v>
      </c>
      <c r="AP191" s="2"/>
      <c r="AQ191" s="5" t="s">
        <v>14</v>
      </c>
      <c r="AR191" s="14">
        <f t="shared" si="303"/>
        <v>102154.735632</v>
      </c>
      <c r="AS191" s="14">
        <f t="shared" si="304"/>
        <v>0</v>
      </c>
      <c r="AT191" s="15">
        <f t="shared" si="312"/>
        <v>102154.735632</v>
      </c>
      <c r="AU191" s="16">
        <f t="shared" si="282"/>
        <v>4480.4708610526313</v>
      </c>
      <c r="AV191" s="14">
        <f t="shared" si="283"/>
        <v>7150.8314942400002</v>
      </c>
      <c r="AW191" s="16">
        <f t="shared" si="284"/>
        <v>4794.1038213263155</v>
      </c>
      <c r="AX191" s="17">
        <f t="shared" si="285"/>
        <v>109305.56712624</v>
      </c>
      <c r="AY191" s="2"/>
      <c r="AZ191" s="5" t="s">
        <v>14</v>
      </c>
      <c r="BA191" s="14">
        <f t="shared" si="305"/>
        <v>104622.55684719999</v>
      </c>
      <c r="BB191" s="14">
        <f t="shared" si="306"/>
        <v>0</v>
      </c>
      <c r="BC191" s="15">
        <f t="shared" si="313"/>
        <v>104622.55684719999</v>
      </c>
      <c r="BD191" s="16">
        <f t="shared" si="286"/>
        <v>4588.708633649122</v>
      </c>
      <c r="BE191" s="14">
        <f t="shared" si="287"/>
        <v>7323.5789793039994</v>
      </c>
      <c r="BF191" s="16">
        <f t="shared" si="288"/>
        <v>4909.9182380045604</v>
      </c>
      <c r="BG191" s="17">
        <f t="shared" si="289"/>
        <v>111946.13582650399</v>
      </c>
      <c r="BH191" s="2"/>
    </row>
    <row r="192" spans="2:60" x14ac:dyDescent="0.25">
      <c r="B192" s="18" t="s">
        <v>24</v>
      </c>
      <c r="C192" s="19">
        <v>99627</v>
      </c>
      <c r="D192" s="19">
        <f>T195</f>
        <v>1376</v>
      </c>
      <c r="E192" s="20">
        <f>D192+C192</f>
        <v>101003</v>
      </c>
      <c r="F192" s="21">
        <f t="shared" si="291"/>
        <v>4429.9561403508769</v>
      </c>
      <c r="G192" s="19">
        <f>E192*0.07</f>
        <v>7070.2100000000009</v>
      </c>
      <c r="H192" s="22">
        <f>G192+E192</f>
        <v>108073.21</v>
      </c>
      <c r="J192" s="5" t="s">
        <v>62</v>
      </c>
      <c r="K192" s="14">
        <f>E190*1.02</f>
        <v>100942.26</v>
      </c>
      <c r="L192" s="14">
        <f>T193</f>
        <v>1377</v>
      </c>
      <c r="M192" s="15">
        <f>L192+K192</f>
        <v>102319.26</v>
      </c>
      <c r="N192" s="16">
        <f t="shared" si="273"/>
        <v>4487.6868421052632</v>
      </c>
      <c r="O192" s="14">
        <f>M192*0.07</f>
        <v>7162.3482000000004</v>
      </c>
      <c r="P192" s="17">
        <f>O192+M192</f>
        <v>109481.60819999999</v>
      </c>
      <c r="R192" s="5" t="s">
        <v>15</v>
      </c>
      <c r="S192" s="14">
        <f t="shared" si="315"/>
        <v>102961.10519999999</v>
      </c>
      <c r="T192" s="14">
        <f t="shared" si="274"/>
        <v>0</v>
      </c>
      <c r="U192" s="15">
        <f t="shared" si="309"/>
        <v>102961.10519999999</v>
      </c>
      <c r="V192" s="16">
        <f t="shared" si="275"/>
        <v>4515.8379473684208</v>
      </c>
      <c r="W192" s="14">
        <f t="shared" si="297"/>
        <v>7207.2773640000005</v>
      </c>
      <c r="X192" s="17">
        <f t="shared" si="298"/>
        <v>110168.38256399998</v>
      </c>
      <c r="AA192" s="5" t="s">
        <v>15</v>
      </c>
      <c r="AB192" s="14">
        <f t="shared" si="299"/>
        <v>101811.4224</v>
      </c>
      <c r="AC192" s="14">
        <f t="shared" si="300"/>
        <v>0</v>
      </c>
      <c r="AD192" s="15">
        <f t="shared" si="310"/>
        <v>101811.4224</v>
      </c>
      <c r="AE192" s="16">
        <f t="shared" si="276"/>
        <v>4465.4132631578941</v>
      </c>
      <c r="AF192" s="14">
        <f t="shared" si="277"/>
        <v>7126.7995680000004</v>
      </c>
      <c r="AG192" s="17">
        <f t="shared" si="278"/>
        <v>108938.221968</v>
      </c>
      <c r="AH192" s="2"/>
      <c r="AI192" s="5" t="s">
        <v>15</v>
      </c>
      <c r="AJ192" s="14">
        <f t="shared" si="301"/>
        <v>100998.3404</v>
      </c>
      <c r="AK192" s="14">
        <f t="shared" si="302"/>
        <v>0</v>
      </c>
      <c r="AL192" s="15">
        <f t="shared" si="311"/>
        <v>100998.3404</v>
      </c>
      <c r="AM192" s="16">
        <f t="shared" si="279"/>
        <v>4429.7517719298248</v>
      </c>
      <c r="AN192" s="14">
        <f t="shared" si="280"/>
        <v>7069.8838280000009</v>
      </c>
      <c r="AO192" s="17">
        <f t="shared" si="281"/>
        <v>108068.22422800001</v>
      </c>
      <c r="AP192" s="2"/>
      <c r="AQ192" s="5" t="s">
        <v>15</v>
      </c>
      <c r="AR192" s="14">
        <f t="shared" si="303"/>
        <v>102363.08491199999</v>
      </c>
      <c r="AS192" s="14">
        <f t="shared" si="304"/>
        <v>0</v>
      </c>
      <c r="AT192" s="15">
        <f t="shared" si="312"/>
        <v>102363.08491199999</v>
      </c>
      <c r="AU192" s="16">
        <f t="shared" si="282"/>
        <v>4489.6089873684205</v>
      </c>
      <c r="AV192" s="14">
        <f t="shared" si="283"/>
        <v>7165.4159438400002</v>
      </c>
      <c r="AW192" s="16">
        <f t="shared" si="284"/>
        <v>4803.8816164842101</v>
      </c>
      <c r="AX192" s="17">
        <f t="shared" si="285"/>
        <v>109528.50085583999</v>
      </c>
      <c r="AY192" s="2"/>
      <c r="AZ192" s="5" t="s">
        <v>15</v>
      </c>
      <c r="BA192" s="14">
        <f t="shared" si="305"/>
        <v>104708.60402279999</v>
      </c>
      <c r="BB192" s="14">
        <f t="shared" si="306"/>
        <v>0</v>
      </c>
      <c r="BC192" s="15">
        <f t="shared" si="313"/>
        <v>104708.60402279999</v>
      </c>
      <c r="BD192" s="16">
        <f t="shared" si="286"/>
        <v>4592.4826325789472</v>
      </c>
      <c r="BE192" s="14">
        <f t="shared" si="287"/>
        <v>7329.6022815960005</v>
      </c>
      <c r="BF192" s="16">
        <f t="shared" si="288"/>
        <v>4913.9564168594734</v>
      </c>
      <c r="BG192" s="17">
        <f t="shared" si="289"/>
        <v>112038.20630439599</v>
      </c>
      <c r="BH192" s="2"/>
    </row>
    <row r="193" spans="1:60" x14ac:dyDescent="0.25">
      <c r="J193" s="18" t="s">
        <v>24</v>
      </c>
      <c r="K193" s="19">
        <f>E191*1.02</f>
        <v>101973.48</v>
      </c>
      <c r="L193" s="19">
        <f>T195</f>
        <v>1376</v>
      </c>
      <c r="M193" s="20">
        <f>L193+K193</f>
        <v>103349.48</v>
      </c>
      <c r="N193" s="21">
        <f t="shared" si="273"/>
        <v>4532.8719298245614</v>
      </c>
      <c r="O193" s="19">
        <f>M193*0.07</f>
        <v>7234.4636</v>
      </c>
      <c r="P193" s="22">
        <f>O193+M193</f>
        <v>110583.9436</v>
      </c>
      <c r="R193" s="5" t="s">
        <v>19</v>
      </c>
      <c r="S193" s="14">
        <f>M191*1.02</f>
        <v>102961.10519999999</v>
      </c>
      <c r="T193" s="14">
        <f t="shared" si="274"/>
        <v>1377</v>
      </c>
      <c r="U193" s="15">
        <f t="shared" si="309"/>
        <v>104338.10519999999</v>
      </c>
      <c r="V193" s="16">
        <f t="shared" si="275"/>
        <v>4576.2326842105258</v>
      </c>
      <c r="W193" s="14">
        <f t="shared" si="297"/>
        <v>7303.6673639999999</v>
      </c>
      <c r="X193" s="17">
        <f t="shared" si="298"/>
        <v>111641.77256399998</v>
      </c>
      <c r="AA193" s="5" t="s">
        <v>16</v>
      </c>
      <c r="AB193" s="14">
        <f t="shared" si="299"/>
        <v>102961.10519999999</v>
      </c>
      <c r="AC193" s="14">
        <f>T192</f>
        <v>0</v>
      </c>
      <c r="AD193" s="15">
        <f t="shared" si="310"/>
        <v>102961.10519999999</v>
      </c>
      <c r="AE193" s="16">
        <f t="shared" si="276"/>
        <v>4515.8379473684208</v>
      </c>
      <c r="AF193" s="14">
        <f t="shared" si="277"/>
        <v>7207.2773640000005</v>
      </c>
      <c r="AG193" s="17">
        <f t="shared" si="278"/>
        <v>110168.38256399998</v>
      </c>
      <c r="AH193" s="2"/>
      <c r="AI193" s="5" t="s">
        <v>16</v>
      </c>
      <c r="AJ193" s="14">
        <f t="shared" si="301"/>
        <v>101811.4224</v>
      </c>
      <c r="AK193" s="14">
        <f>T192</f>
        <v>0</v>
      </c>
      <c r="AL193" s="15">
        <f t="shared" si="311"/>
        <v>101811.4224</v>
      </c>
      <c r="AM193" s="16">
        <f t="shared" si="279"/>
        <v>4465.4132631578941</v>
      </c>
      <c r="AN193" s="14">
        <f t="shared" si="280"/>
        <v>7126.7995680000004</v>
      </c>
      <c r="AO193" s="17">
        <f t="shared" si="281"/>
        <v>108938.221968</v>
      </c>
      <c r="AP193" s="2"/>
      <c r="AQ193" s="5" t="s">
        <v>16</v>
      </c>
      <c r="AR193" s="14">
        <f t="shared" si="303"/>
        <v>103018.307208</v>
      </c>
      <c r="AS193" s="14">
        <f>AS192</f>
        <v>0</v>
      </c>
      <c r="AT193" s="15">
        <f t="shared" si="312"/>
        <v>103018.307208</v>
      </c>
      <c r="AU193" s="16">
        <f t="shared" si="282"/>
        <v>4518.3468073684207</v>
      </c>
      <c r="AV193" s="14">
        <f t="shared" si="283"/>
        <v>7211.2815045600009</v>
      </c>
      <c r="AW193" s="16">
        <f t="shared" si="284"/>
        <v>4834.6310838842101</v>
      </c>
      <c r="AX193" s="17">
        <f t="shared" si="285"/>
        <v>110229.58871256</v>
      </c>
      <c r="AY193" s="2"/>
      <c r="AZ193" s="5" t="s">
        <v>16</v>
      </c>
      <c r="BA193" s="14">
        <f t="shared" si="305"/>
        <v>104922.16203479999</v>
      </c>
      <c r="BB193" s="14">
        <f>BB192</f>
        <v>0</v>
      </c>
      <c r="BC193" s="15">
        <f t="shared" si="313"/>
        <v>104922.16203479999</v>
      </c>
      <c r="BD193" s="16">
        <f t="shared" si="286"/>
        <v>4601.8492120526307</v>
      </c>
      <c r="BE193" s="14">
        <f t="shared" si="287"/>
        <v>7344.5513424359997</v>
      </c>
      <c r="BF193" s="16">
        <f t="shared" si="288"/>
        <v>4923.9786568963145</v>
      </c>
      <c r="BG193" s="17">
        <f t="shared" si="289"/>
        <v>112266.71337723598</v>
      </c>
      <c r="BH193" s="2"/>
    </row>
    <row r="194" spans="1:60" x14ac:dyDescent="0.25">
      <c r="R194" s="5" t="s">
        <v>20</v>
      </c>
      <c r="S194" s="14">
        <f>M192*1.02</f>
        <v>104365.6452</v>
      </c>
      <c r="T194" s="14">
        <f t="shared" si="274"/>
        <v>0</v>
      </c>
      <c r="U194" s="15">
        <f t="shared" si="309"/>
        <v>104365.6452</v>
      </c>
      <c r="V194" s="16">
        <f t="shared" si="275"/>
        <v>4577.4405789473685</v>
      </c>
      <c r="W194" s="14">
        <f t="shared" si="297"/>
        <v>7305.5951640000003</v>
      </c>
      <c r="X194" s="17">
        <f t="shared" si="298"/>
        <v>111671.240364</v>
      </c>
      <c r="AA194" s="5" t="s">
        <v>19</v>
      </c>
      <c r="AB194" s="14">
        <f>U192*(1+AB$3)</f>
        <v>102961.10519999999</v>
      </c>
      <c r="AC194" s="14">
        <f t="shared" ref="AC194:AC195" si="317">T193</f>
        <v>1377</v>
      </c>
      <c r="AD194" s="15">
        <f t="shared" si="310"/>
        <v>104338.10519999999</v>
      </c>
      <c r="AE194" s="16">
        <f t="shared" si="276"/>
        <v>4576.2326842105258</v>
      </c>
      <c r="AF194" s="14">
        <f t="shared" si="277"/>
        <v>7303.6673639999999</v>
      </c>
      <c r="AG194" s="17">
        <f t="shared" si="278"/>
        <v>111641.77256399998</v>
      </c>
      <c r="AH194" s="2"/>
      <c r="AI194" s="5" t="s">
        <v>17</v>
      </c>
      <c r="AJ194" s="14">
        <f t="shared" si="301"/>
        <v>102961.10519999999</v>
      </c>
      <c r="AK194" s="14">
        <f>T192</f>
        <v>0</v>
      </c>
      <c r="AL194" s="15">
        <f t="shared" si="311"/>
        <v>102961.10519999999</v>
      </c>
      <c r="AM194" s="16">
        <f t="shared" si="279"/>
        <v>4515.8379473684208</v>
      </c>
      <c r="AN194" s="14">
        <f t="shared" si="280"/>
        <v>7207.2773640000005</v>
      </c>
      <c r="AO194" s="17">
        <f t="shared" si="281"/>
        <v>110168.38256399998</v>
      </c>
      <c r="AP194" s="2"/>
      <c r="AQ194" s="5" t="s">
        <v>17</v>
      </c>
      <c r="AR194" s="14">
        <f t="shared" si="303"/>
        <v>103847.650848</v>
      </c>
      <c r="AS194" s="14">
        <f>AS193</f>
        <v>0</v>
      </c>
      <c r="AT194" s="15">
        <f t="shared" si="312"/>
        <v>103847.650848</v>
      </c>
      <c r="AU194" s="16">
        <f t="shared" si="282"/>
        <v>4554.7215284210524</v>
      </c>
      <c r="AV194" s="14">
        <f t="shared" si="283"/>
        <v>7269.3355593600008</v>
      </c>
      <c r="AW194" s="16">
        <f t="shared" si="284"/>
        <v>4873.5520354105265</v>
      </c>
      <c r="AX194" s="17">
        <f t="shared" si="285"/>
        <v>111116.98640736</v>
      </c>
      <c r="AY194" s="2"/>
      <c r="AZ194" s="5" t="s">
        <v>17</v>
      </c>
      <c r="BA194" s="14">
        <f t="shared" si="305"/>
        <v>105593.76488819999</v>
      </c>
      <c r="BB194" s="14">
        <f>BB193</f>
        <v>0</v>
      </c>
      <c r="BC194" s="15">
        <f t="shared" si="313"/>
        <v>105593.76488819999</v>
      </c>
      <c r="BD194" s="16">
        <f t="shared" si="286"/>
        <v>4631.3054775526307</v>
      </c>
      <c r="BE194" s="14">
        <f t="shared" si="287"/>
        <v>7391.5635421739998</v>
      </c>
      <c r="BF194" s="16">
        <f t="shared" si="288"/>
        <v>4955.496860981315</v>
      </c>
      <c r="BG194" s="17">
        <f t="shared" si="289"/>
        <v>112985.32843037399</v>
      </c>
      <c r="BH194" s="2"/>
    </row>
    <row r="195" spans="1:60" x14ac:dyDescent="0.25">
      <c r="R195" s="18" t="s">
        <v>24</v>
      </c>
      <c r="S195" s="19">
        <f>M192*1.02</f>
        <v>104365.6452</v>
      </c>
      <c r="T195" s="19">
        <f t="shared" si="274"/>
        <v>1376</v>
      </c>
      <c r="U195" s="20">
        <f t="shared" si="309"/>
        <v>105741.6452</v>
      </c>
      <c r="V195" s="21">
        <f t="shared" si="275"/>
        <v>4637.7914561403504</v>
      </c>
      <c r="W195" s="19">
        <f t="shared" si="297"/>
        <v>7401.9151640000009</v>
      </c>
      <c r="X195" s="22">
        <f t="shared" si="298"/>
        <v>113143.560364</v>
      </c>
      <c r="AA195" s="5" t="s">
        <v>20</v>
      </c>
      <c r="AB195" s="14">
        <f>U193*(1+AB$3)</f>
        <v>104338.10519999999</v>
      </c>
      <c r="AC195" s="14">
        <f t="shared" si="317"/>
        <v>0</v>
      </c>
      <c r="AD195" s="15">
        <f t="shared" si="310"/>
        <v>104338.10519999999</v>
      </c>
      <c r="AE195" s="16">
        <f t="shared" si="276"/>
        <v>4576.2326842105258</v>
      </c>
      <c r="AF195" s="14">
        <f t="shared" si="277"/>
        <v>7303.6673639999999</v>
      </c>
      <c r="AG195" s="17">
        <f t="shared" si="278"/>
        <v>111641.77256399998</v>
      </c>
      <c r="AH195" s="2"/>
      <c r="AI195" s="5" t="s">
        <v>19</v>
      </c>
      <c r="AJ195" s="14">
        <f>AD193*(1+AJ$3)</f>
        <v>102961.10519999999</v>
      </c>
      <c r="AK195" s="14">
        <f>T193</f>
        <v>1377</v>
      </c>
      <c r="AL195" s="15">
        <f>AK195+AJ195</f>
        <v>104338.10519999999</v>
      </c>
      <c r="AM195" s="16">
        <f t="shared" si="279"/>
        <v>4576.2326842105258</v>
      </c>
      <c r="AN195" s="14">
        <f>AL195*0.07</f>
        <v>7303.6673639999999</v>
      </c>
      <c r="AO195" s="17">
        <f>AN195+AL195</f>
        <v>111641.77256399998</v>
      </c>
      <c r="AP195" s="2"/>
      <c r="AQ195" s="5" t="s">
        <v>18</v>
      </c>
      <c r="AR195" s="14">
        <f t="shared" si="303"/>
        <v>105020.32730399999</v>
      </c>
      <c r="AS195" s="14">
        <f>AS194</f>
        <v>0</v>
      </c>
      <c r="AT195" s="15">
        <f t="shared" si="312"/>
        <v>105020.32730399999</v>
      </c>
      <c r="AU195" s="16">
        <f t="shared" si="282"/>
        <v>4606.1547063157886</v>
      </c>
      <c r="AV195" s="14">
        <f t="shared" si="283"/>
        <v>7351.4229112800003</v>
      </c>
      <c r="AW195" s="16">
        <f t="shared" si="284"/>
        <v>4928.5855357578939</v>
      </c>
      <c r="AX195" s="17">
        <f t="shared" si="285"/>
        <v>112371.75021527999</v>
      </c>
      <c r="AY195" s="2"/>
      <c r="AZ195" s="5" t="s">
        <v>18</v>
      </c>
      <c r="BA195" s="14">
        <f t="shared" si="305"/>
        <v>106443.8421192</v>
      </c>
      <c r="BB195" s="14">
        <f>BB194</f>
        <v>0</v>
      </c>
      <c r="BC195" s="15">
        <f t="shared" si="313"/>
        <v>106443.8421192</v>
      </c>
      <c r="BD195" s="16">
        <f t="shared" si="286"/>
        <v>4668.5895666315782</v>
      </c>
      <c r="BE195" s="14">
        <f t="shared" si="287"/>
        <v>7451.0689483440001</v>
      </c>
      <c r="BF195" s="16">
        <f t="shared" si="288"/>
        <v>4995.3908362957891</v>
      </c>
      <c r="BG195" s="17">
        <f t="shared" si="289"/>
        <v>113894.91106754399</v>
      </c>
      <c r="BH195" s="2"/>
    </row>
    <row r="196" spans="1:60" x14ac:dyDescent="0.25">
      <c r="R196" s="43" t="s">
        <v>58</v>
      </c>
      <c r="S196" s="44">
        <f>K193*1.02+L193</f>
        <v>105388.94959999999</v>
      </c>
      <c r="T196" s="44">
        <v>0</v>
      </c>
      <c r="U196" s="44">
        <f t="shared" si="309"/>
        <v>105388.94959999999</v>
      </c>
      <c r="V196" s="44">
        <f t="shared" ref="V196" si="318">U196/$AE$3</f>
        <v>4622.3223508771925</v>
      </c>
      <c r="W196" s="44">
        <f t="shared" si="297"/>
        <v>7377.2264720000003</v>
      </c>
      <c r="X196" s="45">
        <f t="shared" si="298"/>
        <v>112766.17607199999</v>
      </c>
      <c r="AA196" s="5" t="s">
        <v>21</v>
      </c>
      <c r="AB196" s="14">
        <f>U194*(1+AB$3)</f>
        <v>104365.6452</v>
      </c>
      <c r="AC196" s="14">
        <f>T194</f>
        <v>0</v>
      </c>
      <c r="AD196" s="15">
        <f t="shared" si="310"/>
        <v>104365.6452</v>
      </c>
      <c r="AE196" s="16">
        <f t="shared" si="276"/>
        <v>4577.4405789473685</v>
      </c>
      <c r="AF196" s="14">
        <f t="shared" si="277"/>
        <v>7305.5951640000003</v>
      </c>
      <c r="AG196" s="17">
        <f t="shared" si="278"/>
        <v>111671.240364</v>
      </c>
      <c r="AH196" s="2"/>
      <c r="AI196" s="5" t="s">
        <v>20</v>
      </c>
      <c r="AJ196" s="14">
        <f>AD194*(1+AJ$3)</f>
        <v>104338.10519999999</v>
      </c>
      <c r="AK196" s="14">
        <f>T194</f>
        <v>0</v>
      </c>
      <c r="AL196" s="15">
        <f>AK196+AJ196</f>
        <v>104338.10519999999</v>
      </c>
      <c r="AM196" s="16">
        <f t="shared" si="279"/>
        <v>4576.2326842105258</v>
      </c>
      <c r="AN196" s="14">
        <f>AL196*0.07</f>
        <v>7303.6673639999999</v>
      </c>
      <c r="AO196" s="17">
        <f>AN196+AL196</f>
        <v>111641.77256399998</v>
      </c>
      <c r="AP196" s="2"/>
      <c r="AQ196" s="5" t="s">
        <v>19</v>
      </c>
      <c r="AR196" s="14">
        <f>AL194*(1+AR$3)</f>
        <v>105020.32730399999</v>
      </c>
      <c r="AS196" s="14">
        <f>T193</f>
        <v>1377</v>
      </c>
      <c r="AT196" s="15">
        <f t="shared" si="312"/>
        <v>106397.32730399999</v>
      </c>
      <c r="AU196" s="16">
        <f t="shared" si="282"/>
        <v>4666.5494431578945</v>
      </c>
      <c r="AV196" s="14">
        <f t="shared" si="283"/>
        <v>7447.8129112799998</v>
      </c>
      <c r="AW196" s="16">
        <f t="shared" si="284"/>
        <v>4993.2079041789466</v>
      </c>
      <c r="AX196" s="17">
        <f t="shared" si="285"/>
        <v>113845.14021527999</v>
      </c>
      <c r="AY196" s="2"/>
      <c r="AZ196" s="5" t="s">
        <v>19</v>
      </c>
      <c r="BA196" s="14">
        <f t="shared" si="305"/>
        <v>107645.83548659999</v>
      </c>
      <c r="BB196" s="14">
        <f>T193</f>
        <v>1377</v>
      </c>
      <c r="BC196" s="15">
        <f t="shared" si="313"/>
        <v>109022.83548659999</v>
      </c>
      <c r="BD196" s="16">
        <f t="shared" si="286"/>
        <v>4781.7033108157884</v>
      </c>
      <c r="BE196" s="14">
        <f t="shared" si="287"/>
        <v>7631.5984840619994</v>
      </c>
      <c r="BF196" s="16">
        <f t="shared" si="288"/>
        <v>5116.4225425728937</v>
      </c>
      <c r="BG196" s="17">
        <f t="shared" si="289"/>
        <v>116654.43397066198</v>
      </c>
      <c r="BH196" s="2"/>
    </row>
    <row r="197" spans="1:60" x14ac:dyDescent="0.25">
      <c r="R197" s="1"/>
      <c r="AA197" s="18" t="s">
        <v>24</v>
      </c>
      <c r="AB197" s="19">
        <f>U194*(1+AB$3)</f>
        <v>104365.6452</v>
      </c>
      <c r="AC197" s="19">
        <f>T195</f>
        <v>1376</v>
      </c>
      <c r="AD197" s="20">
        <f t="shared" si="310"/>
        <v>105741.6452</v>
      </c>
      <c r="AE197" s="21">
        <f t="shared" si="276"/>
        <v>4637.7914561403504</v>
      </c>
      <c r="AF197" s="19">
        <f t="shared" si="277"/>
        <v>7401.9151640000009</v>
      </c>
      <c r="AG197" s="22">
        <f t="shared" si="278"/>
        <v>113143.560364</v>
      </c>
      <c r="AH197" s="2"/>
      <c r="AI197" s="5" t="s">
        <v>21</v>
      </c>
      <c r="AJ197" s="14">
        <f>AD195*(1+AJ$3)</f>
        <v>104338.10519999999</v>
      </c>
      <c r="AK197" s="14">
        <f>T194</f>
        <v>0</v>
      </c>
      <c r="AL197" s="15">
        <f>AK197+AJ197</f>
        <v>104338.10519999999</v>
      </c>
      <c r="AM197" s="16">
        <f t="shared" si="279"/>
        <v>4576.2326842105258</v>
      </c>
      <c r="AN197" s="14">
        <f>AL197*0.07</f>
        <v>7303.6673639999999</v>
      </c>
      <c r="AO197" s="17">
        <f>AN197+AL197</f>
        <v>111641.77256399998</v>
      </c>
      <c r="AP197" s="2"/>
      <c r="AQ197" s="5" t="s">
        <v>20</v>
      </c>
      <c r="AR197" s="14">
        <f>AL195*(1+AR$3)</f>
        <v>106424.867304</v>
      </c>
      <c r="AS197" s="14">
        <f>T194</f>
        <v>0</v>
      </c>
      <c r="AT197" s="15">
        <f t="shared" si="312"/>
        <v>106424.867304</v>
      </c>
      <c r="AU197" s="16">
        <f t="shared" si="282"/>
        <v>4667.7573378947363</v>
      </c>
      <c r="AV197" s="14">
        <f t="shared" si="283"/>
        <v>7449.7407112800011</v>
      </c>
      <c r="AW197" s="16">
        <f t="shared" si="284"/>
        <v>4994.5003515473682</v>
      </c>
      <c r="AX197" s="17">
        <f t="shared" si="285"/>
        <v>113874.60801528</v>
      </c>
      <c r="AY197" s="2"/>
      <c r="AZ197" s="5" t="s">
        <v>20</v>
      </c>
      <c r="BA197" s="14">
        <f t="shared" si="305"/>
        <v>109057.26048659997</v>
      </c>
      <c r="BB197" s="14">
        <f>T194</f>
        <v>0</v>
      </c>
      <c r="BC197" s="15">
        <f t="shared" si="313"/>
        <v>109057.26048659997</v>
      </c>
      <c r="BD197" s="16">
        <f t="shared" si="286"/>
        <v>4783.2131792368409</v>
      </c>
      <c r="BE197" s="14">
        <f t="shared" si="287"/>
        <v>7634.0082340619992</v>
      </c>
      <c r="BF197" s="16">
        <f t="shared" si="288"/>
        <v>5118.0381017834197</v>
      </c>
      <c r="BG197" s="17">
        <f t="shared" si="289"/>
        <v>116691.26872066197</v>
      </c>
      <c r="BH197" s="2"/>
    </row>
    <row r="198" spans="1:60" x14ac:dyDescent="0.25">
      <c r="R198" s="1"/>
      <c r="AA198" s="46" t="s">
        <v>58</v>
      </c>
      <c r="AB198" s="47">
        <f>U195*(1+AB$3)</f>
        <v>105741.6452</v>
      </c>
      <c r="AC198" s="47">
        <v>0</v>
      </c>
      <c r="AD198" s="47">
        <f t="shared" si="310"/>
        <v>105741.6452</v>
      </c>
      <c r="AE198" s="47">
        <f t="shared" ref="AE198:AE199" si="319">AD198/20.8</f>
        <v>5083.7329423076917</v>
      </c>
      <c r="AF198" s="47">
        <f t="shared" si="277"/>
        <v>7401.9151640000009</v>
      </c>
      <c r="AG198" s="48">
        <f t="shared" si="278"/>
        <v>113143.560364</v>
      </c>
      <c r="AH198" s="2"/>
      <c r="AI198" s="5" t="s">
        <v>22</v>
      </c>
      <c r="AJ198" s="14">
        <f>AD196*(1+AJ$3)</f>
        <v>104365.6452</v>
      </c>
      <c r="AK198" s="14">
        <f>T194</f>
        <v>0</v>
      </c>
      <c r="AL198" s="15">
        <f>AK198+AJ198</f>
        <v>104365.6452</v>
      </c>
      <c r="AM198" s="16">
        <f t="shared" si="279"/>
        <v>4577.4405789473685</v>
      </c>
      <c r="AN198" s="14">
        <f>AL198*0.07</f>
        <v>7305.5951640000003</v>
      </c>
      <c r="AO198" s="17">
        <f>AN198+AL198</f>
        <v>111671.240364</v>
      </c>
      <c r="AP198" s="2"/>
      <c r="AQ198" s="5" t="s">
        <v>21</v>
      </c>
      <c r="AR198" s="14">
        <f>AL196*(1+AR$3)</f>
        <v>106424.867304</v>
      </c>
      <c r="AS198" s="14">
        <f>AS197</f>
        <v>0</v>
      </c>
      <c r="AT198" s="15">
        <f t="shared" si="312"/>
        <v>106424.867304</v>
      </c>
      <c r="AU198" s="16">
        <f t="shared" si="282"/>
        <v>4667.7573378947363</v>
      </c>
      <c r="AV198" s="14">
        <f t="shared" si="283"/>
        <v>7449.7407112800011</v>
      </c>
      <c r="AW198" s="16">
        <f t="shared" si="284"/>
        <v>4994.5003515473682</v>
      </c>
      <c r="AX198" s="17">
        <f t="shared" si="285"/>
        <v>113874.60801528</v>
      </c>
      <c r="AY198" s="2"/>
      <c r="AZ198" s="5" t="s">
        <v>21</v>
      </c>
      <c r="BA198" s="14">
        <f t="shared" si="305"/>
        <v>109085.48898659999</v>
      </c>
      <c r="BB198" s="14">
        <f>BB197</f>
        <v>0</v>
      </c>
      <c r="BC198" s="15">
        <f t="shared" si="313"/>
        <v>109085.48898659999</v>
      </c>
      <c r="BD198" s="16">
        <f t="shared" si="286"/>
        <v>4784.4512713421045</v>
      </c>
      <c r="BE198" s="14">
        <f t="shared" si="287"/>
        <v>7635.9842290619999</v>
      </c>
      <c r="BF198" s="16">
        <f t="shared" si="288"/>
        <v>5119.3628603360521</v>
      </c>
      <c r="BG198" s="17">
        <f t="shared" si="289"/>
        <v>116721.47321566199</v>
      </c>
      <c r="BH198" s="2"/>
    </row>
    <row r="199" spans="1:60" x14ac:dyDescent="0.25">
      <c r="AA199" s="49" t="s">
        <v>59</v>
      </c>
      <c r="AB199" s="50">
        <f>AB198</f>
        <v>105741.6452</v>
      </c>
      <c r="AC199" s="50">
        <v>0</v>
      </c>
      <c r="AD199" s="50">
        <f t="shared" si="310"/>
        <v>105741.6452</v>
      </c>
      <c r="AE199" s="50">
        <f t="shared" si="319"/>
        <v>5083.7329423076917</v>
      </c>
      <c r="AF199" s="50">
        <f t="shared" si="277"/>
        <v>7401.9151640000009</v>
      </c>
      <c r="AG199" s="51">
        <f t="shared" si="278"/>
        <v>113143.560364</v>
      </c>
      <c r="AH199" s="2"/>
      <c r="AI199" s="18" t="s">
        <v>24</v>
      </c>
      <c r="AJ199" s="19">
        <f>AD196*(1+AJ$3)</f>
        <v>104365.6452</v>
      </c>
      <c r="AK199" s="19">
        <f>T195</f>
        <v>1376</v>
      </c>
      <c r="AL199" s="20">
        <f>AK199+AJ199</f>
        <v>105741.6452</v>
      </c>
      <c r="AM199" s="21">
        <f t="shared" si="279"/>
        <v>4637.7914561403504</v>
      </c>
      <c r="AN199" s="19">
        <f>AL199*0.07</f>
        <v>7401.9151640000009</v>
      </c>
      <c r="AO199" s="22">
        <f>AN199+AL199</f>
        <v>113143.560364</v>
      </c>
      <c r="AP199" s="2"/>
      <c r="AQ199" s="5" t="s">
        <v>22</v>
      </c>
      <c r="AR199" s="14">
        <f>AL197*(1+AR$3)</f>
        <v>106424.867304</v>
      </c>
      <c r="AS199" s="14">
        <f>AS198</f>
        <v>0</v>
      </c>
      <c r="AT199" s="15">
        <f t="shared" si="312"/>
        <v>106424.867304</v>
      </c>
      <c r="AU199" s="16">
        <f t="shared" si="282"/>
        <v>4667.7573378947363</v>
      </c>
      <c r="AV199" s="14">
        <f t="shared" si="283"/>
        <v>7449.7407112800011</v>
      </c>
      <c r="AW199" s="16">
        <f t="shared" si="284"/>
        <v>4994.5003515473682</v>
      </c>
      <c r="AX199" s="17">
        <f t="shared" si="285"/>
        <v>113874.60801528</v>
      </c>
      <c r="AY199" s="2"/>
      <c r="AZ199" s="5" t="s">
        <v>22</v>
      </c>
      <c r="BA199" s="14">
        <f t="shared" si="305"/>
        <v>109085.48898659999</v>
      </c>
      <c r="BB199" s="14">
        <f>BB198</f>
        <v>0</v>
      </c>
      <c r="BC199" s="15">
        <f t="shared" si="313"/>
        <v>109085.48898659999</v>
      </c>
      <c r="BD199" s="16">
        <f t="shared" si="286"/>
        <v>4784.4512713421045</v>
      </c>
      <c r="BE199" s="14">
        <f t="shared" si="287"/>
        <v>7635.9842290619999</v>
      </c>
      <c r="BF199" s="16">
        <f t="shared" si="288"/>
        <v>5119.3628603360521</v>
      </c>
      <c r="BG199" s="17">
        <f t="shared" si="289"/>
        <v>116721.47321566199</v>
      </c>
      <c r="BH199" s="2"/>
    </row>
    <row r="200" spans="1:60" x14ac:dyDescent="0.25">
      <c r="AB200" s="2"/>
      <c r="AC200" s="2"/>
      <c r="AD200" s="2"/>
      <c r="AE200" s="2"/>
      <c r="AF200" s="2"/>
      <c r="AG200" s="2"/>
      <c r="AH200" s="2"/>
      <c r="AI200" s="46" t="s">
        <v>58</v>
      </c>
      <c r="AJ200" s="47">
        <f t="shared" ref="AJ200:AJ202" si="320">AD197*(1+AJ$3)</f>
        <v>105741.6452</v>
      </c>
      <c r="AK200" s="47">
        <f t="shared" ref="AK200:AK202" si="321">T196</f>
        <v>0</v>
      </c>
      <c r="AL200" s="47">
        <f t="shared" ref="AL200:AL202" si="322">AK200+AJ200</f>
        <v>105741.6452</v>
      </c>
      <c r="AM200" s="47">
        <f t="shared" si="279"/>
        <v>4637.7914561403504</v>
      </c>
      <c r="AN200" s="47">
        <f t="shared" ref="AN200:AN202" si="323">AL200*0.07</f>
        <v>7401.9151640000009</v>
      </c>
      <c r="AO200" s="48">
        <f t="shared" ref="AO200:AO202" si="324">AN200+AL200</f>
        <v>113143.560364</v>
      </c>
      <c r="AP200" s="2"/>
      <c r="AQ200" s="5" t="s">
        <v>23</v>
      </c>
      <c r="AR200" s="14">
        <f>AL198*(1+AR$3)</f>
        <v>106452.958104</v>
      </c>
      <c r="AS200" s="14">
        <f>AS199</f>
        <v>0</v>
      </c>
      <c r="AT200" s="15">
        <f t="shared" si="312"/>
        <v>106452.958104</v>
      </c>
      <c r="AU200" s="16">
        <f t="shared" si="282"/>
        <v>4668.9893905263161</v>
      </c>
      <c r="AV200" s="14">
        <f t="shared" si="283"/>
        <v>7451.707067280001</v>
      </c>
      <c r="AW200" s="16">
        <f t="shared" si="284"/>
        <v>4995.8186478631578</v>
      </c>
      <c r="AX200" s="17">
        <f t="shared" si="285"/>
        <v>113904.66517128001</v>
      </c>
      <c r="AY200" s="2"/>
      <c r="AZ200" s="5" t="s">
        <v>23</v>
      </c>
      <c r="BA200" s="14">
        <f t="shared" si="305"/>
        <v>109085.48898659999</v>
      </c>
      <c r="BB200" s="14">
        <f>BB199</f>
        <v>0</v>
      </c>
      <c r="BC200" s="15">
        <f t="shared" si="313"/>
        <v>109085.48898659999</v>
      </c>
      <c r="BD200" s="16">
        <f t="shared" si="286"/>
        <v>4784.4512713421045</v>
      </c>
      <c r="BE200" s="14">
        <f t="shared" si="287"/>
        <v>7635.9842290619999</v>
      </c>
      <c r="BF200" s="16">
        <f t="shared" si="288"/>
        <v>5119.3628603360521</v>
      </c>
      <c r="BG200" s="17">
        <f t="shared" si="289"/>
        <v>116721.47321566199</v>
      </c>
      <c r="BH200" s="2"/>
    </row>
    <row r="201" spans="1:60" x14ac:dyDescent="0.25">
      <c r="AB201" s="2"/>
      <c r="AC201" s="2"/>
      <c r="AD201" s="2"/>
      <c r="AE201" s="2"/>
      <c r="AF201" s="2"/>
      <c r="AG201" s="2"/>
      <c r="AH201" s="2"/>
      <c r="AI201" s="52" t="s">
        <v>59</v>
      </c>
      <c r="AJ201" s="53">
        <f t="shared" si="320"/>
        <v>105741.6452</v>
      </c>
      <c r="AK201" s="53">
        <f t="shared" si="321"/>
        <v>0</v>
      </c>
      <c r="AL201" s="53">
        <f t="shared" si="322"/>
        <v>105741.6452</v>
      </c>
      <c r="AM201" s="53">
        <f t="shared" si="279"/>
        <v>4637.7914561403504</v>
      </c>
      <c r="AN201" s="53">
        <f t="shared" si="323"/>
        <v>7401.9151640000009</v>
      </c>
      <c r="AO201" s="54">
        <f t="shared" si="324"/>
        <v>113143.560364</v>
      </c>
      <c r="AP201" s="2"/>
      <c r="AQ201" s="18" t="s">
        <v>24</v>
      </c>
      <c r="AR201" s="19">
        <f>AL198*(1+AR$3)</f>
        <v>106452.958104</v>
      </c>
      <c r="AS201" s="19">
        <f>T195</f>
        <v>1376</v>
      </c>
      <c r="AT201" s="20">
        <f t="shared" si="312"/>
        <v>107828.958104</v>
      </c>
      <c r="AU201" s="21">
        <f t="shared" si="282"/>
        <v>4729.340267719298</v>
      </c>
      <c r="AV201" s="19">
        <f t="shared" si="283"/>
        <v>7548.0270672800007</v>
      </c>
      <c r="AW201" s="21">
        <f t="shared" si="284"/>
        <v>5060.3940864596489</v>
      </c>
      <c r="AX201" s="22">
        <f t="shared" si="285"/>
        <v>115376.98517128</v>
      </c>
      <c r="AY201" s="2"/>
      <c r="AZ201" s="18" t="s">
        <v>24</v>
      </c>
      <c r="BA201" s="19">
        <f t="shared" si="305"/>
        <v>109114.2820566</v>
      </c>
      <c r="BB201" s="19">
        <f t="shared" ref="BB201:BB206" si="325">T195</f>
        <v>1376</v>
      </c>
      <c r="BC201" s="20">
        <f t="shared" si="313"/>
        <v>110490.2820566</v>
      </c>
      <c r="BD201" s="21">
        <f t="shared" si="286"/>
        <v>4846.0650024824563</v>
      </c>
      <c r="BE201" s="19">
        <f t="shared" si="287"/>
        <v>7734.3197439620008</v>
      </c>
      <c r="BF201" s="21">
        <f t="shared" si="288"/>
        <v>5185.2895526562279</v>
      </c>
      <c r="BG201" s="22">
        <f t="shared" si="289"/>
        <v>118224.601800562</v>
      </c>
      <c r="BH201" s="2"/>
    </row>
    <row r="202" spans="1:60" s="55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Y202" s="56"/>
      <c r="Z202" s="57"/>
      <c r="AA202" s="56"/>
      <c r="AB202" s="58"/>
      <c r="AC202" s="58"/>
      <c r="AD202" s="58"/>
      <c r="AE202" s="58"/>
      <c r="AF202" s="58"/>
      <c r="AG202" s="58"/>
      <c r="AH202" s="58"/>
      <c r="AI202" s="49" t="s">
        <v>63</v>
      </c>
      <c r="AJ202" s="50">
        <f t="shared" si="320"/>
        <v>105741.6452</v>
      </c>
      <c r="AK202" s="50">
        <f t="shared" si="321"/>
        <v>0</v>
      </c>
      <c r="AL202" s="50">
        <f t="shared" si="322"/>
        <v>105741.6452</v>
      </c>
      <c r="AM202" s="50">
        <f t="shared" si="279"/>
        <v>4637.7914561403504</v>
      </c>
      <c r="AN202" s="50">
        <f t="shared" si="323"/>
        <v>7401.9151640000009</v>
      </c>
      <c r="AO202" s="51">
        <f t="shared" si="324"/>
        <v>113143.560364</v>
      </c>
      <c r="AP202" s="58"/>
      <c r="AQ202" s="46" t="s">
        <v>58</v>
      </c>
      <c r="AR202" s="47">
        <f t="shared" ref="AR202:AR205" si="326">AL199*(1+AR$3)</f>
        <v>107856.47810399999</v>
      </c>
      <c r="AS202" s="47">
        <f t="shared" ref="AS202:AS205" si="327">T196</f>
        <v>0</v>
      </c>
      <c r="AT202" s="47">
        <f t="shared" si="312"/>
        <v>107856.47810399999</v>
      </c>
      <c r="AU202" s="47">
        <f t="shared" si="282"/>
        <v>4730.5472852631574</v>
      </c>
      <c r="AV202" s="47">
        <f t="shared" si="283"/>
        <v>7549.95346728</v>
      </c>
      <c r="AW202" s="47">
        <f t="shared" si="284"/>
        <v>5061.6855952315791</v>
      </c>
      <c r="AX202" s="48">
        <f t="shared" si="285"/>
        <v>115406.43157128</v>
      </c>
      <c r="AY202" s="58"/>
      <c r="AZ202" s="46" t="s">
        <v>58</v>
      </c>
      <c r="BA202" s="47">
        <f t="shared" si="305"/>
        <v>110524.6820566</v>
      </c>
      <c r="BB202" s="47">
        <f t="shared" si="325"/>
        <v>0</v>
      </c>
      <c r="BC202" s="47">
        <f>BB202+BA202</f>
        <v>110524.6820566</v>
      </c>
      <c r="BD202" s="47">
        <f>BC202/$AE$3</f>
        <v>4847.5737744122807</v>
      </c>
      <c r="BE202" s="47">
        <f>BC202*0.07</f>
        <v>7736.7277439620002</v>
      </c>
      <c r="BF202" s="47">
        <f>(BC202+BE202)/$AE$3</f>
        <v>5186.9039386211398</v>
      </c>
      <c r="BG202" s="48">
        <f>BE202+BC202</f>
        <v>118261.40980056199</v>
      </c>
      <c r="BH202" s="58"/>
    </row>
    <row r="203" spans="1:60" s="55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Y203" s="56"/>
      <c r="Z203" s="57"/>
      <c r="AA203" s="56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2" t="s">
        <v>59</v>
      </c>
      <c r="AR203" s="53">
        <f t="shared" si="326"/>
        <v>107856.47810399999</v>
      </c>
      <c r="AS203" s="53">
        <f t="shared" si="327"/>
        <v>0</v>
      </c>
      <c r="AT203" s="53">
        <f t="shared" si="312"/>
        <v>107856.47810399999</v>
      </c>
      <c r="AU203" s="53">
        <f t="shared" si="282"/>
        <v>4730.5472852631574</v>
      </c>
      <c r="AV203" s="53">
        <f t="shared" si="283"/>
        <v>7549.95346728</v>
      </c>
      <c r="AW203" s="53">
        <f t="shared" si="284"/>
        <v>5061.6855952315791</v>
      </c>
      <c r="AX203" s="54">
        <f t="shared" si="285"/>
        <v>115406.43157128</v>
      </c>
      <c r="AY203" s="58"/>
      <c r="AZ203" s="52" t="s">
        <v>59</v>
      </c>
      <c r="BA203" s="53">
        <f t="shared" si="305"/>
        <v>110552.89005659998</v>
      </c>
      <c r="BB203" s="53">
        <f t="shared" si="325"/>
        <v>0</v>
      </c>
      <c r="BC203" s="53">
        <f>BB203+BA203</f>
        <v>110552.89005659998</v>
      </c>
      <c r="BD203" s="53">
        <f>BC203/$AE$3</f>
        <v>4848.8109673947356</v>
      </c>
      <c r="BE203" s="53">
        <f>BC203*0.07</f>
        <v>7738.702303961999</v>
      </c>
      <c r="BF203" s="53">
        <f>(BC203+BE203)/$AE$3</f>
        <v>5188.2277351123676</v>
      </c>
      <c r="BG203" s="54">
        <f>BE203+BC203</f>
        <v>118291.59236056198</v>
      </c>
      <c r="BH203" s="58"/>
    </row>
    <row r="204" spans="1:60" s="55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Y204" s="56"/>
      <c r="Z204" s="57"/>
      <c r="AA204" s="56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2" t="s">
        <v>63</v>
      </c>
      <c r="AR204" s="53">
        <f t="shared" si="326"/>
        <v>107856.47810399999</v>
      </c>
      <c r="AS204" s="53">
        <f t="shared" si="327"/>
        <v>0</v>
      </c>
      <c r="AT204" s="53">
        <f t="shared" si="312"/>
        <v>107856.47810399999</v>
      </c>
      <c r="AU204" s="53">
        <f t="shared" si="282"/>
        <v>4730.5472852631574</v>
      </c>
      <c r="AV204" s="53">
        <f t="shared" si="283"/>
        <v>7549.95346728</v>
      </c>
      <c r="AW204" s="53">
        <f t="shared" si="284"/>
        <v>5061.6855952315791</v>
      </c>
      <c r="AX204" s="54">
        <f t="shared" si="285"/>
        <v>115406.43157128</v>
      </c>
      <c r="AY204" s="58"/>
      <c r="AZ204" s="52" t="s">
        <v>63</v>
      </c>
      <c r="BA204" s="53">
        <f t="shared" si="305"/>
        <v>110552.89005659998</v>
      </c>
      <c r="BB204" s="53">
        <f t="shared" si="325"/>
        <v>0</v>
      </c>
      <c r="BC204" s="53">
        <f>BB204+BA204</f>
        <v>110552.89005659998</v>
      </c>
      <c r="BD204" s="53">
        <f>BC204/$AE$3</f>
        <v>4848.8109673947356</v>
      </c>
      <c r="BE204" s="53">
        <f>BC204*0.07</f>
        <v>7738.702303961999</v>
      </c>
      <c r="BF204" s="53">
        <f>(BC204+BE204)/$AE$3</f>
        <v>5188.2277351123676</v>
      </c>
      <c r="BG204" s="54">
        <f>BE204+BC204</f>
        <v>118291.59236056198</v>
      </c>
      <c r="BH204" s="58"/>
    </row>
    <row r="205" spans="1:60" s="55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Y205" s="56"/>
      <c r="Z205" s="57"/>
      <c r="AA205" s="56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49" t="s">
        <v>64</v>
      </c>
      <c r="AR205" s="50">
        <f t="shared" si="326"/>
        <v>107856.47810399999</v>
      </c>
      <c r="AS205" s="50">
        <f t="shared" si="327"/>
        <v>0</v>
      </c>
      <c r="AT205" s="50">
        <f t="shared" si="312"/>
        <v>107856.47810399999</v>
      </c>
      <c r="AU205" s="50">
        <f t="shared" si="282"/>
        <v>4730.5472852631574</v>
      </c>
      <c r="AV205" s="50">
        <f t="shared" si="283"/>
        <v>7549.95346728</v>
      </c>
      <c r="AW205" s="50">
        <f t="shared" si="284"/>
        <v>5061.6855952315791</v>
      </c>
      <c r="AX205" s="51">
        <f t="shared" si="285"/>
        <v>115406.43157128</v>
      </c>
      <c r="AY205" s="58"/>
      <c r="AZ205" s="52" t="s">
        <v>64</v>
      </c>
      <c r="BA205" s="53">
        <f t="shared" si="305"/>
        <v>110552.89005659998</v>
      </c>
      <c r="BB205" s="53">
        <f t="shared" si="325"/>
        <v>0</v>
      </c>
      <c r="BC205" s="53">
        <f>BB205+BA205</f>
        <v>110552.89005659998</v>
      </c>
      <c r="BD205" s="53">
        <f>BC205/$AE$3</f>
        <v>4848.8109673947356</v>
      </c>
      <c r="BE205" s="53">
        <f>BC205*0.07</f>
        <v>7738.702303961999</v>
      </c>
      <c r="BF205" s="53">
        <f>(BC205+BE205)/$AE$3</f>
        <v>5188.2277351123676</v>
      </c>
      <c r="BG205" s="54">
        <f>BE205+BC205</f>
        <v>118291.59236056198</v>
      </c>
      <c r="BH205" s="58"/>
    </row>
    <row r="206" spans="1:60" s="55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Y206" s="56"/>
      <c r="Z206" s="57"/>
      <c r="AA206" s="56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25"/>
      <c r="AR206" s="26"/>
      <c r="AS206" s="26"/>
      <c r="AT206" s="26"/>
      <c r="AU206" s="26"/>
      <c r="AV206" s="26"/>
      <c r="AW206" s="26"/>
      <c r="AX206" s="26"/>
      <c r="AY206" s="58"/>
      <c r="AZ206" s="49" t="s">
        <v>65</v>
      </c>
      <c r="BA206" s="50">
        <f t="shared" si="305"/>
        <v>110552.89005659998</v>
      </c>
      <c r="BB206" s="50">
        <f t="shared" si="325"/>
        <v>0</v>
      </c>
      <c r="BC206" s="50">
        <f>BB206+BA206</f>
        <v>110552.89005659998</v>
      </c>
      <c r="BD206" s="50">
        <f>BC206/$AE$3</f>
        <v>4848.8109673947356</v>
      </c>
      <c r="BE206" s="50">
        <f>BC206*0.07</f>
        <v>7738.702303961999</v>
      </c>
      <c r="BF206" s="50">
        <f>(BC206+BE206)/$AE$3</f>
        <v>5188.2277351123676</v>
      </c>
      <c r="BG206" s="51">
        <f>BE206+BC206</f>
        <v>118291.59236056198</v>
      </c>
      <c r="BH206" s="58"/>
    </row>
    <row r="207" spans="1:60" ht="15.75" thickBot="1" x14ac:dyDescent="0.3">
      <c r="Z207" s="23" t="s">
        <v>55</v>
      </c>
      <c r="AZ207" s="41"/>
      <c r="BA207" s="42"/>
      <c r="BB207" s="42"/>
      <c r="BC207" s="42"/>
      <c r="BG207" s="42"/>
    </row>
    <row r="208" spans="1:60" s="27" customFormat="1" x14ac:dyDescent="0.25">
      <c r="Z20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8"/>
  <sheetViews>
    <sheetView topLeftCell="R117" workbookViewId="0">
      <selection activeCell="Y154" sqref="Y154"/>
    </sheetView>
  </sheetViews>
  <sheetFormatPr defaultRowHeight="15" x14ac:dyDescent="0.25"/>
  <cols>
    <col min="1" max="2" width="0" hidden="1" customWidth="1"/>
    <col min="3" max="3" width="11.5703125" hidden="1" customWidth="1"/>
    <col min="4" max="4" width="11.42578125" hidden="1" customWidth="1"/>
    <col min="5" max="5" width="10" hidden="1" customWidth="1"/>
    <col min="6" max="6" width="11.85546875" hidden="1" customWidth="1"/>
    <col min="7" max="7" width="0" hidden="1" customWidth="1"/>
    <col min="8" max="8" width="12.140625" hidden="1" customWidth="1"/>
    <col min="9" max="9" width="5.28515625" style="24" hidden="1" customWidth="1"/>
    <col min="10" max="10" width="5.28515625" style="23" hidden="1" customWidth="1"/>
    <col min="11" max="11" width="0" style="24" hidden="1" customWidth="1"/>
    <col min="12" max="12" width="0" hidden="1" customWidth="1"/>
    <col min="13" max="13" width="12.140625" hidden="1" customWidth="1"/>
    <col min="14" max="14" width="0" hidden="1" customWidth="1"/>
    <col min="15" max="15" width="10.42578125" hidden="1" customWidth="1"/>
    <col min="16" max="16" width="9.140625" hidden="1" customWidth="1"/>
    <col min="17" max="17" width="10" hidden="1" customWidth="1"/>
    <col min="18" max="18" width="3.5703125" customWidth="1"/>
    <col min="21" max="21" width="11.42578125" bestFit="1" customWidth="1"/>
    <col min="23" max="23" width="9.85546875" hidden="1" customWidth="1"/>
    <col min="24" max="24" width="0" hidden="1" customWidth="1"/>
    <col min="25" max="25" width="13.5703125" bestFit="1" customWidth="1"/>
    <col min="26" max="26" width="9.85546875" bestFit="1" customWidth="1"/>
    <col min="27" max="27" width="10" bestFit="1" customWidth="1"/>
    <col min="28" max="28" width="3.140625" customWidth="1"/>
    <col min="29" max="30" width="0" hidden="1" customWidth="1"/>
    <col min="31" max="31" width="11.42578125" hidden="1" customWidth="1"/>
    <col min="32" max="32" width="0" hidden="1" customWidth="1"/>
    <col min="33" max="33" width="13.5703125" hidden="1" customWidth="1"/>
    <col min="34" max="34" width="15.85546875" hidden="1" customWidth="1"/>
    <col min="35" max="35" width="13.5703125" hidden="1" customWidth="1"/>
    <col min="36" max="36" width="10" hidden="1" customWidth="1"/>
    <col min="37" max="37" width="2.85546875" hidden="1" customWidth="1"/>
    <col min="38" max="39" width="0" hidden="1" customWidth="1"/>
    <col min="40" max="40" width="11.42578125" hidden="1" customWidth="1"/>
    <col min="41" max="41" width="10" hidden="1" customWidth="1"/>
    <col min="42" max="42" width="13.5703125" hidden="1" customWidth="1"/>
    <col min="43" max="43" width="15.85546875" hidden="1" customWidth="1"/>
    <col min="44" max="44" width="13.5703125" hidden="1" customWidth="1"/>
    <col min="45" max="45" width="10" hidden="1" customWidth="1"/>
  </cols>
  <sheetData>
    <row r="1" spans="2:46" x14ac:dyDescent="0.25">
      <c r="S1" s="9" t="str">
        <f>'228 Day'!AA1</f>
        <v>Salary Schedule for Full-Time Appointed Teachers in 228 day positions</v>
      </c>
    </row>
    <row r="2" spans="2:46" x14ac:dyDescent="0.25">
      <c r="S2" s="9" t="s">
        <v>44</v>
      </c>
    </row>
    <row r="3" spans="2:46" hidden="1" x14ac:dyDescent="0.25">
      <c r="K3" s="24" t="s">
        <v>37</v>
      </c>
      <c r="L3" s="32">
        <v>0</v>
      </c>
      <c r="S3" t="s">
        <v>37</v>
      </c>
      <c r="T3" s="32">
        <v>0</v>
      </c>
      <c r="U3" t="s">
        <v>50</v>
      </c>
      <c r="V3" s="38">
        <f>'228 Day'!AE3</f>
        <v>22.8</v>
      </c>
      <c r="AA3" s="36"/>
      <c r="AC3" t="s">
        <v>37</v>
      </c>
      <c r="AD3" s="32">
        <v>0.02</v>
      </c>
      <c r="AL3" t="s">
        <v>37</v>
      </c>
      <c r="AM3" s="32">
        <v>2.5000000000000001E-2</v>
      </c>
    </row>
    <row r="4" spans="2:46" x14ac:dyDescent="0.25">
      <c r="L4" s="3"/>
      <c r="T4" s="3"/>
      <c r="AD4" s="3"/>
      <c r="AM4" s="3"/>
    </row>
    <row r="5" spans="2:46" x14ac:dyDescent="0.25">
      <c r="B5" s="7" t="s">
        <v>32</v>
      </c>
      <c r="C5" s="6"/>
      <c r="D5" s="6"/>
      <c r="E5" s="6"/>
      <c r="F5" s="6"/>
      <c r="G5" s="6"/>
      <c r="H5" s="8"/>
      <c r="K5" s="7" t="s">
        <v>34</v>
      </c>
      <c r="L5" s="6"/>
      <c r="M5" s="6"/>
      <c r="N5" s="6"/>
      <c r="O5" s="6"/>
      <c r="P5" s="6"/>
      <c r="Q5" s="8"/>
      <c r="S5" s="7" t="s">
        <v>53</v>
      </c>
      <c r="T5" s="6"/>
      <c r="U5" s="6"/>
      <c r="V5" s="6"/>
      <c r="W5" s="6"/>
      <c r="X5" s="6"/>
      <c r="Y5" s="6"/>
      <c r="Z5" s="6"/>
      <c r="AA5" s="8"/>
      <c r="AC5" s="7" t="s">
        <v>35</v>
      </c>
      <c r="AD5" s="6"/>
      <c r="AE5" s="6"/>
      <c r="AF5" s="6"/>
      <c r="AG5" s="6"/>
      <c r="AH5" s="6"/>
      <c r="AI5" s="6"/>
      <c r="AJ5" s="8"/>
      <c r="AL5" s="7" t="s">
        <v>36</v>
      </c>
      <c r="AM5" s="6"/>
      <c r="AN5" s="6"/>
      <c r="AO5" s="6"/>
      <c r="AP5" s="6"/>
      <c r="AQ5" s="6"/>
      <c r="AR5" s="6"/>
      <c r="AS5" s="8"/>
    </row>
    <row r="6" spans="2:46" ht="45" customHeight="1" x14ac:dyDescent="0.25">
      <c r="B6" s="4" t="s">
        <v>25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K6" s="4" t="str">
        <f>$B6</f>
        <v>Lane 1</v>
      </c>
      <c r="L6" s="9" t="s">
        <v>26</v>
      </c>
      <c r="M6" s="10" t="s">
        <v>27</v>
      </c>
      <c r="N6" s="11" t="s">
        <v>28</v>
      </c>
      <c r="O6" s="12" t="s">
        <v>29</v>
      </c>
      <c r="P6" s="10" t="s">
        <v>30</v>
      </c>
      <c r="Q6" s="13" t="s">
        <v>31</v>
      </c>
      <c r="S6" s="4" t="str">
        <f>$B6</f>
        <v>Lane 1</v>
      </c>
      <c r="T6" s="9" t="s">
        <v>26</v>
      </c>
      <c r="U6" s="10" t="s">
        <v>27</v>
      </c>
      <c r="V6" s="11" t="s">
        <v>28</v>
      </c>
      <c r="W6" s="12" t="s">
        <v>29</v>
      </c>
      <c r="X6" s="10" t="s">
        <v>30</v>
      </c>
      <c r="Y6" s="10" t="s">
        <v>54</v>
      </c>
      <c r="Z6" s="12" t="s">
        <v>52</v>
      </c>
      <c r="AA6" s="13" t="s">
        <v>31</v>
      </c>
      <c r="AC6" s="4" t="str">
        <f>$B6</f>
        <v>Lane 1</v>
      </c>
      <c r="AD6" s="9" t="s">
        <v>26</v>
      </c>
      <c r="AE6" s="10" t="s">
        <v>27</v>
      </c>
      <c r="AF6" s="11" t="s">
        <v>28</v>
      </c>
      <c r="AG6" s="12" t="s">
        <v>49</v>
      </c>
      <c r="AH6" s="10" t="s">
        <v>47</v>
      </c>
      <c r="AI6" s="12" t="s">
        <v>51</v>
      </c>
      <c r="AJ6" s="13" t="s">
        <v>31</v>
      </c>
      <c r="AL6" s="4" t="str">
        <f>$B6</f>
        <v>Lane 1</v>
      </c>
      <c r="AM6" s="9" t="s">
        <v>26</v>
      </c>
      <c r="AN6" s="10" t="s">
        <v>27</v>
      </c>
      <c r="AO6" s="11" t="s">
        <v>28</v>
      </c>
      <c r="AP6" s="12" t="s">
        <v>49</v>
      </c>
      <c r="AQ6" s="10" t="s">
        <v>47</v>
      </c>
      <c r="AR6" s="12" t="s">
        <v>51</v>
      </c>
      <c r="AS6" s="13" t="s">
        <v>31</v>
      </c>
    </row>
    <row r="7" spans="2:46" x14ac:dyDescent="0.25">
      <c r="B7" s="5" t="s">
        <v>0</v>
      </c>
      <c r="C7" s="14">
        <f>'228 Day'!S7</f>
        <v>0</v>
      </c>
      <c r="D7" s="14">
        <f>'228 Day'!T7</f>
        <v>0</v>
      </c>
      <c r="E7" s="15">
        <f>'228 Day'!U7</f>
        <v>55358.643600000003</v>
      </c>
      <c r="F7" s="16">
        <f>'228 Day'!V7</f>
        <v>2428.0106842105265</v>
      </c>
      <c r="G7" s="14">
        <f>'228 Day'!W7</f>
        <v>3875.1050520000008</v>
      </c>
      <c r="H7" s="17">
        <f>'228 Day'!X7</f>
        <v>59233.748652000002</v>
      </c>
      <c r="K7" s="5" t="s">
        <v>0</v>
      </c>
      <c r="L7" s="14"/>
      <c r="M7" s="14">
        <f>D7</f>
        <v>0</v>
      </c>
      <c r="N7" s="15">
        <f>E7*(1+L$3)</f>
        <v>55358.643600000003</v>
      </c>
      <c r="O7" s="16">
        <f t="shared" ref="O7:O27" si="0">N7/$V$3</f>
        <v>2428.0106842105265</v>
      </c>
      <c r="P7" s="14">
        <f t="shared" ref="P7:P27" si="1">N7*0.07</f>
        <v>3875.1050520000008</v>
      </c>
      <c r="Q7" s="17">
        <f t="shared" ref="Q7:Q27" si="2">P7+N7</f>
        <v>59233.748652000002</v>
      </c>
      <c r="R7" s="2"/>
      <c r="S7" s="5" t="s">
        <v>0</v>
      </c>
      <c r="T7" s="14"/>
      <c r="U7" s="14">
        <f>D7</f>
        <v>0</v>
      </c>
      <c r="V7" s="15">
        <f>N7*(1+T$3)</f>
        <v>55358.643600000003</v>
      </c>
      <c r="W7" s="16">
        <f t="shared" ref="W7:W29" si="3">V7/$V$3</f>
        <v>2428.0106842105265</v>
      </c>
      <c r="X7" s="14">
        <f t="shared" ref="X7:X24" si="4">V7*0.07</f>
        <v>3875.1050520000008</v>
      </c>
      <c r="Y7" s="14">
        <f>V7*0.035</f>
        <v>1937.5525260000004</v>
      </c>
      <c r="Z7" s="16">
        <f t="shared" ref="Z7:Z29" si="5">(V7+Y7)/$V$3</f>
        <v>2512.9910581578947</v>
      </c>
      <c r="AA7" s="17">
        <f>Y7+V7</f>
        <v>57296.196126000003</v>
      </c>
      <c r="AB7" s="2"/>
      <c r="AC7" s="5" t="s">
        <v>0</v>
      </c>
      <c r="AD7" s="14"/>
      <c r="AE7" s="14">
        <f>D7</f>
        <v>0</v>
      </c>
      <c r="AF7" s="15">
        <f>V7*(1+AD$3)</f>
        <v>56465.816472000006</v>
      </c>
      <c r="AG7" s="16">
        <f t="shared" ref="AG7:AG31" si="6">AF7/$V$3</f>
        <v>2476.5708978947368</v>
      </c>
      <c r="AH7" s="14">
        <f t="shared" ref="AH7:AH31" si="7">AF7*0.07</f>
        <v>3952.6071530400009</v>
      </c>
      <c r="AI7" s="16">
        <f t="shared" ref="AI7:AI31" si="8">(AF7+AH7)/$V$3</f>
        <v>2649.9308607473686</v>
      </c>
      <c r="AJ7" s="17">
        <f t="shared" ref="AJ7:AJ31" si="9">AH7+AF7</f>
        <v>60418.423625040006</v>
      </c>
      <c r="AK7" s="2"/>
      <c r="AL7" s="5" t="s">
        <v>0</v>
      </c>
      <c r="AM7" s="14"/>
      <c r="AN7" s="14">
        <f>D7</f>
        <v>0</v>
      </c>
      <c r="AO7" s="15">
        <f>AF7*(1+AM$3)</f>
        <v>57877.461883800002</v>
      </c>
      <c r="AP7" s="16">
        <f t="shared" ref="AP7:AP31" si="10">AO7/$V$3</f>
        <v>2538.4851703421054</v>
      </c>
      <c r="AQ7" s="14">
        <f t="shared" ref="AQ7:AQ31" si="11">AO7*0.07</f>
        <v>4051.4223318660006</v>
      </c>
      <c r="AR7" s="16">
        <f t="shared" ref="AR7:AR31" si="12">(AO7+AQ7)/$V$3</f>
        <v>2716.1791322660529</v>
      </c>
      <c r="AS7" s="17">
        <f t="shared" ref="AS7:AS31" si="13">AQ7+AO7</f>
        <v>61928.884215666003</v>
      </c>
      <c r="AT7" s="2"/>
    </row>
    <row r="8" spans="2:46" x14ac:dyDescent="0.25">
      <c r="B8" s="5" t="s">
        <v>1</v>
      </c>
      <c r="C8" s="14">
        <f>'228 Day'!S8</f>
        <v>55358.643600000003</v>
      </c>
      <c r="D8" s="14">
        <f>'228 Day'!T8</f>
        <v>1021</v>
      </c>
      <c r="E8" s="15">
        <f>'228 Day'!U8</f>
        <v>56379.643600000003</v>
      </c>
      <c r="F8" s="16">
        <f>'228 Day'!V8</f>
        <v>2472.7913859649125</v>
      </c>
      <c r="G8" s="14">
        <f>'228 Day'!W8</f>
        <v>3946.5750520000006</v>
      </c>
      <c r="H8" s="17">
        <f>'228 Day'!X8</f>
        <v>60326.218652000003</v>
      </c>
      <c r="K8" s="5" t="s">
        <v>1</v>
      </c>
      <c r="L8" s="14">
        <f t="shared" ref="L8:L23" si="14">E7*(1+L$3)</f>
        <v>55358.643600000003</v>
      </c>
      <c r="M8" s="14">
        <f t="shared" ref="M8:M22" si="15">D8</f>
        <v>1021</v>
      </c>
      <c r="N8" s="15">
        <f>M8+L8</f>
        <v>56379.643600000003</v>
      </c>
      <c r="O8" s="16">
        <f t="shared" si="0"/>
        <v>2472.7913859649125</v>
      </c>
      <c r="P8" s="14">
        <f t="shared" si="1"/>
        <v>3946.5750520000006</v>
      </c>
      <c r="Q8" s="17">
        <f t="shared" si="2"/>
        <v>60326.218652000003</v>
      </c>
      <c r="R8" s="2"/>
      <c r="S8" s="5" t="s">
        <v>1</v>
      </c>
      <c r="T8" s="14">
        <f t="shared" ref="T8:T24" si="16">N7*(1+T$3)</f>
        <v>55358.643600000003</v>
      </c>
      <c r="U8" s="14">
        <f t="shared" ref="U8:U22" si="17">D8</f>
        <v>1021</v>
      </c>
      <c r="V8" s="15">
        <f>U8+T8</f>
        <v>56379.643600000003</v>
      </c>
      <c r="W8" s="16">
        <f t="shared" si="3"/>
        <v>2472.7913859649125</v>
      </c>
      <c r="X8" s="14">
        <f t="shared" si="4"/>
        <v>3946.5750520000006</v>
      </c>
      <c r="Y8" s="14">
        <f t="shared" ref="Y8:Y29" si="18">V8*0.035</f>
        <v>1973.2875260000003</v>
      </c>
      <c r="Z8" s="16">
        <f t="shared" si="5"/>
        <v>2559.3390844736841</v>
      </c>
      <c r="AA8" s="17">
        <f t="shared" ref="AA8:AA29" si="19">Y8+V8</f>
        <v>58352.931126000003</v>
      </c>
      <c r="AB8" s="2"/>
      <c r="AC8" s="5" t="s">
        <v>1</v>
      </c>
      <c r="AD8" s="14">
        <f t="shared" ref="AD8:AD25" si="20">V7*(1+AD$3)</f>
        <v>56465.816472000006</v>
      </c>
      <c r="AE8" s="14">
        <f t="shared" ref="AE8:AE22" si="21">D8</f>
        <v>1021</v>
      </c>
      <c r="AF8" s="15">
        <f>AE8+AD8</f>
        <v>57486.816472000006</v>
      </c>
      <c r="AG8" s="16">
        <f t="shared" si="6"/>
        <v>2521.3515996491228</v>
      </c>
      <c r="AH8" s="14">
        <f t="shared" si="7"/>
        <v>4024.0771530400007</v>
      </c>
      <c r="AI8" s="16">
        <f t="shared" si="8"/>
        <v>2697.8462116245614</v>
      </c>
      <c r="AJ8" s="17">
        <f t="shared" si="9"/>
        <v>61510.893625040007</v>
      </c>
      <c r="AK8" s="2"/>
      <c r="AL8" s="5" t="s">
        <v>1</v>
      </c>
      <c r="AM8" s="14">
        <f t="shared" ref="AM8:AM31" si="22">AF7*(1+AM$3)</f>
        <v>57877.461883800002</v>
      </c>
      <c r="AN8" s="14">
        <f t="shared" ref="AN8:AN22" si="23">D8</f>
        <v>1021</v>
      </c>
      <c r="AO8" s="15">
        <f>AN8+AM8</f>
        <v>58898.461883800002</v>
      </c>
      <c r="AP8" s="16">
        <f t="shared" si="10"/>
        <v>2583.2658720964914</v>
      </c>
      <c r="AQ8" s="14">
        <f t="shared" si="11"/>
        <v>4122.8923318660009</v>
      </c>
      <c r="AR8" s="16">
        <f t="shared" si="12"/>
        <v>2764.0944831432457</v>
      </c>
      <c r="AS8" s="17">
        <f t="shared" si="13"/>
        <v>63021.354215666004</v>
      </c>
      <c r="AT8" s="2"/>
    </row>
    <row r="9" spans="2:46" x14ac:dyDescent="0.25">
      <c r="B9" s="5" t="s">
        <v>2</v>
      </c>
      <c r="C9" s="14">
        <f>'228 Day'!S9</f>
        <v>56400.063600000001</v>
      </c>
      <c r="D9" s="14">
        <f>'228 Day'!T9</f>
        <v>1226</v>
      </c>
      <c r="E9" s="15">
        <f>'228 Day'!U9</f>
        <v>57626.063600000001</v>
      </c>
      <c r="F9" s="16">
        <f>'228 Day'!V9</f>
        <v>2527.4589298245614</v>
      </c>
      <c r="G9" s="14">
        <f>'228 Day'!W9</f>
        <v>4033.8244520000003</v>
      </c>
      <c r="H9" s="17">
        <f>'228 Day'!X9</f>
        <v>61659.888052000002</v>
      </c>
      <c r="K9" s="5" t="s">
        <v>2</v>
      </c>
      <c r="L9" s="14">
        <f t="shared" si="14"/>
        <v>56379.643600000003</v>
      </c>
      <c r="M9" s="14">
        <f t="shared" si="15"/>
        <v>1226</v>
      </c>
      <c r="N9" s="15">
        <f t="shared" ref="N9:N27" si="24">M9+L9</f>
        <v>57605.643600000003</v>
      </c>
      <c r="O9" s="16">
        <f t="shared" si="0"/>
        <v>2526.5633157894736</v>
      </c>
      <c r="P9" s="14">
        <f t="shared" si="1"/>
        <v>4032.3950520000008</v>
      </c>
      <c r="Q9" s="17">
        <f t="shared" si="2"/>
        <v>61638.038652000003</v>
      </c>
      <c r="R9" s="2"/>
      <c r="S9" s="18" t="s">
        <v>2</v>
      </c>
      <c r="T9" s="19">
        <f t="shared" si="16"/>
        <v>56379.643600000003</v>
      </c>
      <c r="U9" s="19">
        <f t="shared" si="17"/>
        <v>1226</v>
      </c>
      <c r="V9" s="20">
        <f t="shared" ref="V9:V24" si="25">U9+T9</f>
        <v>57605.643600000003</v>
      </c>
      <c r="W9" s="21">
        <f t="shared" si="3"/>
        <v>2526.5633157894736</v>
      </c>
      <c r="X9" s="19">
        <f t="shared" si="4"/>
        <v>4032.3950520000008</v>
      </c>
      <c r="Y9" s="19">
        <f t="shared" si="18"/>
        <v>2016.1975260000004</v>
      </c>
      <c r="Z9" s="21">
        <f t="shared" si="5"/>
        <v>2614.9930318421057</v>
      </c>
      <c r="AA9" s="22">
        <f t="shared" si="19"/>
        <v>59621.841126000007</v>
      </c>
      <c r="AB9" s="2"/>
      <c r="AC9" s="5" t="s">
        <v>2</v>
      </c>
      <c r="AD9" s="14">
        <f t="shared" si="20"/>
        <v>57507.236472000004</v>
      </c>
      <c r="AE9" s="14">
        <f t="shared" si="21"/>
        <v>1226</v>
      </c>
      <c r="AF9" s="15">
        <f t="shared" ref="AF9:AF31" si="26">AE9+AD9</f>
        <v>58733.236472000004</v>
      </c>
      <c r="AG9" s="16">
        <f t="shared" si="6"/>
        <v>2576.0191435087722</v>
      </c>
      <c r="AH9" s="14">
        <f t="shared" si="7"/>
        <v>4111.3265530400004</v>
      </c>
      <c r="AI9" s="16">
        <f t="shared" si="8"/>
        <v>2756.3404835543861</v>
      </c>
      <c r="AJ9" s="17">
        <f t="shared" si="9"/>
        <v>62844.563025040006</v>
      </c>
      <c r="AK9" s="2"/>
      <c r="AL9" s="5" t="s">
        <v>2</v>
      </c>
      <c r="AM9" s="14">
        <f t="shared" si="22"/>
        <v>58923.986883800004</v>
      </c>
      <c r="AN9" s="14">
        <f t="shared" si="23"/>
        <v>1226</v>
      </c>
      <c r="AO9" s="15">
        <f t="shared" ref="AO9:AO31" si="27">AN9+AM9</f>
        <v>60149.986883800004</v>
      </c>
      <c r="AP9" s="16">
        <f t="shared" si="10"/>
        <v>2638.1573194649122</v>
      </c>
      <c r="AQ9" s="14">
        <f t="shared" si="11"/>
        <v>4210.4990818660008</v>
      </c>
      <c r="AR9" s="16">
        <f t="shared" si="12"/>
        <v>2822.8283318274562</v>
      </c>
      <c r="AS9" s="17">
        <f t="shared" si="13"/>
        <v>64360.485965666005</v>
      </c>
      <c r="AT9" s="2"/>
    </row>
    <row r="10" spans="2:46" hidden="1" x14ac:dyDescent="0.25">
      <c r="B10" s="5" t="s">
        <v>3</v>
      </c>
      <c r="C10" s="14">
        <f>'228 Day'!S10</f>
        <v>57671.411999999997</v>
      </c>
      <c r="D10" s="14">
        <f>'228 Day'!T10</f>
        <v>1328</v>
      </c>
      <c r="E10" s="15">
        <f>'228 Day'!U10</f>
        <v>58999.411999999997</v>
      </c>
      <c r="F10" s="16">
        <f>'228 Day'!V10</f>
        <v>2587.6935087719294</v>
      </c>
      <c r="G10" s="14">
        <f>'228 Day'!W10</f>
        <v>4129.9588400000002</v>
      </c>
      <c r="H10" s="17">
        <f>'228 Day'!X10</f>
        <v>63129.370839999996</v>
      </c>
      <c r="K10" s="5" t="s">
        <v>3</v>
      </c>
      <c r="L10" s="14">
        <f t="shared" si="14"/>
        <v>57626.063600000001</v>
      </c>
      <c r="M10" s="14">
        <f t="shared" si="15"/>
        <v>1328</v>
      </c>
      <c r="N10" s="15">
        <f t="shared" si="24"/>
        <v>58954.063600000001</v>
      </c>
      <c r="O10" s="16">
        <f t="shared" si="0"/>
        <v>2585.7045438596492</v>
      </c>
      <c r="P10" s="14">
        <f t="shared" si="1"/>
        <v>4126.7844520000008</v>
      </c>
      <c r="Q10" s="17">
        <f t="shared" si="2"/>
        <v>63080.848052000001</v>
      </c>
      <c r="R10" s="2"/>
      <c r="S10" s="5" t="s">
        <v>3</v>
      </c>
      <c r="T10" s="14">
        <f t="shared" si="16"/>
        <v>57605.643600000003</v>
      </c>
      <c r="U10" s="14">
        <f t="shared" si="17"/>
        <v>1328</v>
      </c>
      <c r="V10" s="15">
        <f t="shared" si="25"/>
        <v>58933.643600000003</v>
      </c>
      <c r="W10" s="16">
        <f t="shared" si="3"/>
        <v>2584.8089298245613</v>
      </c>
      <c r="X10" s="14">
        <f t="shared" si="4"/>
        <v>4125.3550520000008</v>
      </c>
      <c r="Y10" s="14">
        <f t="shared" si="18"/>
        <v>2062.6775260000004</v>
      </c>
      <c r="Z10" s="16">
        <f t="shared" si="5"/>
        <v>2675.277242368421</v>
      </c>
      <c r="AA10" s="17">
        <f t="shared" si="19"/>
        <v>60996.321126000003</v>
      </c>
      <c r="AB10" s="2"/>
      <c r="AC10" s="5" t="s">
        <v>3</v>
      </c>
      <c r="AD10" s="14">
        <f t="shared" si="20"/>
        <v>58757.756472000001</v>
      </c>
      <c r="AE10" s="14">
        <f t="shared" si="21"/>
        <v>1328</v>
      </c>
      <c r="AF10" s="15">
        <f t="shared" si="26"/>
        <v>60085.756472000001</v>
      </c>
      <c r="AG10" s="16">
        <f t="shared" si="6"/>
        <v>2635.3401961403511</v>
      </c>
      <c r="AH10" s="14">
        <f t="shared" si="7"/>
        <v>4206.0029530400006</v>
      </c>
      <c r="AI10" s="16">
        <f t="shared" si="8"/>
        <v>2819.8140098701751</v>
      </c>
      <c r="AJ10" s="17">
        <f t="shared" si="9"/>
        <v>64291.75942504</v>
      </c>
      <c r="AK10" s="2"/>
      <c r="AL10" s="5" t="s">
        <v>3</v>
      </c>
      <c r="AM10" s="14">
        <f t="shared" si="22"/>
        <v>60201.5673838</v>
      </c>
      <c r="AN10" s="14">
        <f t="shared" si="23"/>
        <v>1328</v>
      </c>
      <c r="AO10" s="15">
        <f t="shared" si="27"/>
        <v>61529.5673838</v>
      </c>
      <c r="AP10" s="16">
        <f t="shared" si="10"/>
        <v>2698.6652361315787</v>
      </c>
      <c r="AQ10" s="14">
        <f t="shared" si="11"/>
        <v>4307.0697168660008</v>
      </c>
      <c r="AR10" s="16">
        <f t="shared" si="12"/>
        <v>2887.5718026607897</v>
      </c>
      <c r="AS10" s="17">
        <f t="shared" si="13"/>
        <v>65836.637100666005</v>
      </c>
      <c r="AT10" s="2"/>
    </row>
    <row r="11" spans="2:46" hidden="1" x14ac:dyDescent="0.25">
      <c r="B11" s="5" t="s">
        <v>4</v>
      </c>
      <c r="C11" s="14">
        <f>'228 Day'!S11</f>
        <v>60864.399600000004</v>
      </c>
      <c r="D11" s="14">
        <f>'228 Day'!T11</f>
        <v>2145</v>
      </c>
      <c r="E11" s="15">
        <f>'228 Day'!U11</f>
        <v>63009.399600000004</v>
      </c>
      <c r="F11" s="16">
        <f>'228 Day'!V11</f>
        <v>2763.5701578947369</v>
      </c>
      <c r="G11" s="14">
        <f>'228 Day'!W11</f>
        <v>4410.6579720000009</v>
      </c>
      <c r="H11" s="17">
        <f>'228 Day'!X11</f>
        <v>67420.057572000005</v>
      </c>
      <c r="K11" s="5" t="s">
        <v>4</v>
      </c>
      <c r="L11" s="14">
        <f t="shared" si="14"/>
        <v>58999.411999999997</v>
      </c>
      <c r="M11" s="14">
        <f t="shared" si="15"/>
        <v>2145</v>
      </c>
      <c r="N11" s="15">
        <f t="shared" si="24"/>
        <v>61144.411999999997</v>
      </c>
      <c r="O11" s="16">
        <f t="shared" si="0"/>
        <v>2681.7724561403506</v>
      </c>
      <c r="P11" s="14">
        <f t="shared" si="1"/>
        <v>4280.1088399999999</v>
      </c>
      <c r="Q11" s="17">
        <f t="shared" si="2"/>
        <v>65424.520839999997</v>
      </c>
      <c r="R11" s="2"/>
      <c r="S11" s="5" t="s">
        <v>4</v>
      </c>
      <c r="T11" s="14">
        <f t="shared" si="16"/>
        <v>58954.063600000001</v>
      </c>
      <c r="U11" s="14">
        <f t="shared" si="17"/>
        <v>2145</v>
      </c>
      <c r="V11" s="15">
        <f t="shared" si="25"/>
        <v>61099.063600000001</v>
      </c>
      <c r="W11" s="16">
        <f t="shared" si="3"/>
        <v>2679.78349122807</v>
      </c>
      <c r="X11" s="14">
        <f t="shared" si="4"/>
        <v>4276.9344520000004</v>
      </c>
      <c r="Y11" s="14">
        <f t="shared" si="18"/>
        <v>2138.4672260000002</v>
      </c>
      <c r="Z11" s="16">
        <f t="shared" si="5"/>
        <v>2773.5759134210525</v>
      </c>
      <c r="AA11" s="17">
        <f t="shared" si="19"/>
        <v>63237.530826000002</v>
      </c>
      <c r="AB11" s="2"/>
      <c r="AC11" s="5" t="s">
        <v>4</v>
      </c>
      <c r="AD11" s="14">
        <f t="shared" si="20"/>
        <v>60112.316472000006</v>
      </c>
      <c r="AE11" s="14">
        <f t="shared" si="21"/>
        <v>2145</v>
      </c>
      <c r="AF11" s="15">
        <f t="shared" si="26"/>
        <v>62257.316472000006</v>
      </c>
      <c r="AG11" s="16">
        <f t="shared" si="6"/>
        <v>2730.584055789474</v>
      </c>
      <c r="AH11" s="14">
        <f t="shared" si="7"/>
        <v>4358.0121530400011</v>
      </c>
      <c r="AI11" s="16">
        <f t="shared" si="8"/>
        <v>2921.7249396947373</v>
      </c>
      <c r="AJ11" s="17">
        <f t="shared" si="9"/>
        <v>66615.328625040012</v>
      </c>
      <c r="AK11" s="2"/>
      <c r="AL11" s="5" t="s">
        <v>4</v>
      </c>
      <c r="AM11" s="14">
        <f t="shared" si="22"/>
        <v>61587.900383799999</v>
      </c>
      <c r="AN11" s="14">
        <f t="shared" si="23"/>
        <v>2145</v>
      </c>
      <c r="AO11" s="15">
        <f t="shared" si="27"/>
        <v>63732.900383799999</v>
      </c>
      <c r="AP11" s="16">
        <f t="shared" si="10"/>
        <v>2795.3026484122806</v>
      </c>
      <c r="AQ11" s="14">
        <f t="shared" si="11"/>
        <v>4461.3030268660004</v>
      </c>
      <c r="AR11" s="16">
        <f t="shared" si="12"/>
        <v>2990.9738338011402</v>
      </c>
      <c r="AS11" s="17">
        <f t="shared" si="13"/>
        <v>68194.203410665999</v>
      </c>
      <c r="AT11" s="2"/>
    </row>
    <row r="12" spans="2:46" hidden="1" x14ac:dyDescent="0.25">
      <c r="B12" s="5" t="s">
        <v>5</v>
      </c>
      <c r="C12" s="14">
        <f>'228 Day'!S12</f>
        <v>64921.939200000001</v>
      </c>
      <c r="D12" s="14">
        <f>'228 Day'!T12</f>
        <v>2656</v>
      </c>
      <c r="E12" s="15">
        <f>'228 Day'!U12</f>
        <v>67577.939199999993</v>
      </c>
      <c r="F12" s="16">
        <f>'228 Day'!V12</f>
        <v>2963.9447017543857</v>
      </c>
      <c r="G12" s="14">
        <f>'228 Day'!W12</f>
        <v>4730.4557439999999</v>
      </c>
      <c r="H12" s="17">
        <f>'228 Day'!X12</f>
        <v>72308.394944</v>
      </c>
      <c r="K12" s="5" t="s">
        <v>5</v>
      </c>
      <c r="L12" s="14">
        <f t="shared" si="14"/>
        <v>63009.399600000004</v>
      </c>
      <c r="M12" s="14">
        <f t="shared" si="15"/>
        <v>2656</v>
      </c>
      <c r="N12" s="15">
        <f t="shared" si="24"/>
        <v>65665.399600000004</v>
      </c>
      <c r="O12" s="16">
        <f t="shared" si="0"/>
        <v>2880.0613859649125</v>
      </c>
      <c r="P12" s="14">
        <f t="shared" si="1"/>
        <v>4596.577972000001</v>
      </c>
      <c r="Q12" s="17">
        <f t="shared" si="2"/>
        <v>70261.977572000003</v>
      </c>
      <c r="R12" s="2"/>
      <c r="S12" s="5" t="s">
        <v>5</v>
      </c>
      <c r="T12" s="14">
        <f t="shared" si="16"/>
        <v>61144.411999999997</v>
      </c>
      <c r="U12" s="14">
        <f t="shared" si="17"/>
        <v>2656</v>
      </c>
      <c r="V12" s="15">
        <f t="shared" si="25"/>
        <v>63800.411999999997</v>
      </c>
      <c r="W12" s="16">
        <f t="shared" si="3"/>
        <v>2798.2636842105262</v>
      </c>
      <c r="X12" s="14">
        <f t="shared" si="4"/>
        <v>4466.0288399999999</v>
      </c>
      <c r="Y12" s="14">
        <f t="shared" si="18"/>
        <v>2233.01442</v>
      </c>
      <c r="Z12" s="16">
        <f t="shared" si="5"/>
        <v>2896.2029131578947</v>
      </c>
      <c r="AA12" s="17">
        <f t="shared" si="19"/>
        <v>66033.426420000003</v>
      </c>
      <c r="AB12" s="2"/>
      <c r="AC12" s="5" t="s">
        <v>5</v>
      </c>
      <c r="AD12" s="14">
        <f t="shared" si="20"/>
        <v>62321.044872000006</v>
      </c>
      <c r="AE12" s="14">
        <f t="shared" si="21"/>
        <v>2656</v>
      </c>
      <c r="AF12" s="15">
        <f t="shared" si="26"/>
        <v>64977.044872000006</v>
      </c>
      <c r="AG12" s="16">
        <f t="shared" si="6"/>
        <v>2849.8703891228074</v>
      </c>
      <c r="AH12" s="14">
        <f t="shared" si="7"/>
        <v>4548.393141040001</v>
      </c>
      <c r="AI12" s="16">
        <f t="shared" si="8"/>
        <v>3049.3613163614036</v>
      </c>
      <c r="AJ12" s="17">
        <f t="shared" si="9"/>
        <v>69525.43801304001</v>
      </c>
      <c r="AK12" s="2"/>
      <c r="AL12" s="5" t="s">
        <v>5</v>
      </c>
      <c r="AM12" s="14">
        <f t="shared" si="22"/>
        <v>63813.749383800001</v>
      </c>
      <c r="AN12" s="14">
        <f t="shared" si="23"/>
        <v>2656</v>
      </c>
      <c r="AO12" s="15">
        <f t="shared" si="27"/>
        <v>66469.749383799994</v>
      </c>
      <c r="AP12" s="16">
        <f t="shared" si="10"/>
        <v>2915.3398852543855</v>
      </c>
      <c r="AQ12" s="14">
        <f t="shared" si="11"/>
        <v>4652.8824568660002</v>
      </c>
      <c r="AR12" s="16">
        <f t="shared" si="12"/>
        <v>3119.4136772221927</v>
      </c>
      <c r="AS12" s="17">
        <f t="shared" si="13"/>
        <v>71122.631840665999</v>
      </c>
      <c r="AT12" s="2"/>
    </row>
    <row r="13" spans="2:46" hidden="1" x14ac:dyDescent="0.25">
      <c r="B13" s="5" t="s">
        <v>6</v>
      </c>
      <c r="C13" s="14">
        <f>'228 Day'!S13</f>
        <v>69166.750800000009</v>
      </c>
      <c r="D13" s="14">
        <f>'228 Day'!T13</f>
        <v>2809</v>
      </c>
      <c r="E13" s="15">
        <f>'228 Day'!U13</f>
        <v>71975.750800000009</v>
      </c>
      <c r="F13" s="16">
        <f>'228 Day'!V13</f>
        <v>3156.8311754385968</v>
      </c>
      <c r="G13" s="14">
        <f>'228 Day'!W13</f>
        <v>5038.3025560000015</v>
      </c>
      <c r="H13" s="17">
        <f>'228 Day'!X13</f>
        <v>77014.053356000004</v>
      </c>
      <c r="K13" s="5" t="s">
        <v>6</v>
      </c>
      <c r="L13" s="14">
        <f t="shared" si="14"/>
        <v>67577.939199999993</v>
      </c>
      <c r="M13" s="14">
        <f t="shared" si="15"/>
        <v>2809</v>
      </c>
      <c r="N13" s="15">
        <f t="shared" si="24"/>
        <v>70386.939199999993</v>
      </c>
      <c r="O13" s="16">
        <f t="shared" si="0"/>
        <v>3087.1464561403504</v>
      </c>
      <c r="P13" s="14">
        <f t="shared" si="1"/>
        <v>4927.085744</v>
      </c>
      <c r="Q13" s="17">
        <f t="shared" si="2"/>
        <v>75314.02494399999</v>
      </c>
      <c r="R13" s="2"/>
      <c r="S13" s="5" t="s">
        <v>6</v>
      </c>
      <c r="T13" s="14">
        <f t="shared" si="16"/>
        <v>65665.399600000004</v>
      </c>
      <c r="U13" s="14">
        <f t="shared" si="17"/>
        <v>2809</v>
      </c>
      <c r="V13" s="15">
        <f t="shared" si="25"/>
        <v>68474.399600000004</v>
      </c>
      <c r="W13" s="16">
        <f t="shared" si="3"/>
        <v>3003.2631403508772</v>
      </c>
      <c r="X13" s="14">
        <f t="shared" si="4"/>
        <v>4793.2079720000011</v>
      </c>
      <c r="Y13" s="14">
        <f t="shared" si="18"/>
        <v>2396.6039860000005</v>
      </c>
      <c r="Z13" s="16">
        <f t="shared" si="5"/>
        <v>3108.377350263158</v>
      </c>
      <c r="AA13" s="17">
        <f t="shared" si="19"/>
        <v>70871.003586000006</v>
      </c>
      <c r="AB13" s="2"/>
      <c r="AC13" s="5" t="s">
        <v>6</v>
      </c>
      <c r="AD13" s="14">
        <f t="shared" si="20"/>
        <v>65076.420239999999</v>
      </c>
      <c r="AE13" s="14">
        <f t="shared" si="21"/>
        <v>2809</v>
      </c>
      <c r="AF13" s="15">
        <f t="shared" si="26"/>
        <v>67885.420240000007</v>
      </c>
      <c r="AG13" s="16">
        <f t="shared" si="6"/>
        <v>2977.4307122807018</v>
      </c>
      <c r="AH13" s="14">
        <f t="shared" si="7"/>
        <v>4751.9794168000008</v>
      </c>
      <c r="AI13" s="16">
        <f t="shared" si="8"/>
        <v>3185.8508621403507</v>
      </c>
      <c r="AJ13" s="17">
        <f t="shared" si="9"/>
        <v>72637.3996568</v>
      </c>
      <c r="AK13" s="2"/>
      <c r="AL13" s="5" t="s">
        <v>6</v>
      </c>
      <c r="AM13" s="14">
        <f t="shared" si="22"/>
        <v>66601.470993800001</v>
      </c>
      <c r="AN13" s="14">
        <f t="shared" si="23"/>
        <v>2809</v>
      </c>
      <c r="AO13" s="15">
        <f t="shared" si="27"/>
        <v>69410.470993800001</v>
      </c>
      <c r="AP13" s="16">
        <f t="shared" si="10"/>
        <v>3044.3189032368423</v>
      </c>
      <c r="AQ13" s="14">
        <f t="shared" si="11"/>
        <v>4858.732969566001</v>
      </c>
      <c r="AR13" s="16">
        <f t="shared" si="12"/>
        <v>3257.4212264634211</v>
      </c>
      <c r="AS13" s="17">
        <f t="shared" si="13"/>
        <v>74269.203963366002</v>
      </c>
      <c r="AT13" s="2"/>
    </row>
    <row r="14" spans="2:46" hidden="1" x14ac:dyDescent="0.25">
      <c r="B14" s="5" t="s">
        <v>7</v>
      </c>
      <c r="C14" s="14">
        <f>'228 Day'!S14</f>
        <v>72731.161200000002</v>
      </c>
      <c r="D14" s="14">
        <f>'228 Day'!T14</f>
        <v>2809</v>
      </c>
      <c r="E14" s="15">
        <f>'228 Day'!U14</f>
        <v>75540.161200000002</v>
      </c>
      <c r="F14" s="16">
        <f>'228 Day'!V14</f>
        <v>3313.1649649122805</v>
      </c>
      <c r="G14" s="14">
        <f>'228 Day'!W14</f>
        <v>5287.8112840000003</v>
      </c>
      <c r="H14" s="17">
        <f>'228 Day'!X14</f>
        <v>80827.972483999998</v>
      </c>
      <c r="K14" s="5" t="s">
        <v>7</v>
      </c>
      <c r="L14" s="14">
        <f t="shared" si="14"/>
        <v>71975.750800000009</v>
      </c>
      <c r="M14" s="14">
        <f t="shared" si="15"/>
        <v>2809</v>
      </c>
      <c r="N14" s="15">
        <f t="shared" si="24"/>
        <v>74784.750800000009</v>
      </c>
      <c r="O14" s="16">
        <f t="shared" si="0"/>
        <v>3280.0329298245615</v>
      </c>
      <c r="P14" s="14">
        <f t="shared" si="1"/>
        <v>5234.9325560000016</v>
      </c>
      <c r="Q14" s="17">
        <f t="shared" si="2"/>
        <v>80019.683356000009</v>
      </c>
      <c r="R14" s="2"/>
      <c r="S14" s="5" t="s">
        <v>7</v>
      </c>
      <c r="T14" s="14">
        <f t="shared" si="16"/>
        <v>70386.939199999993</v>
      </c>
      <c r="U14" s="14">
        <f t="shared" si="17"/>
        <v>2809</v>
      </c>
      <c r="V14" s="15">
        <f t="shared" si="25"/>
        <v>73195.939199999993</v>
      </c>
      <c r="W14" s="16">
        <f t="shared" si="3"/>
        <v>3210.3482105263156</v>
      </c>
      <c r="X14" s="14">
        <f t="shared" si="4"/>
        <v>5123.7157440000001</v>
      </c>
      <c r="Y14" s="14">
        <f t="shared" si="18"/>
        <v>2561.857872</v>
      </c>
      <c r="Z14" s="16">
        <f t="shared" si="5"/>
        <v>3322.7103978947362</v>
      </c>
      <c r="AA14" s="17">
        <f t="shared" si="19"/>
        <v>75757.797071999987</v>
      </c>
      <c r="AB14" s="2"/>
      <c r="AC14" s="5" t="s">
        <v>7</v>
      </c>
      <c r="AD14" s="14">
        <f t="shared" si="20"/>
        <v>69843.887591999999</v>
      </c>
      <c r="AE14" s="14">
        <f t="shared" si="21"/>
        <v>2809</v>
      </c>
      <c r="AF14" s="15">
        <f t="shared" si="26"/>
        <v>72652.887591999999</v>
      </c>
      <c r="AG14" s="16">
        <f t="shared" si="6"/>
        <v>3186.5301575438593</v>
      </c>
      <c r="AH14" s="14">
        <f t="shared" si="7"/>
        <v>5085.7021314400008</v>
      </c>
      <c r="AI14" s="16">
        <f t="shared" si="8"/>
        <v>3409.5872685719301</v>
      </c>
      <c r="AJ14" s="17">
        <f t="shared" si="9"/>
        <v>77738.589723440004</v>
      </c>
      <c r="AK14" s="2"/>
      <c r="AL14" s="5" t="s">
        <v>7</v>
      </c>
      <c r="AM14" s="14">
        <f t="shared" si="22"/>
        <v>69582.555745999998</v>
      </c>
      <c r="AN14" s="14">
        <f t="shared" si="23"/>
        <v>2809</v>
      </c>
      <c r="AO14" s="15">
        <f t="shared" si="27"/>
        <v>72391.555745999998</v>
      </c>
      <c r="AP14" s="16">
        <f t="shared" si="10"/>
        <v>3175.0682344736842</v>
      </c>
      <c r="AQ14" s="14">
        <f t="shared" si="11"/>
        <v>5067.4089022200005</v>
      </c>
      <c r="AR14" s="16">
        <f t="shared" si="12"/>
        <v>3397.323010886842</v>
      </c>
      <c r="AS14" s="17">
        <f t="shared" si="13"/>
        <v>77458.964648220004</v>
      </c>
      <c r="AT14" s="2"/>
    </row>
    <row r="15" spans="2:46" hidden="1" x14ac:dyDescent="0.25">
      <c r="B15" s="5" t="s">
        <v>8</v>
      </c>
      <c r="C15" s="14">
        <f>'228 Day'!S15</f>
        <v>75764.967600000004</v>
      </c>
      <c r="D15" s="14">
        <f>'228 Day'!T15</f>
        <v>2809</v>
      </c>
      <c r="E15" s="15">
        <f>'228 Day'!U15</f>
        <v>78573.967600000004</v>
      </c>
      <c r="F15" s="16">
        <f>'228 Day'!V15</f>
        <v>3446.226649122807</v>
      </c>
      <c r="G15" s="14">
        <f>'228 Day'!W15</f>
        <v>5500.177732000001</v>
      </c>
      <c r="H15" s="17">
        <f>'228 Day'!X15</f>
        <v>84074.145332</v>
      </c>
      <c r="K15" s="5" t="s">
        <v>8</v>
      </c>
      <c r="L15" s="14">
        <f t="shared" si="14"/>
        <v>75540.161200000002</v>
      </c>
      <c r="M15" s="14">
        <f t="shared" si="15"/>
        <v>2809</v>
      </c>
      <c r="N15" s="15">
        <f t="shared" si="24"/>
        <v>78349.161200000002</v>
      </c>
      <c r="O15" s="16">
        <f t="shared" si="0"/>
        <v>3436.3667192982457</v>
      </c>
      <c r="P15" s="14">
        <f t="shared" si="1"/>
        <v>5484.4412840000005</v>
      </c>
      <c r="Q15" s="17">
        <f t="shared" si="2"/>
        <v>83833.602484000003</v>
      </c>
      <c r="R15" s="2"/>
      <c r="S15" s="5" t="s">
        <v>8</v>
      </c>
      <c r="T15" s="14">
        <f t="shared" si="16"/>
        <v>74784.750800000009</v>
      </c>
      <c r="U15" s="14">
        <f t="shared" si="17"/>
        <v>2809</v>
      </c>
      <c r="V15" s="15">
        <f t="shared" si="25"/>
        <v>77593.750800000009</v>
      </c>
      <c r="W15" s="16">
        <f t="shared" si="3"/>
        <v>3403.2346842105267</v>
      </c>
      <c r="X15" s="14">
        <f t="shared" si="4"/>
        <v>5431.5625560000008</v>
      </c>
      <c r="Y15" s="14">
        <f t="shared" si="18"/>
        <v>2715.7812780000004</v>
      </c>
      <c r="Z15" s="16">
        <f t="shared" si="5"/>
        <v>3522.3478981578946</v>
      </c>
      <c r="AA15" s="17">
        <f t="shared" si="19"/>
        <v>80309.532078000004</v>
      </c>
      <c r="AB15" s="2"/>
      <c r="AC15" s="5" t="s">
        <v>8</v>
      </c>
      <c r="AD15" s="14">
        <f t="shared" si="20"/>
        <v>74659.857983999987</v>
      </c>
      <c r="AE15" s="14">
        <f t="shared" si="21"/>
        <v>2809</v>
      </c>
      <c r="AF15" s="15">
        <f t="shared" si="26"/>
        <v>77468.857983999987</v>
      </c>
      <c r="AG15" s="16">
        <f t="shared" si="6"/>
        <v>3397.7569291228065</v>
      </c>
      <c r="AH15" s="14">
        <f t="shared" si="7"/>
        <v>5422.82005888</v>
      </c>
      <c r="AI15" s="16">
        <f t="shared" si="8"/>
        <v>3635.5999141614025</v>
      </c>
      <c r="AJ15" s="17">
        <f t="shared" si="9"/>
        <v>82891.678042879983</v>
      </c>
      <c r="AK15" s="2"/>
      <c r="AL15" s="5" t="s">
        <v>8</v>
      </c>
      <c r="AM15" s="14">
        <f t="shared" si="22"/>
        <v>74469.209781799989</v>
      </c>
      <c r="AN15" s="14">
        <f t="shared" si="23"/>
        <v>2809</v>
      </c>
      <c r="AO15" s="15">
        <f t="shared" si="27"/>
        <v>77278.209781799989</v>
      </c>
      <c r="AP15" s="16">
        <f t="shared" si="10"/>
        <v>3389.3951658684205</v>
      </c>
      <c r="AQ15" s="14">
        <f t="shared" si="11"/>
        <v>5409.4746847259994</v>
      </c>
      <c r="AR15" s="16">
        <f t="shared" si="12"/>
        <v>3626.6528274792099</v>
      </c>
      <c r="AS15" s="17">
        <f t="shared" si="13"/>
        <v>82687.684466525985</v>
      </c>
      <c r="AT15" s="2"/>
    </row>
    <row r="16" spans="2:46" hidden="1" x14ac:dyDescent="0.25">
      <c r="B16" s="5" t="s">
        <v>9</v>
      </c>
      <c r="C16" s="14">
        <f>'228 Day'!S16</f>
        <v>78162.049200000009</v>
      </c>
      <c r="D16" s="14">
        <f>'228 Day'!T16</f>
        <v>2656</v>
      </c>
      <c r="E16" s="15">
        <f>'228 Day'!U16</f>
        <v>80818.049200000009</v>
      </c>
      <c r="F16" s="16">
        <f>'228 Day'!V16</f>
        <v>3544.6512807017548</v>
      </c>
      <c r="G16" s="14">
        <f>'228 Day'!W16</f>
        <v>5657.2634440000011</v>
      </c>
      <c r="H16" s="17">
        <f>'228 Day'!X16</f>
        <v>86475.312644000005</v>
      </c>
      <c r="K16" s="5" t="s">
        <v>9</v>
      </c>
      <c r="L16" s="14">
        <f t="shared" si="14"/>
        <v>78573.967600000004</v>
      </c>
      <c r="M16" s="14">
        <f t="shared" si="15"/>
        <v>2656</v>
      </c>
      <c r="N16" s="15">
        <f t="shared" si="24"/>
        <v>81229.967600000004</v>
      </c>
      <c r="O16" s="16">
        <f t="shared" si="0"/>
        <v>3562.7178771929825</v>
      </c>
      <c r="P16" s="14">
        <f t="shared" si="1"/>
        <v>5686.0977320000011</v>
      </c>
      <c r="Q16" s="17">
        <f t="shared" si="2"/>
        <v>86916.065331999998</v>
      </c>
      <c r="R16" s="2"/>
      <c r="S16" s="5" t="s">
        <v>9</v>
      </c>
      <c r="T16" s="14">
        <f t="shared" si="16"/>
        <v>78349.161200000002</v>
      </c>
      <c r="U16" s="14">
        <f t="shared" si="17"/>
        <v>2656</v>
      </c>
      <c r="V16" s="15">
        <f t="shared" si="25"/>
        <v>81005.161200000002</v>
      </c>
      <c r="W16" s="16">
        <f t="shared" si="3"/>
        <v>3552.8579473684213</v>
      </c>
      <c r="X16" s="14">
        <f t="shared" si="4"/>
        <v>5670.3612840000005</v>
      </c>
      <c r="Y16" s="14">
        <f t="shared" si="18"/>
        <v>2835.1806420000003</v>
      </c>
      <c r="Z16" s="16">
        <f t="shared" si="5"/>
        <v>3677.2079755263162</v>
      </c>
      <c r="AA16" s="17">
        <f t="shared" si="19"/>
        <v>83840.341842000009</v>
      </c>
      <c r="AB16" s="2"/>
      <c r="AC16" s="5" t="s">
        <v>9</v>
      </c>
      <c r="AD16" s="14">
        <f t="shared" si="20"/>
        <v>79145.625816000014</v>
      </c>
      <c r="AE16" s="14">
        <f t="shared" si="21"/>
        <v>2656</v>
      </c>
      <c r="AF16" s="15">
        <f t="shared" si="26"/>
        <v>81801.625816000014</v>
      </c>
      <c r="AG16" s="16">
        <f t="shared" si="6"/>
        <v>3587.7906059649126</v>
      </c>
      <c r="AH16" s="14">
        <f t="shared" si="7"/>
        <v>5726.1138071200012</v>
      </c>
      <c r="AI16" s="16">
        <f t="shared" si="8"/>
        <v>3838.9359483824564</v>
      </c>
      <c r="AJ16" s="17">
        <f t="shared" si="9"/>
        <v>87527.739623120011</v>
      </c>
      <c r="AK16" s="2"/>
      <c r="AL16" s="5" t="s">
        <v>9</v>
      </c>
      <c r="AM16" s="14">
        <f t="shared" si="22"/>
        <v>79405.579433599982</v>
      </c>
      <c r="AN16" s="14">
        <f t="shared" si="23"/>
        <v>2656</v>
      </c>
      <c r="AO16" s="15">
        <f t="shared" si="27"/>
        <v>82061.579433599982</v>
      </c>
      <c r="AP16" s="16">
        <f t="shared" si="10"/>
        <v>3599.1920804210517</v>
      </c>
      <c r="AQ16" s="14">
        <f t="shared" si="11"/>
        <v>5744.3105603519989</v>
      </c>
      <c r="AR16" s="16">
        <f t="shared" si="12"/>
        <v>3851.1355260505252</v>
      </c>
      <c r="AS16" s="17">
        <f t="shared" si="13"/>
        <v>87805.889993951976</v>
      </c>
      <c r="AT16" s="2"/>
    </row>
    <row r="17" spans="2:46" hidden="1" x14ac:dyDescent="0.25">
      <c r="B17" s="5" t="s">
        <v>10</v>
      </c>
      <c r="C17" s="14">
        <f>'228 Day'!S17</f>
        <v>80884.775999999998</v>
      </c>
      <c r="D17" s="14">
        <f>'228 Day'!T17</f>
        <v>2451</v>
      </c>
      <c r="E17" s="15">
        <f>'228 Day'!U17</f>
        <v>83335.775999999998</v>
      </c>
      <c r="F17" s="16">
        <f>'228 Day'!V17</f>
        <v>3655.0778947368417</v>
      </c>
      <c r="G17" s="14">
        <f>'228 Day'!W17</f>
        <v>5833.50432</v>
      </c>
      <c r="H17" s="17">
        <f>'228 Day'!X17</f>
        <v>89169.280319999991</v>
      </c>
      <c r="K17" s="5" t="s">
        <v>10</v>
      </c>
      <c r="L17" s="14">
        <f t="shared" si="14"/>
        <v>80818.049200000009</v>
      </c>
      <c r="M17" s="14">
        <f t="shared" si="15"/>
        <v>2451</v>
      </c>
      <c r="N17" s="15">
        <f t="shared" si="24"/>
        <v>83269.049200000009</v>
      </c>
      <c r="O17" s="16">
        <f t="shared" si="0"/>
        <v>3652.1512807017548</v>
      </c>
      <c r="P17" s="14">
        <f t="shared" si="1"/>
        <v>5828.8334440000008</v>
      </c>
      <c r="Q17" s="17">
        <f t="shared" si="2"/>
        <v>89097.882644000012</v>
      </c>
      <c r="R17" s="2"/>
      <c r="S17" s="5" t="s">
        <v>10</v>
      </c>
      <c r="T17" s="14">
        <f t="shared" si="16"/>
        <v>81229.967600000004</v>
      </c>
      <c r="U17" s="14">
        <f t="shared" si="17"/>
        <v>2451</v>
      </c>
      <c r="V17" s="15">
        <f t="shared" si="25"/>
        <v>83680.967600000004</v>
      </c>
      <c r="W17" s="16">
        <f t="shared" si="3"/>
        <v>3670.2178771929825</v>
      </c>
      <c r="X17" s="14">
        <f t="shared" si="4"/>
        <v>5857.6677320000008</v>
      </c>
      <c r="Y17" s="14">
        <f t="shared" si="18"/>
        <v>2928.8338660000004</v>
      </c>
      <c r="Z17" s="16">
        <f t="shared" si="5"/>
        <v>3798.6755028947368</v>
      </c>
      <c r="AA17" s="17">
        <f t="shared" si="19"/>
        <v>86609.801466000004</v>
      </c>
      <c r="AB17" s="2"/>
      <c r="AC17" s="5" t="s">
        <v>10</v>
      </c>
      <c r="AD17" s="14">
        <f t="shared" si="20"/>
        <v>82625.264424000008</v>
      </c>
      <c r="AE17" s="14">
        <f t="shared" si="21"/>
        <v>2451</v>
      </c>
      <c r="AF17" s="15">
        <f t="shared" si="26"/>
        <v>85076.264424000008</v>
      </c>
      <c r="AG17" s="16">
        <f t="shared" si="6"/>
        <v>3731.4151063157897</v>
      </c>
      <c r="AH17" s="14">
        <f t="shared" si="7"/>
        <v>5955.3385096800012</v>
      </c>
      <c r="AI17" s="16">
        <f t="shared" si="8"/>
        <v>3992.6141637578953</v>
      </c>
      <c r="AJ17" s="17">
        <f t="shared" si="9"/>
        <v>91031.602933680013</v>
      </c>
      <c r="AK17" s="2"/>
      <c r="AL17" s="5" t="s">
        <v>10</v>
      </c>
      <c r="AM17" s="14">
        <f t="shared" si="22"/>
        <v>83846.666461400004</v>
      </c>
      <c r="AN17" s="14">
        <f t="shared" si="23"/>
        <v>2451</v>
      </c>
      <c r="AO17" s="15">
        <f t="shared" si="27"/>
        <v>86297.666461400004</v>
      </c>
      <c r="AP17" s="16">
        <f t="shared" si="10"/>
        <v>3784.9853711140349</v>
      </c>
      <c r="AQ17" s="14">
        <f t="shared" si="11"/>
        <v>6040.8366522980004</v>
      </c>
      <c r="AR17" s="16">
        <f t="shared" si="12"/>
        <v>4049.934347092018</v>
      </c>
      <c r="AS17" s="17">
        <f t="shared" si="13"/>
        <v>92338.503113698011</v>
      </c>
      <c r="AT17" s="2"/>
    </row>
    <row r="18" spans="2:46" hidden="1" x14ac:dyDescent="0.25">
      <c r="B18" s="5" t="s">
        <v>11</v>
      </c>
      <c r="C18" s="14">
        <f>'228 Day'!S18</f>
        <v>83387.998800000001</v>
      </c>
      <c r="D18" s="14">
        <f>'228 Day'!T18</f>
        <v>2043</v>
      </c>
      <c r="E18" s="15">
        <f>'228 Day'!U18</f>
        <v>85430.998800000001</v>
      </c>
      <c r="F18" s="16">
        <f>'228 Day'!V18</f>
        <v>3746.9736315789473</v>
      </c>
      <c r="G18" s="14">
        <f>'228 Day'!W18</f>
        <v>5980.1699160000007</v>
      </c>
      <c r="H18" s="17">
        <f>'228 Day'!X18</f>
        <v>91411.168716</v>
      </c>
      <c r="K18" s="5" t="s">
        <v>11</v>
      </c>
      <c r="L18" s="14">
        <f t="shared" si="14"/>
        <v>83335.775999999998</v>
      </c>
      <c r="M18" s="14">
        <f t="shared" si="15"/>
        <v>2043</v>
      </c>
      <c r="N18" s="15">
        <f t="shared" si="24"/>
        <v>85378.775999999998</v>
      </c>
      <c r="O18" s="16">
        <f t="shared" si="0"/>
        <v>3744.6831578947367</v>
      </c>
      <c r="P18" s="14">
        <f t="shared" si="1"/>
        <v>5976.5143200000002</v>
      </c>
      <c r="Q18" s="17">
        <f t="shared" si="2"/>
        <v>91355.29032</v>
      </c>
      <c r="R18" s="2"/>
      <c r="S18" s="5" t="s">
        <v>11</v>
      </c>
      <c r="T18" s="14">
        <f t="shared" si="16"/>
        <v>83269.049200000009</v>
      </c>
      <c r="U18" s="14">
        <f t="shared" si="17"/>
        <v>2043</v>
      </c>
      <c r="V18" s="15">
        <f t="shared" si="25"/>
        <v>85312.049200000009</v>
      </c>
      <c r="W18" s="16">
        <f t="shared" si="3"/>
        <v>3741.7565438596494</v>
      </c>
      <c r="X18" s="14">
        <f t="shared" si="4"/>
        <v>5971.843444000001</v>
      </c>
      <c r="Y18" s="14">
        <f t="shared" si="18"/>
        <v>2985.9217220000005</v>
      </c>
      <c r="Z18" s="16">
        <f t="shared" si="5"/>
        <v>3872.7180228947373</v>
      </c>
      <c r="AA18" s="17">
        <f t="shared" si="19"/>
        <v>88297.970922000008</v>
      </c>
      <c r="AB18" s="2"/>
      <c r="AC18" s="5" t="s">
        <v>11</v>
      </c>
      <c r="AD18" s="14">
        <f t="shared" si="20"/>
        <v>85354.586952000012</v>
      </c>
      <c r="AE18" s="14">
        <f t="shared" si="21"/>
        <v>2043</v>
      </c>
      <c r="AF18" s="15">
        <f t="shared" si="26"/>
        <v>87397.586952000012</v>
      </c>
      <c r="AG18" s="16">
        <f t="shared" si="6"/>
        <v>3833.2274978947371</v>
      </c>
      <c r="AH18" s="14">
        <f t="shared" si="7"/>
        <v>6117.8310866400016</v>
      </c>
      <c r="AI18" s="16">
        <f t="shared" si="8"/>
        <v>4101.553422747369</v>
      </c>
      <c r="AJ18" s="17">
        <f t="shared" si="9"/>
        <v>93515.418038640011</v>
      </c>
      <c r="AK18" s="2"/>
      <c r="AL18" s="5" t="s">
        <v>11</v>
      </c>
      <c r="AM18" s="14">
        <f t="shared" si="22"/>
        <v>87203.171034600004</v>
      </c>
      <c r="AN18" s="14">
        <f t="shared" si="23"/>
        <v>2043</v>
      </c>
      <c r="AO18" s="15">
        <f t="shared" si="27"/>
        <v>89246.171034600004</v>
      </c>
      <c r="AP18" s="16">
        <f t="shared" si="10"/>
        <v>3914.3057471315792</v>
      </c>
      <c r="AQ18" s="14">
        <f t="shared" si="11"/>
        <v>6247.2319724220006</v>
      </c>
      <c r="AR18" s="16">
        <f t="shared" si="12"/>
        <v>4188.3071494307897</v>
      </c>
      <c r="AS18" s="17">
        <f t="shared" si="13"/>
        <v>95493.403007022003</v>
      </c>
      <c r="AT18" s="2"/>
    </row>
    <row r="19" spans="2:46" hidden="1" x14ac:dyDescent="0.25">
      <c r="B19" s="5" t="s">
        <v>12</v>
      </c>
      <c r="C19" s="14">
        <f>'228 Day'!S19</f>
        <v>85636.303200000009</v>
      </c>
      <c r="D19" s="14">
        <f>'228 Day'!T19</f>
        <v>1736</v>
      </c>
      <c r="E19" s="15">
        <f>'228 Day'!U19</f>
        <v>87372.303200000009</v>
      </c>
      <c r="F19" s="16">
        <f>'228 Day'!V19</f>
        <v>3832.1185614035089</v>
      </c>
      <c r="G19" s="14">
        <f>'228 Day'!W19</f>
        <v>6116.0612240000009</v>
      </c>
      <c r="H19" s="17">
        <f>'228 Day'!X19</f>
        <v>93488.364424000014</v>
      </c>
      <c r="K19" s="5" t="s">
        <v>12</v>
      </c>
      <c r="L19" s="14">
        <f t="shared" si="14"/>
        <v>85430.998800000001</v>
      </c>
      <c r="M19" s="14">
        <f t="shared" si="15"/>
        <v>1736</v>
      </c>
      <c r="N19" s="15">
        <f t="shared" si="24"/>
        <v>87166.998800000001</v>
      </c>
      <c r="O19" s="16">
        <f t="shared" si="0"/>
        <v>3823.1139824561401</v>
      </c>
      <c r="P19" s="14">
        <f t="shared" si="1"/>
        <v>6101.6899160000003</v>
      </c>
      <c r="Q19" s="17">
        <f t="shared" si="2"/>
        <v>93268.688716000004</v>
      </c>
      <c r="R19" s="2"/>
      <c r="S19" s="5" t="s">
        <v>12</v>
      </c>
      <c r="T19" s="14">
        <f t="shared" si="16"/>
        <v>85378.775999999998</v>
      </c>
      <c r="U19" s="14">
        <f t="shared" si="17"/>
        <v>1736</v>
      </c>
      <c r="V19" s="15">
        <f t="shared" si="25"/>
        <v>87114.775999999998</v>
      </c>
      <c r="W19" s="16">
        <f t="shared" si="3"/>
        <v>3820.8235087719295</v>
      </c>
      <c r="X19" s="14">
        <f t="shared" si="4"/>
        <v>6098.0343200000007</v>
      </c>
      <c r="Y19" s="14">
        <f t="shared" si="18"/>
        <v>3049.0171600000003</v>
      </c>
      <c r="Z19" s="16">
        <f t="shared" si="5"/>
        <v>3954.5523315789474</v>
      </c>
      <c r="AA19" s="17">
        <f t="shared" si="19"/>
        <v>90163.793160000001</v>
      </c>
      <c r="AB19" s="2"/>
      <c r="AC19" s="5" t="s">
        <v>12</v>
      </c>
      <c r="AD19" s="14">
        <f t="shared" si="20"/>
        <v>87018.290184000012</v>
      </c>
      <c r="AE19" s="14">
        <f t="shared" si="21"/>
        <v>1736</v>
      </c>
      <c r="AF19" s="15">
        <f t="shared" si="26"/>
        <v>88754.290184000012</v>
      </c>
      <c r="AG19" s="16">
        <f t="shared" si="6"/>
        <v>3892.7320256140356</v>
      </c>
      <c r="AH19" s="14">
        <f t="shared" si="7"/>
        <v>6212.800312880001</v>
      </c>
      <c r="AI19" s="16">
        <f t="shared" si="8"/>
        <v>4165.2232674070183</v>
      </c>
      <c r="AJ19" s="17">
        <f t="shared" si="9"/>
        <v>94967.090496880017</v>
      </c>
      <c r="AK19" s="2"/>
      <c r="AL19" s="5" t="s">
        <v>12</v>
      </c>
      <c r="AM19" s="14">
        <f t="shared" si="22"/>
        <v>89582.526625800005</v>
      </c>
      <c r="AN19" s="14">
        <f t="shared" si="23"/>
        <v>1736</v>
      </c>
      <c r="AO19" s="15">
        <f t="shared" si="27"/>
        <v>91318.526625800005</v>
      </c>
      <c r="AP19" s="16">
        <f t="shared" si="10"/>
        <v>4005.1985362192981</v>
      </c>
      <c r="AQ19" s="14">
        <f t="shared" si="11"/>
        <v>6392.2968638060011</v>
      </c>
      <c r="AR19" s="16">
        <f t="shared" si="12"/>
        <v>4285.5624337546487</v>
      </c>
      <c r="AS19" s="17">
        <f t="shared" si="13"/>
        <v>97710.823489606002</v>
      </c>
      <c r="AT19" s="2"/>
    </row>
    <row r="20" spans="2:46" hidden="1" x14ac:dyDescent="0.25">
      <c r="B20" s="5" t="s">
        <v>13</v>
      </c>
      <c r="C20" s="14">
        <f>'228 Day'!S20</f>
        <v>88014.678000000014</v>
      </c>
      <c r="D20" s="14">
        <f>'228 Day'!T20</f>
        <v>1481</v>
      </c>
      <c r="E20" s="15">
        <f>'228 Day'!U20</f>
        <v>89495.678000000014</v>
      </c>
      <c r="F20" s="16">
        <f>'228 Day'!V20</f>
        <v>3925.2490350877197</v>
      </c>
      <c r="G20" s="14">
        <f>'228 Day'!W20</f>
        <v>6264.6974600000012</v>
      </c>
      <c r="H20" s="17">
        <f>'228 Day'!X20</f>
        <v>95760.37546000001</v>
      </c>
      <c r="K20" s="5" t="s">
        <v>13</v>
      </c>
      <c r="L20" s="14">
        <f t="shared" si="14"/>
        <v>87372.303200000009</v>
      </c>
      <c r="M20" s="14">
        <f t="shared" si="15"/>
        <v>1481</v>
      </c>
      <c r="N20" s="15">
        <f t="shared" si="24"/>
        <v>88853.303200000009</v>
      </c>
      <c r="O20" s="16">
        <f t="shared" si="0"/>
        <v>3897.0747017543863</v>
      </c>
      <c r="P20" s="14">
        <f t="shared" si="1"/>
        <v>6219.731224000001</v>
      </c>
      <c r="Q20" s="17">
        <f t="shared" si="2"/>
        <v>95073.034424000012</v>
      </c>
      <c r="R20" s="2"/>
      <c r="S20" s="5" t="s">
        <v>13</v>
      </c>
      <c r="T20" s="14">
        <f t="shared" si="16"/>
        <v>87166.998800000001</v>
      </c>
      <c r="U20" s="14">
        <f t="shared" si="17"/>
        <v>1481</v>
      </c>
      <c r="V20" s="15">
        <f t="shared" si="25"/>
        <v>88647.998800000001</v>
      </c>
      <c r="W20" s="16">
        <f t="shared" si="3"/>
        <v>3888.0701228070175</v>
      </c>
      <c r="X20" s="14">
        <f t="shared" si="4"/>
        <v>6205.3599160000003</v>
      </c>
      <c r="Y20" s="14">
        <f t="shared" si="18"/>
        <v>3102.6799580000002</v>
      </c>
      <c r="Z20" s="16">
        <f t="shared" si="5"/>
        <v>4024.1525771052629</v>
      </c>
      <c r="AA20" s="17">
        <f t="shared" si="19"/>
        <v>91750.678757999995</v>
      </c>
      <c r="AB20" s="2"/>
      <c r="AC20" s="5" t="s">
        <v>13</v>
      </c>
      <c r="AD20" s="14">
        <f t="shared" si="20"/>
        <v>88857.071519999998</v>
      </c>
      <c r="AE20" s="14">
        <f t="shared" si="21"/>
        <v>1481</v>
      </c>
      <c r="AF20" s="15">
        <f t="shared" si="26"/>
        <v>90338.071519999998</v>
      </c>
      <c r="AG20" s="16">
        <f t="shared" si="6"/>
        <v>3962.1961192982453</v>
      </c>
      <c r="AH20" s="14">
        <f t="shared" si="7"/>
        <v>6323.6650064000005</v>
      </c>
      <c r="AI20" s="16">
        <f t="shared" si="8"/>
        <v>4239.549847649123</v>
      </c>
      <c r="AJ20" s="17">
        <f t="shared" si="9"/>
        <v>96661.736526399996</v>
      </c>
      <c r="AK20" s="2"/>
      <c r="AL20" s="5" t="s">
        <v>13</v>
      </c>
      <c r="AM20" s="14">
        <f t="shared" si="22"/>
        <v>90973.147438600005</v>
      </c>
      <c r="AN20" s="14">
        <f t="shared" si="23"/>
        <v>1481</v>
      </c>
      <c r="AO20" s="15">
        <f t="shared" si="27"/>
        <v>92454.147438600005</v>
      </c>
      <c r="AP20" s="16">
        <f t="shared" si="10"/>
        <v>4055.0064666052631</v>
      </c>
      <c r="AQ20" s="14">
        <f t="shared" si="11"/>
        <v>6471.7903207020008</v>
      </c>
      <c r="AR20" s="16">
        <f t="shared" si="12"/>
        <v>4338.8569192676314</v>
      </c>
      <c r="AS20" s="17">
        <f t="shared" si="13"/>
        <v>98925.937759302004</v>
      </c>
      <c r="AT20" s="2"/>
    </row>
    <row r="21" spans="2:46" hidden="1" x14ac:dyDescent="0.25">
      <c r="B21" s="5" t="s">
        <v>14</v>
      </c>
      <c r="C21" s="14">
        <f>'228 Day'!S21</f>
        <v>90308.76</v>
      </c>
      <c r="D21" s="14">
        <f>'228 Day'!T21</f>
        <v>0</v>
      </c>
      <c r="E21" s="15">
        <f>'228 Day'!U21</f>
        <v>90308.76</v>
      </c>
      <c r="F21" s="16">
        <f>'228 Day'!V21</f>
        <v>3960.910526315789</v>
      </c>
      <c r="G21" s="14">
        <f>'228 Day'!W21</f>
        <v>6321.6132000000007</v>
      </c>
      <c r="H21" s="17">
        <f>'228 Day'!X21</f>
        <v>96630.373200000002</v>
      </c>
      <c r="K21" s="5" t="s">
        <v>14</v>
      </c>
      <c r="L21" s="14">
        <f t="shared" si="14"/>
        <v>89495.678000000014</v>
      </c>
      <c r="M21" s="14">
        <f t="shared" si="15"/>
        <v>0</v>
      </c>
      <c r="N21" s="15">
        <f t="shared" si="24"/>
        <v>89495.678000000014</v>
      </c>
      <c r="O21" s="16">
        <f t="shared" si="0"/>
        <v>3925.2490350877197</v>
      </c>
      <c r="P21" s="14">
        <f t="shared" si="1"/>
        <v>6264.6974600000012</v>
      </c>
      <c r="Q21" s="17">
        <f t="shared" si="2"/>
        <v>95760.37546000001</v>
      </c>
      <c r="R21" s="2"/>
      <c r="S21" s="5" t="s">
        <v>14</v>
      </c>
      <c r="T21" s="14">
        <f t="shared" si="16"/>
        <v>88853.303200000009</v>
      </c>
      <c r="U21" s="14">
        <f t="shared" si="17"/>
        <v>0</v>
      </c>
      <c r="V21" s="15">
        <f t="shared" si="25"/>
        <v>88853.303200000009</v>
      </c>
      <c r="W21" s="16">
        <f t="shared" si="3"/>
        <v>3897.0747017543863</v>
      </c>
      <c r="X21" s="14">
        <f t="shared" si="4"/>
        <v>6219.731224000001</v>
      </c>
      <c r="Y21" s="14">
        <f t="shared" si="18"/>
        <v>3109.8656120000005</v>
      </c>
      <c r="Z21" s="16">
        <f t="shared" si="5"/>
        <v>4033.4723163157896</v>
      </c>
      <c r="AA21" s="17">
        <f t="shared" si="19"/>
        <v>91963.168812000004</v>
      </c>
      <c r="AB21" s="2"/>
      <c r="AC21" s="5" t="s">
        <v>14</v>
      </c>
      <c r="AD21" s="14">
        <f t="shared" si="20"/>
        <v>90420.958775999999</v>
      </c>
      <c r="AE21" s="14">
        <f t="shared" si="21"/>
        <v>0</v>
      </c>
      <c r="AF21" s="15">
        <f t="shared" si="26"/>
        <v>90420.958775999999</v>
      </c>
      <c r="AG21" s="16">
        <f t="shared" si="6"/>
        <v>3965.8315252631578</v>
      </c>
      <c r="AH21" s="14">
        <f t="shared" si="7"/>
        <v>6329.4671143200003</v>
      </c>
      <c r="AI21" s="16">
        <f t="shared" si="8"/>
        <v>4243.4397320315784</v>
      </c>
      <c r="AJ21" s="17">
        <f t="shared" si="9"/>
        <v>96750.425890319995</v>
      </c>
      <c r="AK21" s="2"/>
      <c r="AL21" s="5" t="s">
        <v>14</v>
      </c>
      <c r="AM21" s="14">
        <f t="shared" si="22"/>
        <v>92596.523307999989</v>
      </c>
      <c r="AN21" s="14">
        <f t="shared" si="23"/>
        <v>0</v>
      </c>
      <c r="AO21" s="15">
        <f t="shared" si="27"/>
        <v>92596.523307999989</v>
      </c>
      <c r="AP21" s="16">
        <f t="shared" si="10"/>
        <v>4061.2510222807014</v>
      </c>
      <c r="AQ21" s="14">
        <f t="shared" si="11"/>
        <v>6481.7566315599997</v>
      </c>
      <c r="AR21" s="16">
        <f t="shared" si="12"/>
        <v>4345.5385938403506</v>
      </c>
      <c r="AS21" s="17">
        <f t="shared" si="13"/>
        <v>99078.279939559987</v>
      </c>
      <c r="AT21" s="2"/>
    </row>
    <row r="22" spans="2:46" hidden="1" x14ac:dyDescent="0.25">
      <c r="B22" s="5" t="s">
        <v>15</v>
      </c>
      <c r="C22" s="14">
        <f>'228 Day'!S22</f>
        <v>91117.191600000006</v>
      </c>
      <c r="D22" s="14">
        <f>'228 Day'!T22</f>
        <v>0</v>
      </c>
      <c r="E22" s="15">
        <f>'228 Day'!U22</f>
        <v>91117.191600000006</v>
      </c>
      <c r="F22" s="16">
        <f>'228 Day'!V22</f>
        <v>3996.3680526315788</v>
      </c>
      <c r="G22" s="14">
        <f>'228 Day'!W22</f>
        <v>6378.2034120000008</v>
      </c>
      <c r="H22" s="17">
        <f>'228 Day'!X22</f>
        <v>97495.395012000008</v>
      </c>
      <c r="K22" s="5" t="s">
        <v>15</v>
      </c>
      <c r="L22" s="14">
        <f t="shared" si="14"/>
        <v>90308.76</v>
      </c>
      <c r="M22" s="14">
        <f t="shared" si="15"/>
        <v>0</v>
      </c>
      <c r="N22" s="15">
        <f t="shared" si="24"/>
        <v>90308.76</v>
      </c>
      <c r="O22" s="16">
        <f t="shared" si="0"/>
        <v>3960.910526315789</v>
      </c>
      <c r="P22" s="14">
        <f t="shared" si="1"/>
        <v>6321.6132000000007</v>
      </c>
      <c r="Q22" s="17">
        <f t="shared" si="2"/>
        <v>96630.373200000002</v>
      </c>
      <c r="R22" s="2"/>
      <c r="S22" s="5" t="s">
        <v>15</v>
      </c>
      <c r="T22" s="14">
        <f t="shared" si="16"/>
        <v>89495.678000000014</v>
      </c>
      <c r="U22" s="14">
        <f t="shared" si="17"/>
        <v>0</v>
      </c>
      <c r="V22" s="15">
        <f t="shared" si="25"/>
        <v>89495.678000000014</v>
      </c>
      <c r="W22" s="16">
        <f t="shared" si="3"/>
        <v>3925.2490350877197</v>
      </c>
      <c r="X22" s="14">
        <f t="shared" si="4"/>
        <v>6264.6974600000012</v>
      </c>
      <c r="Y22" s="14">
        <f t="shared" si="18"/>
        <v>3132.3487300000006</v>
      </c>
      <c r="Z22" s="16">
        <f t="shared" si="5"/>
        <v>4062.6327513157898</v>
      </c>
      <c r="AA22" s="17">
        <f t="shared" si="19"/>
        <v>92628.026730000012</v>
      </c>
      <c r="AB22" s="2"/>
      <c r="AC22" s="5" t="s">
        <v>15</v>
      </c>
      <c r="AD22" s="14">
        <f t="shared" si="20"/>
        <v>90630.369264000008</v>
      </c>
      <c r="AE22" s="14">
        <f t="shared" si="21"/>
        <v>0</v>
      </c>
      <c r="AF22" s="15">
        <f t="shared" si="26"/>
        <v>90630.369264000008</v>
      </c>
      <c r="AG22" s="16">
        <f t="shared" si="6"/>
        <v>3975.0161957894738</v>
      </c>
      <c r="AH22" s="14">
        <f t="shared" si="7"/>
        <v>6344.125848480001</v>
      </c>
      <c r="AI22" s="16">
        <f t="shared" si="8"/>
        <v>4253.2673294947372</v>
      </c>
      <c r="AJ22" s="17">
        <f t="shared" si="9"/>
        <v>96974.495112480014</v>
      </c>
      <c r="AK22" s="2"/>
      <c r="AL22" s="5" t="s">
        <v>15</v>
      </c>
      <c r="AM22" s="14">
        <f t="shared" si="22"/>
        <v>92681.48274539999</v>
      </c>
      <c r="AN22" s="14">
        <f t="shared" si="23"/>
        <v>0</v>
      </c>
      <c r="AO22" s="15">
        <f t="shared" si="27"/>
        <v>92681.48274539999</v>
      </c>
      <c r="AP22" s="16">
        <f t="shared" si="10"/>
        <v>4064.9773133947365</v>
      </c>
      <c r="AQ22" s="14">
        <f t="shared" si="11"/>
        <v>6487.7037921780002</v>
      </c>
      <c r="AR22" s="16">
        <f t="shared" si="12"/>
        <v>4349.525725332368</v>
      </c>
      <c r="AS22" s="17">
        <f t="shared" si="13"/>
        <v>99169.186537577989</v>
      </c>
      <c r="AT22" s="2"/>
    </row>
    <row r="23" spans="2:46" hidden="1" x14ac:dyDescent="0.25">
      <c r="B23" s="5" t="s">
        <v>19</v>
      </c>
      <c r="C23" s="14">
        <f>'228 Day'!S23</f>
        <v>91117.191600000006</v>
      </c>
      <c r="D23" s="14">
        <f>'228 Day'!T23</f>
        <v>1377</v>
      </c>
      <c r="E23" s="15">
        <f>'228 Day'!U23</f>
        <v>92494.191600000006</v>
      </c>
      <c r="F23" s="16">
        <f>'228 Day'!V23</f>
        <v>4056.7627894736843</v>
      </c>
      <c r="G23" s="14">
        <f>'228 Day'!W23</f>
        <v>6474.5934120000011</v>
      </c>
      <c r="H23" s="17">
        <f>'228 Day'!X23</f>
        <v>98968.785012000008</v>
      </c>
      <c r="K23" s="5" t="s">
        <v>16</v>
      </c>
      <c r="L23" s="14">
        <f t="shared" si="14"/>
        <v>91117.191600000006</v>
      </c>
      <c r="M23" s="14">
        <f>D22</f>
        <v>0</v>
      </c>
      <c r="N23" s="15">
        <f t="shared" si="24"/>
        <v>91117.191600000006</v>
      </c>
      <c r="O23" s="16">
        <f t="shared" si="0"/>
        <v>3996.3680526315788</v>
      </c>
      <c r="P23" s="14">
        <f t="shared" si="1"/>
        <v>6378.2034120000008</v>
      </c>
      <c r="Q23" s="17">
        <f t="shared" si="2"/>
        <v>97495.395012000008</v>
      </c>
      <c r="R23" s="2"/>
      <c r="S23" s="5" t="s">
        <v>16</v>
      </c>
      <c r="T23" s="14">
        <f t="shared" si="16"/>
        <v>90308.76</v>
      </c>
      <c r="U23" s="14">
        <f>D22</f>
        <v>0</v>
      </c>
      <c r="V23" s="15">
        <f t="shared" si="25"/>
        <v>90308.76</v>
      </c>
      <c r="W23" s="16">
        <f t="shared" si="3"/>
        <v>3960.910526315789</v>
      </c>
      <c r="X23" s="14">
        <f t="shared" si="4"/>
        <v>6321.6132000000007</v>
      </c>
      <c r="Y23" s="14">
        <f t="shared" si="18"/>
        <v>3160.8066000000003</v>
      </c>
      <c r="Z23" s="16">
        <f t="shared" si="5"/>
        <v>4099.5423947368417</v>
      </c>
      <c r="AA23" s="17">
        <f t="shared" si="19"/>
        <v>93469.566599999991</v>
      </c>
      <c r="AB23" s="2"/>
      <c r="AC23" s="5" t="s">
        <v>16</v>
      </c>
      <c r="AD23" s="14">
        <f t="shared" si="20"/>
        <v>91285.591560000015</v>
      </c>
      <c r="AE23" s="14">
        <f>AE22</f>
        <v>0</v>
      </c>
      <c r="AF23" s="15">
        <f t="shared" si="26"/>
        <v>91285.591560000015</v>
      </c>
      <c r="AG23" s="16">
        <f t="shared" si="6"/>
        <v>4003.7540157894741</v>
      </c>
      <c r="AH23" s="14">
        <f t="shared" si="7"/>
        <v>6389.9914092000017</v>
      </c>
      <c r="AI23" s="16">
        <f t="shared" si="8"/>
        <v>4284.0167968947371</v>
      </c>
      <c r="AJ23" s="17">
        <f t="shared" si="9"/>
        <v>97675.582969200012</v>
      </c>
      <c r="AK23" s="2"/>
      <c r="AL23" s="5" t="s">
        <v>16</v>
      </c>
      <c r="AM23" s="14">
        <f t="shared" si="22"/>
        <v>92896.128495600002</v>
      </c>
      <c r="AN23" s="14">
        <f>AN22</f>
        <v>0</v>
      </c>
      <c r="AO23" s="15">
        <f t="shared" si="27"/>
        <v>92896.128495600002</v>
      </c>
      <c r="AP23" s="16">
        <f t="shared" si="10"/>
        <v>4074.3916006842105</v>
      </c>
      <c r="AQ23" s="14">
        <f t="shared" si="11"/>
        <v>6502.7289946920009</v>
      </c>
      <c r="AR23" s="16">
        <f t="shared" si="12"/>
        <v>4359.5990127321056</v>
      </c>
      <c r="AS23" s="17">
        <f t="shared" si="13"/>
        <v>99398.857490292008</v>
      </c>
      <c r="AT23" s="2"/>
    </row>
    <row r="24" spans="2:46" hidden="1" x14ac:dyDescent="0.25">
      <c r="B24" s="5" t="s">
        <v>20</v>
      </c>
      <c r="C24" s="14">
        <f>'228 Day'!S24</f>
        <v>92521.731599999999</v>
      </c>
      <c r="D24" s="14">
        <f>'228 Day'!T24</f>
        <v>0</v>
      </c>
      <c r="E24" s="15">
        <f>'228 Day'!U24</f>
        <v>92521.731599999999</v>
      </c>
      <c r="F24" s="16">
        <f>'228 Day'!V24</f>
        <v>4057.9706842105261</v>
      </c>
      <c r="G24" s="14">
        <f>'228 Day'!W24</f>
        <v>6476.5212120000006</v>
      </c>
      <c r="H24" s="17">
        <f>'228 Day'!X24</f>
        <v>98998.252812000006</v>
      </c>
      <c r="K24" s="5" t="s">
        <v>19</v>
      </c>
      <c r="L24" s="14">
        <f>E22*(1+L$3)</f>
        <v>91117.191600000006</v>
      </c>
      <c r="M24" s="14">
        <f t="shared" ref="M24:M25" si="28">D23</f>
        <v>1377</v>
      </c>
      <c r="N24" s="15">
        <f t="shared" si="24"/>
        <v>92494.191600000006</v>
      </c>
      <c r="O24" s="16">
        <f t="shared" si="0"/>
        <v>4056.7627894736843</v>
      </c>
      <c r="P24" s="14">
        <f t="shared" si="1"/>
        <v>6474.5934120000011</v>
      </c>
      <c r="Q24" s="17">
        <f t="shared" si="2"/>
        <v>98968.785012000008</v>
      </c>
      <c r="R24" s="2"/>
      <c r="S24" s="5" t="s">
        <v>17</v>
      </c>
      <c r="T24" s="14">
        <f t="shared" si="16"/>
        <v>91117.191600000006</v>
      </c>
      <c r="U24" s="14">
        <f>D22</f>
        <v>0</v>
      </c>
      <c r="V24" s="15">
        <f t="shared" si="25"/>
        <v>91117.191600000006</v>
      </c>
      <c r="W24" s="16">
        <f t="shared" si="3"/>
        <v>3996.3680526315788</v>
      </c>
      <c r="X24" s="14">
        <f t="shared" si="4"/>
        <v>6378.2034120000008</v>
      </c>
      <c r="Y24" s="14">
        <f t="shared" si="18"/>
        <v>3189.1017060000004</v>
      </c>
      <c r="Z24" s="16">
        <f t="shared" si="5"/>
        <v>4136.2409344736843</v>
      </c>
      <c r="AA24" s="17">
        <f t="shared" si="19"/>
        <v>94306.293306000007</v>
      </c>
      <c r="AB24" s="2"/>
      <c r="AC24" s="5" t="s">
        <v>17</v>
      </c>
      <c r="AD24" s="14">
        <f t="shared" si="20"/>
        <v>92114.935199999993</v>
      </c>
      <c r="AE24" s="14">
        <f>AE23</f>
        <v>0</v>
      </c>
      <c r="AF24" s="15">
        <f t="shared" si="26"/>
        <v>92114.935199999993</v>
      </c>
      <c r="AG24" s="16">
        <f t="shared" si="6"/>
        <v>4040.1287368421049</v>
      </c>
      <c r="AH24" s="14">
        <f t="shared" si="7"/>
        <v>6448.0454639999998</v>
      </c>
      <c r="AI24" s="16">
        <f t="shared" si="8"/>
        <v>4322.9377484210518</v>
      </c>
      <c r="AJ24" s="17">
        <f t="shared" si="9"/>
        <v>98562.980663999988</v>
      </c>
      <c r="AK24" s="2"/>
      <c r="AL24" s="5" t="s">
        <v>17</v>
      </c>
      <c r="AM24" s="14">
        <f t="shared" si="22"/>
        <v>93567.731349000009</v>
      </c>
      <c r="AN24" s="14">
        <f>AN23</f>
        <v>0</v>
      </c>
      <c r="AO24" s="15">
        <f t="shared" si="27"/>
        <v>93567.731349000009</v>
      </c>
      <c r="AP24" s="16">
        <f t="shared" si="10"/>
        <v>4103.8478661842109</v>
      </c>
      <c r="AQ24" s="14">
        <f t="shared" si="11"/>
        <v>6549.7411944300011</v>
      </c>
      <c r="AR24" s="16">
        <f t="shared" si="12"/>
        <v>4391.1172168171051</v>
      </c>
      <c r="AS24" s="17">
        <f t="shared" si="13"/>
        <v>100117.47254343001</v>
      </c>
      <c r="AT24" s="2"/>
    </row>
    <row r="25" spans="2:46" hidden="1" x14ac:dyDescent="0.25">
      <c r="B25" s="18" t="s">
        <v>24</v>
      </c>
      <c r="C25" s="19">
        <f>'228 Day'!S25</f>
        <v>92521.731599999999</v>
      </c>
      <c r="D25" s="19">
        <f>'228 Day'!T25</f>
        <v>1376</v>
      </c>
      <c r="E25" s="20">
        <f>'228 Day'!U25</f>
        <v>93897.731599999999</v>
      </c>
      <c r="F25" s="21">
        <f>'228 Day'!V25</f>
        <v>4118.3215614035089</v>
      </c>
      <c r="G25" s="19">
        <f>'228 Day'!W25</f>
        <v>6572.8412120000003</v>
      </c>
      <c r="H25" s="22">
        <f>'228 Day'!X25</f>
        <v>100470.572812</v>
      </c>
      <c r="K25" s="5" t="s">
        <v>20</v>
      </c>
      <c r="L25" s="14">
        <f>E23*(1+L$3)</f>
        <v>92494.191600000006</v>
      </c>
      <c r="M25" s="14">
        <f t="shared" si="28"/>
        <v>0</v>
      </c>
      <c r="N25" s="15">
        <f t="shared" si="24"/>
        <v>92494.191600000006</v>
      </c>
      <c r="O25" s="16">
        <f t="shared" si="0"/>
        <v>4056.7627894736843</v>
      </c>
      <c r="P25" s="14">
        <f t="shared" si="1"/>
        <v>6474.5934120000011</v>
      </c>
      <c r="Q25" s="17">
        <f t="shared" si="2"/>
        <v>98968.785012000008</v>
      </c>
      <c r="R25" s="2"/>
      <c r="S25" s="5" t="s">
        <v>19</v>
      </c>
      <c r="T25" s="14">
        <f>N23*(1+T$3)</f>
        <v>91117.191600000006</v>
      </c>
      <c r="U25" s="14">
        <f>D23</f>
        <v>1377</v>
      </c>
      <c r="V25" s="15">
        <f>U25+T25</f>
        <v>92494.191600000006</v>
      </c>
      <c r="W25" s="16">
        <f t="shared" si="3"/>
        <v>4056.7627894736843</v>
      </c>
      <c r="X25" s="14">
        <f>V25*0.07</f>
        <v>6474.5934120000011</v>
      </c>
      <c r="Y25" s="14">
        <f t="shared" si="18"/>
        <v>3237.2967060000005</v>
      </c>
      <c r="Z25" s="16">
        <f t="shared" si="5"/>
        <v>4198.7494871052631</v>
      </c>
      <c r="AA25" s="17">
        <f t="shared" si="19"/>
        <v>95731.488305999999</v>
      </c>
      <c r="AB25" s="2"/>
      <c r="AC25" s="5" t="s">
        <v>18</v>
      </c>
      <c r="AD25" s="14">
        <f t="shared" si="20"/>
        <v>92939.535432000004</v>
      </c>
      <c r="AE25" s="14">
        <f>AE24</f>
        <v>0</v>
      </c>
      <c r="AF25" s="15">
        <f t="shared" si="26"/>
        <v>92939.535432000004</v>
      </c>
      <c r="AG25" s="16">
        <f t="shared" si="6"/>
        <v>4076.2954136842104</v>
      </c>
      <c r="AH25" s="14">
        <f t="shared" si="7"/>
        <v>6505.7674802400006</v>
      </c>
      <c r="AI25" s="16">
        <f t="shared" si="8"/>
        <v>4361.6360926421057</v>
      </c>
      <c r="AJ25" s="17">
        <f t="shared" si="9"/>
        <v>99445.302912240004</v>
      </c>
      <c r="AK25" s="2"/>
      <c r="AL25" s="5" t="s">
        <v>18</v>
      </c>
      <c r="AM25" s="14">
        <f t="shared" si="22"/>
        <v>94417.808579999983</v>
      </c>
      <c r="AN25" s="14">
        <f>AN24</f>
        <v>0</v>
      </c>
      <c r="AO25" s="15">
        <f t="shared" si="27"/>
        <v>94417.808579999983</v>
      </c>
      <c r="AP25" s="16">
        <f t="shared" si="10"/>
        <v>4141.1319552631567</v>
      </c>
      <c r="AQ25" s="14">
        <f t="shared" si="11"/>
        <v>6609.2466005999995</v>
      </c>
      <c r="AR25" s="16">
        <f t="shared" si="12"/>
        <v>4431.0111921315784</v>
      </c>
      <c r="AS25" s="17">
        <f t="shared" si="13"/>
        <v>101027.05518059999</v>
      </c>
      <c r="AT25" s="2"/>
    </row>
    <row r="26" spans="2:46" hidden="1" x14ac:dyDescent="0.25">
      <c r="B26" s="1"/>
      <c r="K26" s="5" t="s">
        <v>21</v>
      </c>
      <c r="L26" s="14">
        <f>E24*(1+L$3)</f>
        <v>92521.731599999999</v>
      </c>
      <c r="M26" s="14">
        <f>D24</f>
        <v>0</v>
      </c>
      <c r="N26" s="15">
        <f t="shared" si="24"/>
        <v>92521.731599999999</v>
      </c>
      <c r="O26" s="16">
        <f t="shared" si="0"/>
        <v>4057.9706842105261</v>
      </c>
      <c r="P26" s="14">
        <f t="shared" si="1"/>
        <v>6476.5212120000006</v>
      </c>
      <c r="Q26" s="17">
        <f t="shared" si="2"/>
        <v>98998.252812000006</v>
      </c>
      <c r="R26" s="2"/>
      <c r="S26" s="5" t="s">
        <v>20</v>
      </c>
      <c r="T26" s="14">
        <f>N24*(1+T$3)</f>
        <v>92494.191600000006</v>
      </c>
      <c r="U26" s="14">
        <f>D24</f>
        <v>0</v>
      </c>
      <c r="V26" s="15">
        <f>U26+T26</f>
        <v>92494.191600000006</v>
      </c>
      <c r="W26" s="16">
        <f t="shared" si="3"/>
        <v>4056.7627894736843</v>
      </c>
      <c r="X26" s="14">
        <f>V26*0.07</f>
        <v>6474.5934120000011</v>
      </c>
      <c r="Y26" s="14">
        <f t="shared" si="18"/>
        <v>3237.2967060000005</v>
      </c>
      <c r="Z26" s="16">
        <f t="shared" si="5"/>
        <v>4198.7494871052631</v>
      </c>
      <c r="AA26" s="17">
        <f t="shared" si="19"/>
        <v>95731.488305999999</v>
      </c>
      <c r="AB26" s="2"/>
      <c r="AC26" s="5" t="s">
        <v>19</v>
      </c>
      <c r="AD26" s="14">
        <f>V24*(1+AD$3)</f>
        <v>92939.535432000004</v>
      </c>
      <c r="AE26" s="14">
        <f>D23</f>
        <v>1377</v>
      </c>
      <c r="AF26" s="15">
        <f t="shared" si="26"/>
        <v>94316.535432000004</v>
      </c>
      <c r="AG26" s="16">
        <f t="shared" si="6"/>
        <v>4136.6901505263158</v>
      </c>
      <c r="AH26" s="14">
        <f t="shared" si="7"/>
        <v>6602.157480240001</v>
      </c>
      <c r="AI26" s="16">
        <f t="shared" si="8"/>
        <v>4426.2584610631575</v>
      </c>
      <c r="AJ26" s="17">
        <f t="shared" si="9"/>
        <v>100918.69291224</v>
      </c>
      <c r="AK26" s="2"/>
      <c r="AL26" s="5" t="s">
        <v>19</v>
      </c>
      <c r="AM26" s="14">
        <f t="shared" si="22"/>
        <v>95263.0238178</v>
      </c>
      <c r="AN26" s="14">
        <f>D23</f>
        <v>1377</v>
      </c>
      <c r="AO26" s="15">
        <f t="shared" si="27"/>
        <v>96640.0238178</v>
      </c>
      <c r="AP26" s="16">
        <f t="shared" si="10"/>
        <v>4238.5975358684209</v>
      </c>
      <c r="AQ26" s="14">
        <f t="shared" si="11"/>
        <v>6764.8016672460008</v>
      </c>
      <c r="AR26" s="16">
        <f t="shared" si="12"/>
        <v>4535.2993633792103</v>
      </c>
      <c r="AS26" s="17">
        <f t="shared" si="13"/>
        <v>103404.82548504601</v>
      </c>
      <c r="AT26" s="2"/>
    </row>
    <row r="27" spans="2:46" hidden="1" x14ac:dyDescent="0.25">
      <c r="B27" s="1"/>
      <c r="K27" s="18" t="s">
        <v>24</v>
      </c>
      <c r="L27" s="19">
        <f>E24*(1+L$3)</f>
        <v>92521.731599999999</v>
      </c>
      <c r="M27" s="19">
        <f>D25</f>
        <v>1376</v>
      </c>
      <c r="N27" s="20">
        <f t="shared" si="24"/>
        <v>93897.731599999999</v>
      </c>
      <c r="O27" s="21">
        <f t="shared" si="0"/>
        <v>4118.3215614035089</v>
      </c>
      <c r="P27" s="19">
        <f t="shared" si="1"/>
        <v>6572.8412120000003</v>
      </c>
      <c r="Q27" s="22">
        <f t="shared" si="2"/>
        <v>100470.572812</v>
      </c>
      <c r="R27" s="2"/>
      <c r="S27" s="5" t="s">
        <v>21</v>
      </c>
      <c r="T27" s="14">
        <f>N25*(1+T$3)</f>
        <v>92494.191600000006</v>
      </c>
      <c r="U27" s="14">
        <f>D24</f>
        <v>0</v>
      </c>
      <c r="V27" s="15">
        <f>U27+T27</f>
        <v>92494.191600000006</v>
      </c>
      <c r="W27" s="16">
        <f t="shared" si="3"/>
        <v>4056.7627894736843</v>
      </c>
      <c r="X27" s="14">
        <f>V27*0.07</f>
        <v>6474.5934120000011</v>
      </c>
      <c r="Y27" s="14">
        <f t="shared" si="18"/>
        <v>3237.2967060000005</v>
      </c>
      <c r="Z27" s="16">
        <f t="shared" si="5"/>
        <v>4198.7494871052631</v>
      </c>
      <c r="AA27" s="17">
        <f t="shared" si="19"/>
        <v>95731.488305999999</v>
      </c>
      <c r="AB27" s="2"/>
      <c r="AC27" s="5" t="s">
        <v>20</v>
      </c>
      <c r="AD27" s="14">
        <f>V25*(1+AD$3)</f>
        <v>94344.075432000012</v>
      </c>
      <c r="AE27" s="14">
        <f>D24</f>
        <v>0</v>
      </c>
      <c r="AF27" s="15">
        <f t="shared" si="26"/>
        <v>94344.075432000012</v>
      </c>
      <c r="AG27" s="16">
        <f t="shared" si="6"/>
        <v>4137.8980452631586</v>
      </c>
      <c r="AH27" s="14">
        <f t="shared" si="7"/>
        <v>6604.0852802400013</v>
      </c>
      <c r="AI27" s="16">
        <f t="shared" si="8"/>
        <v>4427.55090843158</v>
      </c>
      <c r="AJ27" s="17">
        <f t="shared" si="9"/>
        <v>100948.16071224002</v>
      </c>
      <c r="AK27" s="2"/>
      <c r="AL27" s="5" t="s">
        <v>20</v>
      </c>
      <c r="AM27" s="14">
        <f t="shared" si="22"/>
        <v>96674.448817800003</v>
      </c>
      <c r="AN27" s="14">
        <f>D24</f>
        <v>0</v>
      </c>
      <c r="AO27" s="15">
        <f t="shared" si="27"/>
        <v>96674.448817800003</v>
      </c>
      <c r="AP27" s="16">
        <f t="shared" si="10"/>
        <v>4240.1074042894734</v>
      </c>
      <c r="AQ27" s="14">
        <f t="shared" si="11"/>
        <v>6767.2114172460006</v>
      </c>
      <c r="AR27" s="16">
        <f t="shared" si="12"/>
        <v>4536.9149225897372</v>
      </c>
      <c r="AS27" s="17">
        <f t="shared" si="13"/>
        <v>103441.660235046</v>
      </c>
      <c r="AT27" s="2"/>
    </row>
    <row r="28" spans="2:46" hidden="1" x14ac:dyDescent="0.25">
      <c r="B28" s="1"/>
      <c r="L28" s="2"/>
      <c r="M28" s="2"/>
      <c r="N28" s="2"/>
      <c r="O28" s="2"/>
      <c r="P28" s="2"/>
      <c r="Q28" s="2"/>
      <c r="R28" s="2"/>
      <c r="S28" s="5" t="s">
        <v>22</v>
      </c>
      <c r="T28" s="14">
        <f>N26*(1+T$3)</f>
        <v>92521.731599999999</v>
      </c>
      <c r="U28" s="14">
        <f>D24</f>
        <v>0</v>
      </c>
      <c r="V28" s="15">
        <f>U28+T28</f>
        <v>92521.731599999999</v>
      </c>
      <c r="W28" s="16">
        <f t="shared" si="3"/>
        <v>4057.9706842105261</v>
      </c>
      <c r="X28" s="14">
        <f>V28*0.07</f>
        <v>6476.5212120000006</v>
      </c>
      <c r="Y28" s="14">
        <f t="shared" si="18"/>
        <v>3238.2606060000003</v>
      </c>
      <c r="Z28" s="16">
        <f t="shared" si="5"/>
        <v>4199.9996581578944</v>
      </c>
      <c r="AA28" s="17">
        <f t="shared" si="19"/>
        <v>95759.992205999995</v>
      </c>
      <c r="AB28" s="2"/>
      <c r="AC28" s="5" t="s">
        <v>21</v>
      </c>
      <c r="AD28" s="14">
        <f>V26*(1+AD$3)</f>
        <v>94344.075432000012</v>
      </c>
      <c r="AE28" s="14">
        <f>AE27</f>
        <v>0</v>
      </c>
      <c r="AF28" s="15">
        <f t="shared" si="26"/>
        <v>94344.075432000012</v>
      </c>
      <c r="AG28" s="16">
        <f t="shared" si="6"/>
        <v>4137.8980452631586</v>
      </c>
      <c r="AH28" s="14">
        <f t="shared" si="7"/>
        <v>6604.0852802400013</v>
      </c>
      <c r="AI28" s="16">
        <f t="shared" si="8"/>
        <v>4427.55090843158</v>
      </c>
      <c r="AJ28" s="17">
        <f t="shared" si="9"/>
        <v>100948.16071224002</v>
      </c>
      <c r="AK28" s="2"/>
      <c r="AL28" s="5" t="s">
        <v>21</v>
      </c>
      <c r="AM28" s="14">
        <f t="shared" si="22"/>
        <v>96702.6773178</v>
      </c>
      <c r="AN28" s="14">
        <f>AN27</f>
        <v>0</v>
      </c>
      <c r="AO28" s="15">
        <f t="shared" si="27"/>
        <v>96702.6773178</v>
      </c>
      <c r="AP28" s="16">
        <f t="shared" si="10"/>
        <v>4241.345496394737</v>
      </c>
      <c r="AQ28" s="14">
        <f t="shared" si="11"/>
        <v>6769.1874122460003</v>
      </c>
      <c r="AR28" s="16">
        <f t="shared" si="12"/>
        <v>4538.2396811423687</v>
      </c>
      <c r="AS28" s="17">
        <f t="shared" si="13"/>
        <v>103471.864730046</v>
      </c>
      <c r="AT28" s="2"/>
    </row>
    <row r="29" spans="2:46" hidden="1" x14ac:dyDescent="0.25">
      <c r="L29" s="2"/>
      <c r="M29" s="2"/>
      <c r="N29" s="2"/>
      <c r="O29" s="2"/>
      <c r="P29" s="2"/>
      <c r="Q29" s="2"/>
      <c r="R29" s="2"/>
      <c r="S29" s="18" t="s">
        <v>24</v>
      </c>
      <c r="T29" s="19">
        <f>N26*(1+T$3)</f>
        <v>92521.731599999999</v>
      </c>
      <c r="U29" s="19">
        <f>D25</f>
        <v>1376</v>
      </c>
      <c r="V29" s="20">
        <f>U29+T29</f>
        <v>93897.731599999999</v>
      </c>
      <c r="W29" s="21">
        <f t="shared" si="3"/>
        <v>4118.3215614035089</v>
      </c>
      <c r="X29" s="19">
        <f>V29*0.07</f>
        <v>6572.8412120000003</v>
      </c>
      <c r="Y29" s="19">
        <f t="shared" si="18"/>
        <v>3286.4206060000001</v>
      </c>
      <c r="Z29" s="21">
        <f t="shared" si="5"/>
        <v>4262.4628160526318</v>
      </c>
      <c r="AA29" s="22">
        <f t="shared" si="19"/>
        <v>97184.152205999999</v>
      </c>
      <c r="AB29" s="2"/>
      <c r="AC29" s="5" t="s">
        <v>22</v>
      </c>
      <c r="AD29" s="14">
        <f>V27*(1+AD$3)</f>
        <v>94344.075432000012</v>
      </c>
      <c r="AE29" s="14">
        <f>AE28</f>
        <v>0</v>
      </c>
      <c r="AF29" s="15">
        <f t="shared" si="26"/>
        <v>94344.075432000012</v>
      </c>
      <c r="AG29" s="16">
        <f t="shared" si="6"/>
        <v>4137.8980452631586</v>
      </c>
      <c r="AH29" s="14">
        <f t="shared" si="7"/>
        <v>6604.0852802400013</v>
      </c>
      <c r="AI29" s="16">
        <f t="shared" si="8"/>
        <v>4427.55090843158</v>
      </c>
      <c r="AJ29" s="17">
        <f t="shared" si="9"/>
        <v>100948.16071224002</v>
      </c>
      <c r="AK29" s="2"/>
      <c r="AL29" s="5" t="s">
        <v>22</v>
      </c>
      <c r="AM29" s="26">
        <f t="shared" si="22"/>
        <v>96702.6773178</v>
      </c>
      <c r="AN29" s="14">
        <f>AN28</f>
        <v>0</v>
      </c>
      <c r="AO29" s="15">
        <f t="shared" si="27"/>
        <v>96702.6773178</v>
      </c>
      <c r="AP29" s="16">
        <f t="shared" si="10"/>
        <v>4241.345496394737</v>
      </c>
      <c r="AQ29" s="14">
        <f t="shared" si="11"/>
        <v>6769.1874122460003</v>
      </c>
      <c r="AR29" s="16">
        <f t="shared" si="12"/>
        <v>4538.2396811423687</v>
      </c>
      <c r="AS29" s="17">
        <f t="shared" si="13"/>
        <v>103471.864730046</v>
      </c>
      <c r="AT29" s="2"/>
    </row>
    <row r="30" spans="2:46" x14ac:dyDescent="0.25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" t="s">
        <v>23</v>
      </c>
      <c r="AD30" s="14">
        <f>V28*(1+AD$3)</f>
        <v>94372.166232000003</v>
      </c>
      <c r="AE30" s="14">
        <f>AE29</f>
        <v>0</v>
      </c>
      <c r="AF30" s="15">
        <f t="shared" si="26"/>
        <v>94372.166232000003</v>
      </c>
      <c r="AG30" s="16">
        <f t="shared" si="6"/>
        <v>4139.1300978947365</v>
      </c>
      <c r="AH30" s="14">
        <f t="shared" si="7"/>
        <v>6606.0516362400012</v>
      </c>
      <c r="AI30" s="16">
        <f t="shared" si="8"/>
        <v>4428.8692047473678</v>
      </c>
      <c r="AJ30" s="17">
        <f t="shared" si="9"/>
        <v>100978.21786824</v>
      </c>
      <c r="AK30" s="2"/>
      <c r="AL30" s="5" t="s">
        <v>23</v>
      </c>
      <c r="AM30" s="26">
        <f t="shared" si="22"/>
        <v>96702.6773178</v>
      </c>
      <c r="AN30" s="14">
        <f>AN29</f>
        <v>0</v>
      </c>
      <c r="AO30" s="15">
        <f t="shared" si="27"/>
        <v>96702.6773178</v>
      </c>
      <c r="AP30" s="16">
        <f t="shared" si="10"/>
        <v>4241.345496394737</v>
      </c>
      <c r="AQ30" s="14">
        <f t="shared" si="11"/>
        <v>6769.1874122460003</v>
      </c>
      <c r="AR30" s="16">
        <f t="shared" si="12"/>
        <v>4538.2396811423687</v>
      </c>
      <c r="AS30" s="17">
        <f t="shared" si="13"/>
        <v>103471.864730046</v>
      </c>
      <c r="AT30" s="2"/>
    </row>
    <row r="31" spans="2:46" x14ac:dyDescent="0.25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 t="s">
        <v>24</v>
      </c>
      <c r="AD31" s="19">
        <f>V28*(1+AD$3)</f>
        <v>94372.166232000003</v>
      </c>
      <c r="AE31" s="19">
        <f>D25</f>
        <v>1376</v>
      </c>
      <c r="AF31" s="20">
        <f t="shared" si="26"/>
        <v>95748.166232000003</v>
      </c>
      <c r="AG31" s="21">
        <f t="shared" si="6"/>
        <v>4199.4809750877193</v>
      </c>
      <c r="AH31" s="19">
        <f t="shared" si="7"/>
        <v>6702.371636240001</v>
      </c>
      <c r="AI31" s="21">
        <f t="shared" si="8"/>
        <v>4493.4446433438598</v>
      </c>
      <c r="AJ31" s="22">
        <f t="shared" si="9"/>
        <v>102450.53786824</v>
      </c>
      <c r="AK31" s="2"/>
      <c r="AL31" s="18" t="s">
        <v>24</v>
      </c>
      <c r="AM31" s="37">
        <f t="shared" si="22"/>
        <v>96731.4703878</v>
      </c>
      <c r="AN31" s="19">
        <f>D25</f>
        <v>1376</v>
      </c>
      <c r="AO31" s="20">
        <f t="shared" si="27"/>
        <v>98107.4703878</v>
      </c>
      <c r="AP31" s="21">
        <f t="shared" si="10"/>
        <v>4302.9592275350878</v>
      </c>
      <c r="AQ31" s="19">
        <f t="shared" si="11"/>
        <v>6867.5229271460003</v>
      </c>
      <c r="AR31" s="21">
        <f t="shared" si="12"/>
        <v>4604.1663734625436</v>
      </c>
      <c r="AS31" s="22">
        <f t="shared" si="13"/>
        <v>104974.993314946</v>
      </c>
      <c r="AT31" s="2"/>
    </row>
    <row r="32" spans="2:46" ht="15.75" thickBot="1" x14ac:dyDescent="0.3">
      <c r="L32" s="2"/>
      <c r="M32" s="2"/>
      <c r="N32" s="2"/>
      <c r="O32" s="2"/>
      <c r="P32" s="2"/>
      <c r="Q32" s="2"/>
      <c r="R32" s="2"/>
      <c r="S32" s="2" t="s">
        <v>55</v>
      </c>
      <c r="T32" s="2"/>
      <c r="U32" s="2"/>
      <c r="V32" s="2"/>
      <c r="W32" s="2"/>
      <c r="X32" s="2"/>
      <c r="Y32" s="2"/>
      <c r="Z32" s="2"/>
      <c r="AA32" s="2"/>
      <c r="AB32" s="2"/>
      <c r="AC32" s="25"/>
      <c r="AD32" s="26"/>
      <c r="AE32" s="26"/>
      <c r="AF32" s="26"/>
      <c r="AG32" s="26"/>
      <c r="AH32" s="26"/>
      <c r="AI32" s="26"/>
      <c r="AJ32" s="26"/>
      <c r="AK32" s="26"/>
      <c r="AL32" s="34"/>
      <c r="AM32" s="35"/>
      <c r="AN32" s="35"/>
      <c r="AO32" s="35"/>
      <c r="AP32" s="26"/>
      <c r="AQ32" s="26"/>
      <c r="AR32" s="26"/>
      <c r="AS32" s="35"/>
      <c r="AT32" s="2"/>
    </row>
    <row r="33" spans="2:46" s="27" customFormat="1" x14ac:dyDescent="0.25">
      <c r="J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31"/>
      <c r="AH33" s="31"/>
      <c r="AI33" s="31"/>
      <c r="AJ33" s="31"/>
      <c r="AK33" s="31"/>
      <c r="AL33" s="30"/>
      <c r="AM33" s="31"/>
      <c r="AN33" s="31"/>
      <c r="AO33" s="31"/>
      <c r="AP33" s="31"/>
      <c r="AQ33" s="31"/>
      <c r="AR33" s="31"/>
      <c r="AS33" s="31"/>
      <c r="AT33" s="29"/>
    </row>
    <row r="34" spans="2:46" x14ac:dyDescent="0.25">
      <c r="B34" s="7" t="s">
        <v>32</v>
      </c>
      <c r="C34" s="6"/>
      <c r="D34" s="6"/>
      <c r="E34" s="6"/>
      <c r="F34" s="6"/>
      <c r="G34" s="6"/>
      <c r="H34" s="8"/>
      <c r="K34" s="7" t="s">
        <v>34</v>
      </c>
      <c r="L34" s="6"/>
      <c r="M34" s="6"/>
      <c r="N34" s="6"/>
      <c r="O34" s="6"/>
      <c r="P34" s="6"/>
      <c r="Q34" s="8"/>
      <c r="S34" s="7" t="s">
        <v>48</v>
      </c>
      <c r="T34" s="6"/>
      <c r="U34" s="6"/>
      <c r="V34" s="6"/>
      <c r="W34" s="6"/>
      <c r="X34" s="6"/>
      <c r="Y34" s="6"/>
      <c r="Z34" s="6"/>
      <c r="AA34" s="8"/>
      <c r="AC34" s="7" t="s">
        <v>35</v>
      </c>
      <c r="AD34" s="6"/>
      <c r="AE34" s="6"/>
      <c r="AF34" s="6"/>
      <c r="AG34" s="6"/>
      <c r="AH34" s="6"/>
      <c r="AI34" s="6"/>
      <c r="AJ34" s="8"/>
      <c r="AL34" s="7" t="s">
        <v>36</v>
      </c>
      <c r="AM34" s="6"/>
      <c r="AN34" s="6"/>
      <c r="AO34" s="6"/>
      <c r="AP34" s="6"/>
      <c r="AQ34" s="6"/>
      <c r="AR34" s="6"/>
      <c r="AS34" s="8"/>
    </row>
    <row r="35" spans="2:46" ht="45" customHeight="1" x14ac:dyDescent="0.25">
      <c r="B35" s="4" t="s">
        <v>39</v>
      </c>
      <c r="C35" s="9" t="s">
        <v>26</v>
      </c>
      <c r="D35" s="10" t="s">
        <v>27</v>
      </c>
      <c r="E35" s="11" t="s">
        <v>28</v>
      </c>
      <c r="F35" s="12" t="s">
        <v>29</v>
      </c>
      <c r="G35" s="10" t="s">
        <v>30</v>
      </c>
      <c r="H35" s="13" t="s">
        <v>31</v>
      </c>
      <c r="K35" s="4" t="str">
        <f>$B35</f>
        <v>Lane 2</v>
      </c>
      <c r="L35" s="9" t="s">
        <v>26</v>
      </c>
      <c r="M35" s="10" t="s">
        <v>27</v>
      </c>
      <c r="N35" s="11" t="s">
        <v>28</v>
      </c>
      <c r="O35" s="12" t="s">
        <v>29</v>
      </c>
      <c r="P35" s="10" t="s">
        <v>30</v>
      </c>
      <c r="Q35" s="13" t="s">
        <v>31</v>
      </c>
      <c r="S35" s="4" t="str">
        <f>$B35</f>
        <v>Lane 2</v>
      </c>
      <c r="T35" s="9" t="s">
        <v>26</v>
      </c>
      <c r="U35" s="10" t="s">
        <v>27</v>
      </c>
      <c r="V35" s="11" t="s">
        <v>28</v>
      </c>
      <c r="W35" s="12" t="s">
        <v>29</v>
      </c>
      <c r="X35" s="10" t="s">
        <v>30</v>
      </c>
      <c r="Y35" s="10" t="s">
        <v>54</v>
      </c>
      <c r="Z35" s="12" t="s">
        <v>52</v>
      </c>
      <c r="AA35" s="13" t="s">
        <v>31</v>
      </c>
      <c r="AC35" s="4" t="str">
        <f>$B35</f>
        <v>Lane 2</v>
      </c>
      <c r="AD35" s="9" t="s">
        <v>26</v>
      </c>
      <c r="AE35" s="10" t="s">
        <v>27</v>
      </c>
      <c r="AF35" s="11" t="s">
        <v>28</v>
      </c>
      <c r="AG35" s="12" t="s">
        <v>49</v>
      </c>
      <c r="AH35" s="10" t="s">
        <v>30</v>
      </c>
      <c r="AI35" s="12" t="s">
        <v>51</v>
      </c>
      <c r="AJ35" s="13" t="s">
        <v>31</v>
      </c>
      <c r="AL35" s="4" t="str">
        <f>$B35</f>
        <v>Lane 2</v>
      </c>
      <c r="AM35" s="9" t="s">
        <v>26</v>
      </c>
      <c r="AN35" s="10" t="s">
        <v>27</v>
      </c>
      <c r="AO35" s="11" t="s">
        <v>28</v>
      </c>
      <c r="AP35" s="12" t="s">
        <v>49</v>
      </c>
      <c r="AQ35" s="10" t="s">
        <v>30</v>
      </c>
      <c r="AR35" s="12" t="s">
        <v>51</v>
      </c>
      <c r="AS35" s="13" t="s">
        <v>31</v>
      </c>
    </row>
    <row r="36" spans="2:46" x14ac:dyDescent="0.25">
      <c r="B36" s="5" t="s">
        <v>0</v>
      </c>
      <c r="C36" s="14">
        <f>'228 Day'!S41</f>
        <v>0</v>
      </c>
      <c r="D36" s="14">
        <f>'228 Day'!T41</f>
        <v>0</v>
      </c>
      <c r="E36" s="15">
        <f>'228 Day'!U41</f>
        <v>59191.477200000001</v>
      </c>
      <c r="F36" s="16">
        <f>'228 Day'!V41</f>
        <v>2596.1174210526315</v>
      </c>
      <c r="G36" s="14">
        <f>'228 Day'!W41</f>
        <v>4143.4034040000006</v>
      </c>
      <c r="H36" s="17">
        <f>'228 Day'!X41</f>
        <v>63334.880604000005</v>
      </c>
      <c r="K36" s="5" t="s">
        <v>0</v>
      </c>
      <c r="L36" s="14"/>
      <c r="M36" s="14">
        <f>D36</f>
        <v>0</v>
      </c>
      <c r="N36" s="15">
        <f>E36*(1+L$3)</f>
        <v>59191.477200000001</v>
      </c>
      <c r="O36" s="16">
        <f t="shared" ref="O36:O56" si="29">N36/$V$3</f>
        <v>2596.1174210526315</v>
      </c>
      <c r="P36" s="14">
        <f t="shared" ref="P36:P56" si="30">N36*0.07</f>
        <v>4143.4034040000006</v>
      </c>
      <c r="Q36" s="17">
        <f t="shared" ref="Q36:Q56" si="31">P36+N36</f>
        <v>63334.880604000005</v>
      </c>
      <c r="R36" s="2"/>
      <c r="S36" s="5" t="s">
        <v>0</v>
      </c>
      <c r="T36" s="14"/>
      <c r="U36" s="14">
        <f>D36</f>
        <v>0</v>
      </c>
      <c r="V36" s="15">
        <f>N36*(1+T$3)</f>
        <v>59191.477200000001</v>
      </c>
      <c r="W36" s="16">
        <f t="shared" ref="W36:W58" si="32">V36/$V$3</f>
        <v>2596.1174210526315</v>
      </c>
      <c r="X36" s="14">
        <f t="shared" ref="X36:X53" si="33">V36*0.07</f>
        <v>4143.4034040000006</v>
      </c>
      <c r="Y36" s="14">
        <f>V36*0.035</f>
        <v>2071.7017020000003</v>
      </c>
      <c r="Z36" s="16">
        <f t="shared" ref="Z36:Z58" si="34">(V36+Y36)/$V$3</f>
        <v>2686.9815307894737</v>
      </c>
      <c r="AA36" s="17">
        <f>Y36+V36</f>
        <v>61263.178902</v>
      </c>
      <c r="AB36" s="2"/>
      <c r="AC36" s="5" t="s">
        <v>0</v>
      </c>
      <c r="AD36" s="14"/>
      <c r="AE36" s="14">
        <f>D36</f>
        <v>0</v>
      </c>
      <c r="AF36" s="15">
        <f>V36*(1+AD$3)</f>
        <v>60375.306744000001</v>
      </c>
      <c r="AG36" s="16">
        <f t="shared" ref="AG36:AG60" si="35">AF36/$V$3</f>
        <v>2648.0397694736844</v>
      </c>
      <c r="AH36" s="14">
        <f t="shared" ref="AH36:AH60" si="36">AF36*0.07</f>
        <v>4226.2714720800004</v>
      </c>
      <c r="AI36" s="16">
        <f t="shared" ref="AI36:AI60" si="37">(AF36+AH36)/$V$3</f>
        <v>2833.4025533368422</v>
      </c>
      <c r="AJ36" s="17">
        <f t="shared" ref="AJ36:AJ60" si="38">AH36+AF36</f>
        <v>64601.578216080001</v>
      </c>
      <c r="AK36" s="2"/>
      <c r="AL36" s="5" t="s">
        <v>0</v>
      </c>
      <c r="AM36" s="14"/>
      <c r="AN36" s="14">
        <f>D36</f>
        <v>0</v>
      </c>
      <c r="AO36" s="15">
        <f>AF36*(1+AM$3)</f>
        <v>61884.689412599997</v>
      </c>
      <c r="AP36" s="16">
        <f t="shared" ref="AP36:AP60" si="39">AO36/$V$3</f>
        <v>2714.2407637105262</v>
      </c>
      <c r="AQ36" s="14">
        <f t="shared" ref="AQ36:AQ60" si="40">AO36*0.07</f>
        <v>4331.9282588820006</v>
      </c>
      <c r="AR36" s="16">
        <f t="shared" ref="AR36:AR60" si="41">(AO36+AQ36)/$V$3</f>
        <v>2904.2376171702631</v>
      </c>
      <c r="AS36" s="17">
        <f t="shared" ref="AS36:AS60" si="42">AQ36+AO36</f>
        <v>66216.617671482003</v>
      </c>
      <c r="AT36" s="2"/>
    </row>
    <row r="37" spans="2:46" x14ac:dyDescent="0.25">
      <c r="B37" s="5" t="s">
        <v>1</v>
      </c>
      <c r="C37" s="14">
        <f>'228 Day'!S42</f>
        <v>59191.477200000001</v>
      </c>
      <c r="D37" s="14">
        <f>'228 Day'!T42</f>
        <v>1021</v>
      </c>
      <c r="E37" s="15">
        <f>'228 Day'!U42</f>
        <v>60212.477200000001</v>
      </c>
      <c r="F37" s="16">
        <f>'228 Day'!V42</f>
        <v>2640.8981228070174</v>
      </c>
      <c r="G37" s="14">
        <f>'228 Day'!W42</f>
        <v>4214.8734040000008</v>
      </c>
      <c r="H37" s="17">
        <f>'228 Day'!X42</f>
        <v>64427.350603999999</v>
      </c>
      <c r="K37" s="5" t="s">
        <v>1</v>
      </c>
      <c r="L37" s="14">
        <f t="shared" ref="L37:L52" si="43">E36*(1+L$3)</f>
        <v>59191.477200000001</v>
      </c>
      <c r="M37" s="14">
        <f t="shared" ref="M37:M51" si="44">D37</f>
        <v>1021</v>
      </c>
      <c r="N37" s="15">
        <f>M37+L37</f>
        <v>60212.477200000001</v>
      </c>
      <c r="O37" s="16">
        <f t="shared" si="29"/>
        <v>2640.8981228070174</v>
      </c>
      <c r="P37" s="14">
        <f t="shared" si="30"/>
        <v>4214.8734040000008</v>
      </c>
      <c r="Q37" s="17">
        <f t="shared" si="31"/>
        <v>64427.350603999999</v>
      </c>
      <c r="R37" s="2"/>
      <c r="S37" s="5" t="s">
        <v>1</v>
      </c>
      <c r="T37" s="14">
        <f t="shared" ref="T37:T53" si="45">N36*(1+T$3)</f>
        <v>59191.477200000001</v>
      </c>
      <c r="U37" s="14">
        <f t="shared" ref="U37:U51" si="46">D37</f>
        <v>1021</v>
      </c>
      <c r="V37" s="15">
        <f>U37+T37</f>
        <v>60212.477200000001</v>
      </c>
      <c r="W37" s="16">
        <f t="shared" si="32"/>
        <v>2640.8981228070174</v>
      </c>
      <c r="X37" s="14">
        <f t="shared" si="33"/>
        <v>4214.8734040000008</v>
      </c>
      <c r="Y37" s="14">
        <f t="shared" ref="Y37:Y58" si="47">V37*0.035</f>
        <v>2107.4367020000004</v>
      </c>
      <c r="Z37" s="16">
        <f t="shared" si="34"/>
        <v>2733.3295571052631</v>
      </c>
      <c r="AA37" s="17">
        <f t="shared" ref="AA37:AA58" si="48">Y37+V37</f>
        <v>62319.913902</v>
      </c>
      <c r="AB37" s="2"/>
      <c r="AC37" s="5" t="s">
        <v>1</v>
      </c>
      <c r="AD37" s="14">
        <f t="shared" ref="AD37:AD54" si="49">V36*(1+AD$3)</f>
        <v>60375.306744000001</v>
      </c>
      <c r="AE37" s="14">
        <f t="shared" ref="AE37:AE51" si="50">D37</f>
        <v>1021</v>
      </c>
      <c r="AF37" s="15">
        <f>AE37+AD37</f>
        <v>61396.306744000001</v>
      </c>
      <c r="AG37" s="16">
        <f t="shared" si="35"/>
        <v>2692.8204712280703</v>
      </c>
      <c r="AH37" s="14">
        <f t="shared" si="36"/>
        <v>4297.7414720800007</v>
      </c>
      <c r="AI37" s="16">
        <f t="shared" si="37"/>
        <v>2881.317904214035</v>
      </c>
      <c r="AJ37" s="17">
        <f t="shared" si="38"/>
        <v>65694.048216080002</v>
      </c>
      <c r="AK37" s="2"/>
      <c r="AL37" s="5" t="s">
        <v>1</v>
      </c>
      <c r="AM37" s="14">
        <f t="shared" ref="AM37:AM60" si="51">AF36*(1+AM$3)</f>
        <v>61884.689412599997</v>
      </c>
      <c r="AN37" s="14">
        <f t="shared" ref="AN37:AN51" si="52">D37</f>
        <v>1021</v>
      </c>
      <c r="AO37" s="15">
        <f>AN37+AM37</f>
        <v>62905.689412599997</v>
      </c>
      <c r="AP37" s="16">
        <f t="shared" si="39"/>
        <v>2759.0214654649121</v>
      </c>
      <c r="AQ37" s="14">
        <f t="shared" si="40"/>
        <v>4403.3982588819999</v>
      </c>
      <c r="AR37" s="16">
        <f t="shared" si="41"/>
        <v>2952.1529680474564</v>
      </c>
      <c r="AS37" s="17">
        <f t="shared" si="42"/>
        <v>67309.087671482004</v>
      </c>
      <c r="AT37" s="2"/>
    </row>
    <row r="38" spans="2:46" x14ac:dyDescent="0.25">
      <c r="B38" s="5" t="s">
        <v>2</v>
      </c>
      <c r="C38" s="14">
        <f>'228 Day'!S43</f>
        <v>60232.897199999999</v>
      </c>
      <c r="D38" s="14">
        <f>'228 Day'!T43</f>
        <v>1226</v>
      </c>
      <c r="E38" s="15">
        <f>'228 Day'!U43</f>
        <v>61458.897199999999</v>
      </c>
      <c r="F38" s="16">
        <f>'228 Day'!V43</f>
        <v>2695.5656666666664</v>
      </c>
      <c r="G38" s="14">
        <f>'228 Day'!W43</f>
        <v>4302.1228040000005</v>
      </c>
      <c r="H38" s="17">
        <f>'228 Day'!X43</f>
        <v>65761.020004000005</v>
      </c>
      <c r="K38" s="5" t="s">
        <v>2</v>
      </c>
      <c r="L38" s="14">
        <f t="shared" si="43"/>
        <v>60212.477200000001</v>
      </c>
      <c r="M38" s="14">
        <f t="shared" si="44"/>
        <v>1226</v>
      </c>
      <c r="N38" s="15">
        <f t="shared" ref="N38:N56" si="53">M38+L38</f>
        <v>61438.477200000001</v>
      </c>
      <c r="O38" s="16">
        <f t="shared" si="29"/>
        <v>2694.670052631579</v>
      </c>
      <c r="P38" s="14">
        <f t="shared" si="30"/>
        <v>4300.6934040000006</v>
      </c>
      <c r="Q38" s="17">
        <f t="shared" si="31"/>
        <v>65739.170603999999</v>
      </c>
      <c r="R38" s="2"/>
      <c r="S38" s="18" t="s">
        <v>2</v>
      </c>
      <c r="T38" s="19">
        <f t="shared" si="45"/>
        <v>60212.477200000001</v>
      </c>
      <c r="U38" s="19">
        <f t="shared" si="46"/>
        <v>1226</v>
      </c>
      <c r="V38" s="20">
        <f t="shared" ref="V38:V53" si="54">U38+T38</f>
        <v>61438.477200000001</v>
      </c>
      <c r="W38" s="21">
        <f t="shared" si="32"/>
        <v>2694.670052631579</v>
      </c>
      <c r="X38" s="19">
        <f t="shared" si="33"/>
        <v>4300.6934040000006</v>
      </c>
      <c r="Y38" s="19">
        <f t="shared" si="47"/>
        <v>2150.3467020000003</v>
      </c>
      <c r="Z38" s="21">
        <f t="shared" si="34"/>
        <v>2788.9835044736842</v>
      </c>
      <c r="AA38" s="22">
        <f t="shared" si="48"/>
        <v>63588.823902000004</v>
      </c>
      <c r="AB38" s="2"/>
      <c r="AC38" s="5" t="s">
        <v>2</v>
      </c>
      <c r="AD38" s="14">
        <f t="shared" si="49"/>
        <v>61416.726744</v>
      </c>
      <c r="AE38" s="14">
        <f t="shared" si="50"/>
        <v>1226</v>
      </c>
      <c r="AF38" s="15">
        <f t="shared" ref="AF38:AF60" si="55">AE38+AD38</f>
        <v>62642.726744</v>
      </c>
      <c r="AG38" s="16">
        <f t="shared" si="35"/>
        <v>2747.4880150877193</v>
      </c>
      <c r="AH38" s="14">
        <f t="shared" si="36"/>
        <v>4384.9908720800004</v>
      </c>
      <c r="AI38" s="16">
        <f t="shared" si="37"/>
        <v>2939.8121761438597</v>
      </c>
      <c r="AJ38" s="17">
        <f t="shared" si="38"/>
        <v>67027.717616080001</v>
      </c>
      <c r="AK38" s="2"/>
      <c r="AL38" s="5" t="s">
        <v>2</v>
      </c>
      <c r="AM38" s="14">
        <f t="shared" si="51"/>
        <v>62931.214412599998</v>
      </c>
      <c r="AN38" s="14">
        <f t="shared" si="52"/>
        <v>1226</v>
      </c>
      <c r="AO38" s="15">
        <f t="shared" ref="AO38:AO60" si="56">AN38+AM38</f>
        <v>64157.214412599998</v>
      </c>
      <c r="AP38" s="16">
        <f t="shared" si="39"/>
        <v>2813.9129128333334</v>
      </c>
      <c r="AQ38" s="14">
        <f t="shared" si="40"/>
        <v>4491.0050088820008</v>
      </c>
      <c r="AR38" s="16">
        <f t="shared" si="41"/>
        <v>3010.8868167316668</v>
      </c>
      <c r="AS38" s="17">
        <f t="shared" si="42"/>
        <v>68648.219421482005</v>
      </c>
      <c r="AT38" s="2"/>
    </row>
    <row r="39" spans="2:46" hidden="1" x14ac:dyDescent="0.25">
      <c r="B39" s="5" t="s">
        <v>3</v>
      </c>
      <c r="C39" s="14">
        <f>'228 Day'!S44</f>
        <v>61504.245600000002</v>
      </c>
      <c r="D39" s="14">
        <f>'228 Day'!T44</f>
        <v>1328</v>
      </c>
      <c r="E39" s="15">
        <f>'228 Day'!U44</f>
        <v>62832.245600000002</v>
      </c>
      <c r="F39" s="16">
        <f>'228 Day'!V44</f>
        <v>2755.8002456140352</v>
      </c>
      <c r="G39" s="14">
        <f>'228 Day'!W44</f>
        <v>4398.2571920000009</v>
      </c>
      <c r="H39" s="17">
        <f>'228 Day'!X44</f>
        <v>67230.502791999999</v>
      </c>
      <c r="K39" s="5" t="s">
        <v>3</v>
      </c>
      <c r="L39" s="14">
        <f t="shared" si="43"/>
        <v>61458.897199999999</v>
      </c>
      <c r="M39" s="14">
        <f t="shared" si="44"/>
        <v>1328</v>
      </c>
      <c r="N39" s="15">
        <f t="shared" si="53"/>
        <v>62786.897199999999</v>
      </c>
      <c r="O39" s="16">
        <f t="shared" si="29"/>
        <v>2753.8112807017542</v>
      </c>
      <c r="P39" s="14">
        <f t="shared" si="30"/>
        <v>4395.0828040000006</v>
      </c>
      <c r="Q39" s="17">
        <f t="shared" si="31"/>
        <v>67181.980003999997</v>
      </c>
      <c r="R39" s="2"/>
      <c r="S39" s="5" t="s">
        <v>3</v>
      </c>
      <c r="T39" s="14">
        <f t="shared" si="45"/>
        <v>61438.477200000001</v>
      </c>
      <c r="U39" s="14">
        <f t="shared" si="46"/>
        <v>1328</v>
      </c>
      <c r="V39" s="15">
        <f t="shared" si="54"/>
        <v>62766.477200000001</v>
      </c>
      <c r="W39" s="16">
        <f t="shared" si="32"/>
        <v>2752.9156666666668</v>
      </c>
      <c r="X39" s="14">
        <f t="shared" si="33"/>
        <v>4393.6534040000006</v>
      </c>
      <c r="Y39" s="14">
        <f t="shared" si="47"/>
        <v>2196.8267020000003</v>
      </c>
      <c r="Z39" s="16">
        <f t="shared" si="34"/>
        <v>2849.267715</v>
      </c>
      <c r="AA39" s="17">
        <f t="shared" si="48"/>
        <v>64963.303902</v>
      </c>
      <c r="AB39" s="2"/>
      <c r="AC39" s="5" t="s">
        <v>3</v>
      </c>
      <c r="AD39" s="14">
        <f t="shared" si="49"/>
        <v>62667.246744000004</v>
      </c>
      <c r="AE39" s="14">
        <f t="shared" si="50"/>
        <v>1328</v>
      </c>
      <c r="AF39" s="15">
        <f t="shared" si="55"/>
        <v>63995.246744000004</v>
      </c>
      <c r="AG39" s="16">
        <f t="shared" si="35"/>
        <v>2806.8090677192981</v>
      </c>
      <c r="AH39" s="14">
        <f t="shared" si="36"/>
        <v>4479.6672720800007</v>
      </c>
      <c r="AI39" s="16">
        <f t="shared" si="37"/>
        <v>3003.2857024596492</v>
      </c>
      <c r="AJ39" s="17">
        <f t="shared" si="38"/>
        <v>68474.914016080002</v>
      </c>
      <c r="AK39" s="2"/>
      <c r="AL39" s="5" t="s">
        <v>3</v>
      </c>
      <c r="AM39" s="14">
        <f t="shared" si="51"/>
        <v>64208.794912599995</v>
      </c>
      <c r="AN39" s="14">
        <f t="shared" si="52"/>
        <v>1328</v>
      </c>
      <c r="AO39" s="15">
        <f t="shared" si="56"/>
        <v>65536.794912599988</v>
      </c>
      <c r="AP39" s="16">
        <f t="shared" si="39"/>
        <v>2874.4208294999994</v>
      </c>
      <c r="AQ39" s="14">
        <f t="shared" si="40"/>
        <v>4587.5756438819999</v>
      </c>
      <c r="AR39" s="16">
        <f t="shared" si="41"/>
        <v>3075.630287564999</v>
      </c>
      <c r="AS39" s="17">
        <f t="shared" si="42"/>
        <v>70124.370556481983</v>
      </c>
      <c r="AT39" s="2"/>
    </row>
    <row r="40" spans="2:46" hidden="1" x14ac:dyDescent="0.25">
      <c r="B40" s="5" t="s">
        <v>4</v>
      </c>
      <c r="C40" s="14">
        <f>'228 Day'!S45</f>
        <v>64698.2736</v>
      </c>
      <c r="D40" s="14">
        <f>'228 Day'!T45</f>
        <v>2145</v>
      </c>
      <c r="E40" s="15">
        <f>'228 Day'!U45</f>
        <v>66843.2736</v>
      </c>
      <c r="F40" s="16">
        <f>'228 Day'!V45</f>
        <v>2931.7225263157893</v>
      </c>
      <c r="G40" s="14">
        <f>'228 Day'!W45</f>
        <v>4679.0291520000001</v>
      </c>
      <c r="H40" s="17">
        <f>'228 Day'!X45</f>
        <v>71522.302752000003</v>
      </c>
      <c r="K40" s="5" t="s">
        <v>4</v>
      </c>
      <c r="L40" s="14">
        <f t="shared" si="43"/>
        <v>62832.245600000002</v>
      </c>
      <c r="M40" s="14">
        <f t="shared" si="44"/>
        <v>2145</v>
      </c>
      <c r="N40" s="15">
        <f t="shared" si="53"/>
        <v>64977.245600000002</v>
      </c>
      <c r="O40" s="16">
        <f t="shared" si="29"/>
        <v>2849.8791929824561</v>
      </c>
      <c r="P40" s="14">
        <f t="shared" si="30"/>
        <v>4548.4071920000006</v>
      </c>
      <c r="Q40" s="17">
        <f t="shared" si="31"/>
        <v>69525.652792000008</v>
      </c>
      <c r="R40" s="2"/>
      <c r="S40" s="5" t="s">
        <v>4</v>
      </c>
      <c r="T40" s="14">
        <f t="shared" si="45"/>
        <v>62786.897199999999</v>
      </c>
      <c r="U40" s="14">
        <f t="shared" si="46"/>
        <v>2145</v>
      </c>
      <c r="V40" s="15">
        <f t="shared" si="54"/>
        <v>64931.897199999999</v>
      </c>
      <c r="W40" s="16">
        <f t="shared" si="32"/>
        <v>2847.8902280701755</v>
      </c>
      <c r="X40" s="14">
        <f t="shared" si="33"/>
        <v>4545.2328040000002</v>
      </c>
      <c r="Y40" s="14">
        <f t="shared" si="47"/>
        <v>2272.6164020000001</v>
      </c>
      <c r="Z40" s="16">
        <f t="shared" si="34"/>
        <v>2947.566386052632</v>
      </c>
      <c r="AA40" s="17">
        <f t="shared" si="48"/>
        <v>67204.513602000006</v>
      </c>
      <c r="AB40" s="2"/>
      <c r="AC40" s="5" t="s">
        <v>4</v>
      </c>
      <c r="AD40" s="14">
        <f t="shared" si="49"/>
        <v>64021.806744000001</v>
      </c>
      <c r="AE40" s="14">
        <f t="shared" si="50"/>
        <v>2145</v>
      </c>
      <c r="AF40" s="15">
        <f t="shared" si="55"/>
        <v>66166.806744000001</v>
      </c>
      <c r="AG40" s="16">
        <f t="shared" si="35"/>
        <v>2902.052927368421</v>
      </c>
      <c r="AH40" s="14">
        <f t="shared" si="36"/>
        <v>4631.6764720800002</v>
      </c>
      <c r="AI40" s="16">
        <f t="shared" si="37"/>
        <v>3105.1966322842104</v>
      </c>
      <c r="AJ40" s="17">
        <f t="shared" si="38"/>
        <v>70798.48321608</v>
      </c>
      <c r="AK40" s="2"/>
      <c r="AL40" s="5" t="s">
        <v>4</v>
      </c>
      <c r="AM40" s="14">
        <f t="shared" si="51"/>
        <v>65595.127912600001</v>
      </c>
      <c r="AN40" s="14">
        <f t="shared" si="52"/>
        <v>2145</v>
      </c>
      <c r="AO40" s="15">
        <f t="shared" si="56"/>
        <v>67740.127912600001</v>
      </c>
      <c r="AP40" s="16">
        <f t="shared" si="39"/>
        <v>2971.0582417807018</v>
      </c>
      <c r="AQ40" s="14">
        <f t="shared" si="40"/>
        <v>4741.8089538820004</v>
      </c>
      <c r="AR40" s="16">
        <f t="shared" si="41"/>
        <v>3179.0323187053509</v>
      </c>
      <c r="AS40" s="17">
        <f t="shared" si="42"/>
        <v>72481.936866482007</v>
      </c>
      <c r="AT40" s="2"/>
    </row>
    <row r="41" spans="2:46" hidden="1" x14ac:dyDescent="0.25">
      <c r="B41" s="5" t="s">
        <v>5</v>
      </c>
      <c r="C41" s="14">
        <f>'228 Day'!S46</f>
        <v>68755.813200000004</v>
      </c>
      <c r="D41" s="14">
        <f>'228 Day'!T46</f>
        <v>2656</v>
      </c>
      <c r="E41" s="15">
        <f>'228 Day'!U46</f>
        <v>71411.813200000004</v>
      </c>
      <c r="F41" s="16">
        <f>'228 Day'!V46</f>
        <v>3132.0970701754386</v>
      </c>
      <c r="G41" s="14">
        <f>'228 Day'!W46</f>
        <v>4998.8269240000009</v>
      </c>
      <c r="H41" s="17">
        <f>'228 Day'!X46</f>
        <v>76410.640123999998</v>
      </c>
      <c r="K41" s="5" t="s">
        <v>5</v>
      </c>
      <c r="L41" s="14">
        <f t="shared" si="43"/>
        <v>66843.2736</v>
      </c>
      <c r="M41" s="14">
        <f t="shared" si="44"/>
        <v>2656</v>
      </c>
      <c r="N41" s="15">
        <f t="shared" si="53"/>
        <v>69499.2736</v>
      </c>
      <c r="O41" s="16">
        <f t="shared" si="29"/>
        <v>3048.2137543859649</v>
      </c>
      <c r="P41" s="14">
        <f t="shared" si="30"/>
        <v>4864.9491520000001</v>
      </c>
      <c r="Q41" s="17">
        <f t="shared" si="31"/>
        <v>74364.222752000001</v>
      </c>
      <c r="R41" s="2"/>
      <c r="S41" s="5" t="s">
        <v>5</v>
      </c>
      <c r="T41" s="14">
        <f t="shared" si="45"/>
        <v>64977.245600000002</v>
      </c>
      <c r="U41" s="14">
        <f t="shared" si="46"/>
        <v>2656</v>
      </c>
      <c r="V41" s="15">
        <f t="shared" si="54"/>
        <v>67633.245599999995</v>
      </c>
      <c r="W41" s="16">
        <f t="shared" si="32"/>
        <v>2966.3704210526312</v>
      </c>
      <c r="X41" s="14">
        <f t="shared" si="33"/>
        <v>4734.3271919999997</v>
      </c>
      <c r="Y41" s="14">
        <f t="shared" si="47"/>
        <v>2367.1635959999999</v>
      </c>
      <c r="Z41" s="16">
        <f t="shared" si="34"/>
        <v>3070.1933857894733</v>
      </c>
      <c r="AA41" s="17">
        <f t="shared" si="48"/>
        <v>70000.409195999993</v>
      </c>
      <c r="AB41" s="2"/>
      <c r="AC41" s="5" t="s">
        <v>5</v>
      </c>
      <c r="AD41" s="14">
        <f t="shared" si="49"/>
        <v>66230.535143999994</v>
      </c>
      <c r="AE41" s="14">
        <f t="shared" si="50"/>
        <v>2656</v>
      </c>
      <c r="AF41" s="15">
        <f t="shared" si="55"/>
        <v>68886.535143999994</v>
      </c>
      <c r="AG41" s="16">
        <f t="shared" si="35"/>
        <v>3021.339260701754</v>
      </c>
      <c r="AH41" s="14">
        <f t="shared" si="36"/>
        <v>4822.0574600800001</v>
      </c>
      <c r="AI41" s="16">
        <f t="shared" si="37"/>
        <v>3232.8330089508768</v>
      </c>
      <c r="AJ41" s="17">
        <f t="shared" si="38"/>
        <v>73708.592604079997</v>
      </c>
      <c r="AK41" s="2"/>
      <c r="AL41" s="5" t="s">
        <v>5</v>
      </c>
      <c r="AM41" s="14">
        <f t="shared" si="51"/>
        <v>67820.976912599988</v>
      </c>
      <c r="AN41" s="14">
        <f t="shared" si="52"/>
        <v>2656</v>
      </c>
      <c r="AO41" s="15">
        <f t="shared" si="56"/>
        <v>70476.976912599988</v>
      </c>
      <c r="AP41" s="16">
        <f t="shared" si="39"/>
        <v>3091.0954786228062</v>
      </c>
      <c r="AQ41" s="14">
        <f t="shared" si="40"/>
        <v>4933.3883838819993</v>
      </c>
      <c r="AR41" s="16">
        <f t="shared" si="41"/>
        <v>3307.472162126403</v>
      </c>
      <c r="AS41" s="17">
        <f t="shared" si="42"/>
        <v>75410.365296481992</v>
      </c>
      <c r="AT41" s="2"/>
    </row>
    <row r="42" spans="2:46" hidden="1" x14ac:dyDescent="0.25">
      <c r="B42" s="5" t="s">
        <v>6</v>
      </c>
      <c r="C42" s="14">
        <f>'228 Day'!S47</f>
        <v>73001.665200000003</v>
      </c>
      <c r="D42" s="14">
        <f>'228 Day'!T47</f>
        <v>2809</v>
      </c>
      <c r="E42" s="15">
        <f>'228 Day'!U47</f>
        <v>75810.665200000003</v>
      </c>
      <c r="F42" s="16">
        <f>'228 Day'!V47</f>
        <v>3325.0291754385967</v>
      </c>
      <c r="G42" s="14">
        <f>'228 Day'!W47</f>
        <v>5306.7465640000009</v>
      </c>
      <c r="H42" s="17">
        <f>'228 Day'!X47</f>
        <v>81117.411764000004</v>
      </c>
      <c r="K42" s="5" t="s">
        <v>6</v>
      </c>
      <c r="L42" s="14">
        <f t="shared" si="43"/>
        <v>71411.813200000004</v>
      </c>
      <c r="M42" s="14">
        <f t="shared" si="44"/>
        <v>2809</v>
      </c>
      <c r="N42" s="15">
        <f t="shared" si="53"/>
        <v>74220.813200000004</v>
      </c>
      <c r="O42" s="16">
        <f t="shared" si="29"/>
        <v>3255.2988245614038</v>
      </c>
      <c r="P42" s="14">
        <f t="shared" si="30"/>
        <v>5195.456924000001</v>
      </c>
      <c r="Q42" s="17">
        <f t="shared" si="31"/>
        <v>79416.270124000002</v>
      </c>
      <c r="R42" s="2"/>
      <c r="S42" s="5" t="s">
        <v>6</v>
      </c>
      <c r="T42" s="14">
        <f t="shared" si="45"/>
        <v>69499.2736</v>
      </c>
      <c r="U42" s="14">
        <f t="shared" si="46"/>
        <v>2809</v>
      </c>
      <c r="V42" s="15">
        <f t="shared" si="54"/>
        <v>72308.2736</v>
      </c>
      <c r="W42" s="16">
        <f t="shared" si="32"/>
        <v>3171.4155087719296</v>
      </c>
      <c r="X42" s="14">
        <f t="shared" si="33"/>
        <v>5061.5791520000002</v>
      </c>
      <c r="Y42" s="14">
        <f t="shared" si="47"/>
        <v>2530.7895760000001</v>
      </c>
      <c r="Z42" s="16">
        <f t="shared" si="34"/>
        <v>3282.415051578947</v>
      </c>
      <c r="AA42" s="17">
        <f t="shared" si="48"/>
        <v>74839.063175999996</v>
      </c>
      <c r="AB42" s="2"/>
      <c r="AC42" s="5" t="s">
        <v>6</v>
      </c>
      <c r="AD42" s="14">
        <f t="shared" si="49"/>
        <v>68985.910512000002</v>
      </c>
      <c r="AE42" s="14">
        <f t="shared" si="50"/>
        <v>2809</v>
      </c>
      <c r="AF42" s="15">
        <f t="shared" si="55"/>
        <v>71794.910512000002</v>
      </c>
      <c r="AG42" s="16">
        <f t="shared" si="35"/>
        <v>3148.8995838596493</v>
      </c>
      <c r="AH42" s="14">
        <f t="shared" si="36"/>
        <v>5025.6437358400008</v>
      </c>
      <c r="AI42" s="16">
        <f t="shared" si="37"/>
        <v>3369.3225547298243</v>
      </c>
      <c r="AJ42" s="17">
        <f t="shared" si="38"/>
        <v>76820.554247840002</v>
      </c>
      <c r="AK42" s="2"/>
      <c r="AL42" s="5" t="s">
        <v>6</v>
      </c>
      <c r="AM42" s="14">
        <f t="shared" si="51"/>
        <v>70608.698522599982</v>
      </c>
      <c r="AN42" s="14">
        <f t="shared" si="52"/>
        <v>2809</v>
      </c>
      <c r="AO42" s="15">
        <f t="shared" si="56"/>
        <v>73417.698522599982</v>
      </c>
      <c r="AP42" s="16">
        <f t="shared" si="39"/>
        <v>3220.0744966052621</v>
      </c>
      <c r="AQ42" s="14">
        <f t="shared" si="40"/>
        <v>5139.2388965819991</v>
      </c>
      <c r="AR42" s="16">
        <f t="shared" si="41"/>
        <v>3445.4797113676304</v>
      </c>
      <c r="AS42" s="17">
        <f t="shared" si="42"/>
        <v>78556.937419181981</v>
      </c>
      <c r="AT42" s="2"/>
    </row>
    <row r="43" spans="2:46" hidden="1" x14ac:dyDescent="0.25">
      <c r="B43" s="5" t="s">
        <v>7</v>
      </c>
      <c r="C43" s="14">
        <f>'228 Day'!S48</f>
        <v>76565.035199999998</v>
      </c>
      <c r="D43" s="14">
        <f>'228 Day'!T48</f>
        <v>2809</v>
      </c>
      <c r="E43" s="15">
        <f>'228 Day'!U48</f>
        <v>79374.035199999998</v>
      </c>
      <c r="F43" s="16">
        <f>'228 Day'!V48</f>
        <v>3481.317333333333</v>
      </c>
      <c r="G43" s="14">
        <f>'228 Day'!W48</f>
        <v>5556.1824640000004</v>
      </c>
      <c r="H43" s="17">
        <f>'228 Day'!X48</f>
        <v>84930.217663999996</v>
      </c>
      <c r="K43" s="5" t="s">
        <v>7</v>
      </c>
      <c r="L43" s="14">
        <f t="shared" si="43"/>
        <v>75810.665200000003</v>
      </c>
      <c r="M43" s="14">
        <f t="shared" si="44"/>
        <v>2809</v>
      </c>
      <c r="N43" s="15">
        <f t="shared" si="53"/>
        <v>78619.665200000003</v>
      </c>
      <c r="O43" s="16">
        <f t="shared" si="29"/>
        <v>3448.2309298245614</v>
      </c>
      <c r="P43" s="14">
        <f t="shared" si="30"/>
        <v>5503.3765640000011</v>
      </c>
      <c r="Q43" s="17">
        <f t="shared" si="31"/>
        <v>84123.041764000009</v>
      </c>
      <c r="R43" s="2"/>
      <c r="S43" s="5" t="s">
        <v>7</v>
      </c>
      <c r="T43" s="14">
        <f t="shared" si="45"/>
        <v>74220.813200000004</v>
      </c>
      <c r="U43" s="14">
        <f t="shared" si="46"/>
        <v>2809</v>
      </c>
      <c r="V43" s="15">
        <f t="shared" si="54"/>
        <v>77029.813200000004</v>
      </c>
      <c r="W43" s="16">
        <f t="shared" si="32"/>
        <v>3378.5005789473685</v>
      </c>
      <c r="X43" s="14">
        <f t="shared" si="33"/>
        <v>5392.0869240000011</v>
      </c>
      <c r="Y43" s="14">
        <f t="shared" si="47"/>
        <v>2696.0434620000005</v>
      </c>
      <c r="Z43" s="16">
        <f t="shared" si="34"/>
        <v>3496.7480992105266</v>
      </c>
      <c r="AA43" s="17">
        <f t="shared" si="48"/>
        <v>79725.856662000006</v>
      </c>
      <c r="AB43" s="2"/>
      <c r="AC43" s="5" t="s">
        <v>7</v>
      </c>
      <c r="AD43" s="14">
        <f t="shared" si="49"/>
        <v>73754.439072000008</v>
      </c>
      <c r="AE43" s="14">
        <f t="shared" si="50"/>
        <v>2809</v>
      </c>
      <c r="AF43" s="15">
        <f t="shared" si="55"/>
        <v>76563.439072000008</v>
      </c>
      <c r="AG43" s="16">
        <f t="shared" si="35"/>
        <v>3358.0455733333338</v>
      </c>
      <c r="AH43" s="14">
        <f t="shared" si="36"/>
        <v>5359.4407350400015</v>
      </c>
      <c r="AI43" s="16">
        <f t="shared" si="37"/>
        <v>3593.1087634666669</v>
      </c>
      <c r="AJ43" s="17">
        <f t="shared" si="38"/>
        <v>81922.879807040008</v>
      </c>
      <c r="AK43" s="2"/>
      <c r="AL43" s="5" t="s">
        <v>7</v>
      </c>
      <c r="AM43" s="14">
        <f t="shared" si="51"/>
        <v>73589.783274799993</v>
      </c>
      <c r="AN43" s="14">
        <f t="shared" si="52"/>
        <v>2809</v>
      </c>
      <c r="AO43" s="15">
        <f t="shared" si="56"/>
        <v>76398.783274799993</v>
      </c>
      <c r="AP43" s="16">
        <f t="shared" si="39"/>
        <v>3350.8238278421049</v>
      </c>
      <c r="AQ43" s="14">
        <f t="shared" si="40"/>
        <v>5347.9148292359996</v>
      </c>
      <c r="AR43" s="16">
        <f t="shared" si="41"/>
        <v>3585.3814957910522</v>
      </c>
      <c r="AS43" s="17">
        <f t="shared" si="42"/>
        <v>81746.698104035997</v>
      </c>
      <c r="AT43" s="2"/>
    </row>
    <row r="44" spans="2:46" hidden="1" x14ac:dyDescent="0.25">
      <c r="B44" s="5" t="s">
        <v>8</v>
      </c>
      <c r="C44" s="14">
        <f>'228 Day'!S49</f>
        <v>79599.882000000012</v>
      </c>
      <c r="D44" s="14">
        <f>'228 Day'!T49</f>
        <v>2809</v>
      </c>
      <c r="E44" s="15">
        <f>'228 Day'!U49</f>
        <v>82408.882000000012</v>
      </c>
      <c r="F44" s="16">
        <f>'228 Day'!V49</f>
        <v>3614.4246491228073</v>
      </c>
      <c r="G44" s="14">
        <f>'228 Day'!W49</f>
        <v>5768.6217400000014</v>
      </c>
      <c r="H44" s="17">
        <f>'228 Day'!X49</f>
        <v>88177.503740000015</v>
      </c>
      <c r="K44" s="5" t="s">
        <v>8</v>
      </c>
      <c r="L44" s="14">
        <f t="shared" si="43"/>
        <v>79374.035199999998</v>
      </c>
      <c r="M44" s="14">
        <f t="shared" si="44"/>
        <v>2809</v>
      </c>
      <c r="N44" s="15">
        <f t="shared" si="53"/>
        <v>82183.035199999998</v>
      </c>
      <c r="O44" s="16">
        <f t="shared" si="29"/>
        <v>3604.5190877192981</v>
      </c>
      <c r="P44" s="14">
        <f t="shared" si="30"/>
        <v>5752.8124640000005</v>
      </c>
      <c r="Q44" s="17">
        <f t="shared" si="31"/>
        <v>87935.847664000001</v>
      </c>
      <c r="R44" s="2"/>
      <c r="S44" s="5" t="s">
        <v>8</v>
      </c>
      <c r="T44" s="14">
        <f t="shared" si="45"/>
        <v>78619.665200000003</v>
      </c>
      <c r="U44" s="14">
        <f t="shared" si="46"/>
        <v>2809</v>
      </c>
      <c r="V44" s="15">
        <f t="shared" si="54"/>
        <v>81428.665200000003</v>
      </c>
      <c r="W44" s="16">
        <f t="shared" si="32"/>
        <v>3571.4326842105265</v>
      </c>
      <c r="X44" s="14">
        <f t="shared" si="33"/>
        <v>5700.0065640000012</v>
      </c>
      <c r="Y44" s="14">
        <f t="shared" si="47"/>
        <v>2850.0032820000006</v>
      </c>
      <c r="Z44" s="16">
        <f t="shared" si="34"/>
        <v>3696.4328281578951</v>
      </c>
      <c r="AA44" s="17">
        <f t="shared" si="48"/>
        <v>84278.668482000008</v>
      </c>
      <c r="AB44" s="2"/>
      <c r="AC44" s="5" t="s">
        <v>8</v>
      </c>
      <c r="AD44" s="14">
        <f t="shared" si="49"/>
        <v>78570.409464000011</v>
      </c>
      <c r="AE44" s="14">
        <f t="shared" si="50"/>
        <v>2809</v>
      </c>
      <c r="AF44" s="15">
        <f t="shared" si="55"/>
        <v>81379.409464000011</v>
      </c>
      <c r="AG44" s="16">
        <f t="shared" si="35"/>
        <v>3569.2723449122809</v>
      </c>
      <c r="AH44" s="14">
        <f t="shared" si="36"/>
        <v>5696.5586624800017</v>
      </c>
      <c r="AI44" s="16">
        <f t="shared" si="37"/>
        <v>3819.1214090561411</v>
      </c>
      <c r="AJ44" s="17">
        <f t="shared" si="38"/>
        <v>87075.968126480017</v>
      </c>
      <c r="AK44" s="2"/>
      <c r="AL44" s="5" t="s">
        <v>8</v>
      </c>
      <c r="AM44" s="14">
        <f t="shared" si="51"/>
        <v>78477.525048800002</v>
      </c>
      <c r="AN44" s="14">
        <f t="shared" si="52"/>
        <v>2809</v>
      </c>
      <c r="AO44" s="15">
        <f t="shared" si="56"/>
        <v>81286.525048800002</v>
      </c>
      <c r="AP44" s="16">
        <f t="shared" si="39"/>
        <v>3565.1984670526317</v>
      </c>
      <c r="AQ44" s="14">
        <f t="shared" si="40"/>
        <v>5690.0567534160009</v>
      </c>
      <c r="AR44" s="16">
        <f t="shared" si="41"/>
        <v>3814.7623597463162</v>
      </c>
      <c r="AS44" s="17">
        <f t="shared" si="42"/>
        <v>86976.581802216009</v>
      </c>
      <c r="AT44" s="2"/>
    </row>
    <row r="45" spans="2:46" hidden="1" x14ac:dyDescent="0.25">
      <c r="B45" s="5" t="s">
        <v>9</v>
      </c>
      <c r="C45" s="14">
        <f>'228 Day'!S50</f>
        <v>81995.923200000005</v>
      </c>
      <c r="D45" s="14">
        <f>'228 Day'!T50</f>
        <v>2656</v>
      </c>
      <c r="E45" s="15">
        <f>'228 Day'!U50</f>
        <v>84651.923200000005</v>
      </c>
      <c r="F45" s="16">
        <f>'228 Day'!V50</f>
        <v>3712.8036491228072</v>
      </c>
      <c r="G45" s="14">
        <f>'228 Day'!W50</f>
        <v>5925.6346240000012</v>
      </c>
      <c r="H45" s="17">
        <f>'228 Day'!X50</f>
        <v>90577.557824000003</v>
      </c>
      <c r="K45" s="5" t="s">
        <v>9</v>
      </c>
      <c r="L45" s="14">
        <f t="shared" si="43"/>
        <v>82408.882000000012</v>
      </c>
      <c r="M45" s="14">
        <f t="shared" si="44"/>
        <v>2656</v>
      </c>
      <c r="N45" s="15">
        <f t="shared" si="53"/>
        <v>85064.882000000012</v>
      </c>
      <c r="O45" s="16">
        <f t="shared" si="29"/>
        <v>3730.9158771929829</v>
      </c>
      <c r="P45" s="14">
        <f t="shared" si="30"/>
        <v>5954.5417400000015</v>
      </c>
      <c r="Q45" s="17">
        <f t="shared" si="31"/>
        <v>91019.423740000013</v>
      </c>
      <c r="R45" s="2"/>
      <c r="S45" s="5" t="s">
        <v>9</v>
      </c>
      <c r="T45" s="14">
        <f t="shared" si="45"/>
        <v>82183.035199999998</v>
      </c>
      <c r="U45" s="14">
        <f t="shared" si="46"/>
        <v>2656</v>
      </c>
      <c r="V45" s="15">
        <f t="shared" si="54"/>
        <v>84839.035199999998</v>
      </c>
      <c r="W45" s="16">
        <f t="shared" si="32"/>
        <v>3721.0103157894737</v>
      </c>
      <c r="X45" s="14">
        <f t="shared" si="33"/>
        <v>5938.7324640000006</v>
      </c>
      <c r="Y45" s="14">
        <f t="shared" si="47"/>
        <v>2969.3662320000003</v>
      </c>
      <c r="Z45" s="16">
        <f t="shared" si="34"/>
        <v>3851.2456768421052</v>
      </c>
      <c r="AA45" s="17">
        <f t="shared" si="48"/>
        <v>87808.401431999999</v>
      </c>
      <c r="AB45" s="2"/>
      <c r="AC45" s="5" t="s">
        <v>9</v>
      </c>
      <c r="AD45" s="14">
        <f t="shared" si="49"/>
        <v>83057.238504000008</v>
      </c>
      <c r="AE45" s="14">
        <f t="shared" si="50"/>
        <v>2656</v>
      </c>
      <c r="AF45" s="15">
        <f t="shared" si="55"/>
        <v>85713.238504000008</v>
      </c>
      <c r="AG45" s="16">
        <f t="shared" si="35"/>
        <v>3759.3525659649126</v>
      </c>
      <c r="AH45" s="14">
        <f t="shared" si="36"/>
        <v>5999.9266952800008</v>
      </c>
      <c r="AI45" s="16">
        <f t="shared" si="37"/>
        <v>4022.5072455824561</v>
      </c>
      <c r="AJ45" s="17">
        <f t="shared" si="38"/>
        <v>91713.165199280003</v>
      </c>
      <c r="AK45" s="2"/>
      <c r="AL45" s="5" t="s">
        <v>9</v>
      </c>
      <c r="AM45" s="14">
        <f t="shared" si="51"/>
        <v>83413.894700600009</v>
      </c>
      <c r="AN45" s="14">
        <f t="shared" si="52"/>
        <v>2656</v>
      </c>
      <c r="AO45" s="15">
        <f t="shared" si="56"/>
        <v>86069.894700600009</v>
      </c>
      <c r="AP45" s="16">
        <f t="shared" si="39"/>
        <v>3774.9953816052634</v>
      </c>
      <c r="AQ45" s="14">
        <f t="shared" si="40"/>
        <v>6024.8926290420013</v>
      </c>
      <c r="AR45" s="16">
        <f t="shared" si="41"/>
        <v>4039.2450583176319</v>
      </c>
      <c r="AS45" s="17">
        <f t="shared" si="42"/>
        <v>92094.787329642015</v>
      </c>
      <c r="AT45" s="2"/>
    </row>
    <row r="46" spans="2:46" hidden="1" x14ac:dyDescent="0.25">
      <c r="B46" s="5" t="s">
        <v>10</v>
      </c>
      <c r="C46" s="14">
        <f>'228 Day'!S51</f>
        <v>84719.690400000007</v>
      </c>
      <c r="D46" s="14">
        <f>'228 Day'!T51</f>
        <v>2451</v>
      </c>
      <c r="E46" s="15">
        <f>'228 Day'!U51</f>
        <v>87170.690400000007</v>
      </c>
      <c r="F46" s="16">
        <f>'228 Day'!V51</f>
        <v>3823.2758947368425</v>
      </c>
      <c r="G46" s="14">
        <f>'228 Day'!W51</f>
        <v>6101.9483280000013</v>
      </c>
      <c r="H46" s="17">
        <f>'228 Day'!X51</f>
        <v>93272.638728000005</v>
      </c>
      <c r="K46" s="5" t="s">
        <v>10</v>
      </c>
      <c r="L46" s="14">
        <f t="shared" si="43"/>
        <v>84651.923200000005</v>
      </c>
      <c r="M46" s="14">
        <f t="shared" si="44"/>
        <v>2451</v>
      </c>
      <c r="N46" s="15">
        <f t="shared" si="53"/>
        <v>87102.923200000005</v>
      </c>
      <c r="O46" s="16">
        <f t="shared" si="29"/>
        <v>3820.3036491228072</v>
      </c>
      <c r="P46" s="14">
        <f t="shared" si="30"/>
        <v>6097.2046240000009</v>
      </c>
      <c r="Q46" s="17">
        <f t="shared" si="31"/>
        <v>93200.12782400001</v>
      </c>
      <c r="R46" s="2"/>
      <c r="S46" s="5" t="s">
        <v>10</v>
      </c>
      <c r="T46" s="14">
        <f t="shared" si="45"/>
        <v>85064.882000000012</v>
      </c>
      <c r="U46" s="14">
        <f t="shared" si="46"/>
        <v>2451</v>
      </c>
      <c r="V46" s="15">
        <f t="shared" si="54"/>
        <v>87515.882000000012</v>
      </c>
      <c r="W46" s="16">
        <f t="shared" si="32"/>
        <v>3838.4158771929829</v>
      </c>
      <c r="X46" s="14">
        <f t="shared" si="33"/>
        <v>6126.1117400000012</v>
      </c>
      <c r="Y46" s="14">
        <f t="shared" si="47"/>
        <v>3063.0558700000006</v>
      </c>
      <c r="Z46" s="16">
        <f t="shared" si="34"/>
        <v>3972.7604328947373</v>
      </c>
      <c r="AA46" s="17">
        <f t="shared" si="48"/>
        <v>90578.937870000009</v>
      </c>
      <c r="AB46" s="2"/>
      <c r="AC46" s="5" t="s">
        <v>10</v>
      </c>
      <c r="AD46" s="14">
        <f t="shared" si="49"/>
        <v>86535.815904000003</v>
      </c>
      <c r="AE46" s="14">
        <f t="shared" si="50"/>
        <v>2451</v>
      </c>
      <c r="AF46" s="15">
        <f t="shared" si="55"/>
        <v>88986.815904000003</v>
      </c>
      <c r="AG46" s="16">
        <f t="shared" si="35"/>
        <v>3902.9305221052632</v>
      </c>
      <c r="AH46" s="14">
        <f t="shared" si="36"/>
        <v>6229.077113280001</v>
      </c>
      <c r="AI46" s="16">
        <f t="shared" si="37"/>
        <v>4176.1356586526317</v>
      </c>
      <c r="AJ46" s="17">
        <f t="shared" si="38"/>
        <v>95215.893017280003</v>
      </c>
      <c r="AK46" s="2"/>
      <c r="AL46" s="5" t="s">
        <v>10</v>
      </c>
      <c r="AM46" s="14">
        <f t="shared" si="51"/>
        <v>87856.069466600005</v>
      </c>
      <c r="AN46" s="14">
        <f t="shared" si="52"/>
        <v>2451</v>
      </c>
      <c r="AO46" s="15">
        <f t="shared" si="56"/>
        <v>90307.069466600005</v>
      </c>
      <c r="AP46" s="16">
        <f t="shared" si="39"/>
        <v>3960.8363801140354</v>
      </c>
      <c r="AQ46" s="14">
        <f t="shared" si="40"/>
        <v>6321.4948626620007</v>
      </c>
      <c r="AR46" s="16">
        <f t="shared" si="41"/>
        <v>4238.0949267220176</v>
      </c>
      <c r="AS46" s="17">
        <f t="shared" si="42"/>
        <v>96628.564329262008</v>
      </c>
      <c r="AT46" s="2"/>
    </row>
    <row r="47" spans="2:46" hidden="1" x14ac:dyDescent="0.25">
      <c r="B47" s="5" t="s">
        <v>11</v>
      </c>
      <c r="C47" s="14">
        <f>'228 Day'!S52</f>
        <v>87221.872799999997</v>
      </c>
      <c r="D47" s="14">
        <f>'228 Day'!T52</f>
        <v>2043</v>
      </c>
      <c r="E47" s="15">
        <f>'228 Day'!U52</f>
        <v>89264.872799999997</v>
      </c>
      <c r="F47" s="16">
        <f>'228 Day'!V52</f>
        <v>3915.1259999999997</v>
      </c>
      <c r="G47" s="14">
        <f>'228 Day'!W52</f>
        <v>6248.5410960000008</v>
      </c>
      <c r="H47" s="17">
        <f>'228 Day'!X52</f>
        <v>95513.413895999998</v>
      </c>
      <c r="K47" s="5" t="s">
        <v>11</v>
      </c>
      <c r="L47" s="14">
        <f t="shared" si="43"/>
        <v>87170.690400000007</v>
      </c>
      <c r="M47" s="14">
        <f t="shared" si="44"/>
        <v>2043</v>
      </c>
      <c r="N47" s="15">
        <f t="shared" si="53"/>
        <v>89213.690400000007</v>
      </c>
      <c r="O47" s="16">
        <f t="shared" si="29"/>
        <v>3912.881157894737</v>
      </c>
      <c r="P47" s="14">
        <f t="shared" si="30"/>
        <v>6244.9583280000006</v>
      </c>
      <c r="Q47" s="17">
        <f t="shared" si="31"/>
        <v>95458.648728</v>
      </c>
      <c r="R47" s="2"/>
      <c r="S47" s="5" t="s">
        <v>11</v>
      </c>
      <c r="T47" s="14">
        <f t="shared" si="45"/>
        <v>87102.923200000005</v>
      </c>
      <c r="U47" s="14">
        <f t="shared" si="46"/>
        <v>2043</v>
      </c>
      <c r="V47" s="15">
        <f t="shared" si="54"/>
        <v>89145.923200000005</v>
      </c>
      <c r="W47" s="16">
        <f t="shared" si="32"/>
        <v>3909.9089122807018</v>
      </c>
      <c r="X47" s="14">
        <f t="shared" si="33"/>
        <v>6240.2146240000011</v>
      </c>
      <c r="Y47" s="14">
        <f t="shared" si="47"/>
        <v>3120.1073120000005</v>
      </c>
      <c r="Z47" s="16">
        <f t="shared" si="34"/>
        <v>4046.7557242105268</v>
      </c>
      <c r="AA47" s="17">
        <f t="shared" si="48"/>
        <v>92266.030512000012</v>
      </c>
      <c r="AB47" s="2"/>
      <c r="AC47" s="5" t="s">
        <v>11</v>
      </c>
      <c r="AD47" s="14">
        <f t="shared" si="49"/>
        <v>89266.199640000021</v>
      </c>
      <c r="AE47" s="14">
        <f t="shared" si="50"/>
        <v>2043</v>
      </c>
      <c r="AF47" s="15">
        <f t="shared" si="55"/>
        <v>91309.199640000021</v>
      </c>
      <c r="AG47" s="16">
        <f t="shared" si="35"/>
        <v>4004.7894578947376</v>
      </c>
      <c r="AH47" s="14">
        <f t="shared" si="36"/>
        <v>6391.6439748000021</v>
      </c>
      <c r="AI47" s="16">
        <f t="shared" si="37"/>
        <v>4285.1247199473692</v>
      </c>
      <c r="AJ47" s="17">
        <f t="shared" si="38"/>
        <v>97700.843614800018</v>
      </c>
      <c r="AK47" s="2"/>
      <c r="AL47" s="5" t="s">
        <v>11</v>
      </c>
      <c r="AM47" s="14">
        <f t="shared" si="51"/>
        <v>91211.486301600002</v>
      </c>
      <c r="AN47" s="14">
        <f t="shared" si="52"/>
        <v>2043</v>
      </c>
      <c r="AO47" s="15">
        <f t="shared" si="56"/>
        <v>93254.486301600002</v>
      </c>
      <c r="AP47" s="16">
        <f t="shared" si="39"/>
        <v>4090.1090483157896</v>
      </c>
      <c r="AQ47" s="14">
        <f t="shared" si="40"/>
        <v>6527.8140411120012</v>
      </c>
      <c r="AR47" s="16">
        <f t="shared" si="41"/>
        <v>4376.4166816978941</v>
      </c>
      <c r="AS47" s="17">
        <f t="shared" si="42"/>
        <v>99782.300342711998</v>
      </c>
      <c r="AT47" s="2"/>
    </row>
    <row r="48" spans="2:46" hidden="1" x14ac:dyDescent="0.25">
      <c r="B48" s="5" t="s">
        <v>12</v>
      </c>
      <c r="C48" s="14">
        <f>'228 Day'!S53</f>
        <v>89470.177200000006</v>
      </c>
      <c r="D48" s="14">
        <f>'228 Day'!T53</f>
        <v>1736</v>
      </c>
      <c r="E48" s="15">
        <f>'228 Day'!U53</f>
        <v>91206.177200000006</v>
      </c>
      <c r="F48" s="16">
        <f>'228 Day'!V53</f>
        <v>4000.2709298245613</v>
      </c>
      <c r="G48" s="14">
        <f>'228 Day'!W53</f>
        <v>6384.432404000001</v>
      </c>
      <c r="H48" s="17">
        <f>'228 Day'!X53</f>
        <v>97590.609604000012</v>
      </c>
      <c r="K48" s="5" t="s">
        <v>12</v>
      </c>
      <c r="L48" s="14">
        <f t="shared" si="43"/>
        <v>89264.872799999997</v>
      </c>
      <c r="M48" s="14">
        <f t="shared" si="44"/>
        <v>1736</v>
      </c>
      <c r="N48" s="15">
        <f t="shared" si="53"/>
        <v>91000.872799999997</v>
      </c>
      <c r="O48" s="16">
        <f t="shared" si="29"/>
        <v>3991.266350877193</v>
      </c>
      <c r="P48" s="14">
        <f t="shared" si="30"/>
        <v>6370.0610960000004</v>
      </c>
      <c r="Q48" s="17">
        <f t="shared" si="31"/>
        <v>97370.933896000002</v>
      </c>
      <c r="R48" s="2"/>
      <c r="S48" s="5" t="s">
        <v>12</v>
      </c>
      <c r="T48" s="14">
        <f t="shared" si="45"/>
        <v>89213.690400000007</v>
      </c>
      <c r="U48" s="14">
        <f t="shared" si="46"/>
        <v>1736</v>
      </c>
      <c r="V48" s="15">
        <f t="shared" si="54"/>
        <v>90949.690400000007</v>
      </c>
      <c r="W48" s="16">
        <f t="shared" si="32"/>
        <v>3989.0215087719298</v>
      </c>
      <c r="X48" s="14">
        <f t="shared" si="33"/>
        <v>6366.4783280000011</v>
      </c>
      <c r="Y48" s="14">
        <f t="shared" si="47"/>
        <v>3183.2391640000005</v>
      </c>
      <c r="Z48" s="16">
        <f t="shared" si="34"/>
        <v>4128.6372615789478</v>
      </c>
      <c r="AA48" s="17">
        <f t="shared" si="48"/>
        <v>94132.929564000005</v>
      </c>
      <c r="AB48" s="2"/>
      <c r="AC48" s="5" t="s">
        <v>12</v>
      </c>
      <c r="AD48" s="14">
        <f t="shared" si="49"/>
        <v>90928.841664000007</v>
      </c>
      <c r="AE48" s="14">
        <f t="shared" si="50"/>
        <v>1736</v>
      </c>
      <c r="AF48" s="15">
        <f t="shared" si="55"/>
        <v>92664.841664000007</v>
      </c>
      <c r="AG48" s="16">
        <f t="shared" si="35"/>
        <v>4064.2474414035091</v>
      </c>
      <c r="AH48" s="14">
        <f t="shared" si="36"/>
        <v>6486.5389164800008</v>
      </c>
      <c r="AI48" s="16">
        <f t="shared" si="37"/>
        <v>4348.7447623017542</v>
      </c>
      <c r="AJ48" s="17">
        <f t="shared" si="38"/>
        <v>99151.380580480007</v>
      </c>
      <c r="AK48" s="2"/>
      <c r="AL48" s="5" t="s">
        <v>12</v>
      </c>
      <c r="AM48" s="14">
        <f t="shared" si="51"/>
        <v>93591.929631000006</v>
      </c>
      <c r="AN48" s="14">
        <f t="shared" si="52"/>
        <v>1736</v>
      </c>
      <c r="AO48" s="15">
        <f t="shared" si="56"/>
        <v>95327.929631000006</v>
      </c>
      <c r="AP48" s="16">
        <f t="shared" si="39"/>
        <v>4181.0495452192981</v>
      </c>
      <c r="AQ48" s="14">
        <f t="shared" si="40"/>
        <v>6672.9550741700014</v>
      </c>
      <c r="AR48" s="16">
        <f t="shared" si="41"/>
        <v>4473.7230133846497</v>
      </c>
      <c r="AS48" s="17">
        <f t="shared" si="42"/>
        <v>102000.88470517001</v>
      </c>
      <c r="AT48" s="2"/>
    </row>
    <row r="49" spans="2:46" hidden="1" x14ac:dyDescent="0.25">
      <c r="B49" s="5" t="s">
        <v>13</v>
      </c>
      <c r="C49" s="14">
        <f>'228 Day'!S54</f>
        <v>91848.552000000011</v>
      </c>
      <c r="D49" s="14">
        <f>'228 Day'!T54</f>
        <v>1481</v>
      </c>
      <c r="E49" s="15">
        <f>'228 Day'!U54</f>
        <v>93329.552000000011</v>
      </c>
      <c r="F49" s="16">
        <f>'228 Day'!V54</f>
        <v>4093.4014035087721</v>
      </c>
      <c r="G49" s="14">
        <f>'228 Day'!W54</f>
        <v>6533.0686400000013</v>
      </c>
      <c r="H49" s="17">
        <f>'228 Day'!X54</f>
        <v>99862.620640000008</v>
      </c>
      <c r="K49" s="5" t="s">
        <v>13</v>
      </c>
      <c r="L49" s="14">
        <f t="shared" si="43"/>
        <v>91206.177200000006</v>
      </c>
      <c r="M49" s="14">
        <f t="shared" si="44"/>
        <v>1481</v>
      </c>
      <c r="N49" s="15">
        <f t="shared" si="53"/>
        <v>92687.177200000006</v>
      </c>
      <c r="O49" s="16">
        <f t="shared" si="29"/>
        <v>4065.2270701754387</v>
      </c>
      <c r="P49" s="14">
        <f t="shared" si="30"/>
        <v>6488.1024040000011</v>
      </c>
      <c r="Q49" s="17">
        <f t="shared" si="31"/>
        <v>99175.27960400001</v>
      </c>
      <c r="R49" s="2"/>
      <c r="S49" s="5" t="s">
        <v>13</v>
      </c>
      <c r="T49" s="14">
        <f t="shared" si="45"/>
        <v>91000.872799999997</v>
      </c>
      <c r="U49" s="14">
        <f t="shared" si="46"/>
        <v>1481</v>
      </c>
      <c r="V49" s="15">
        <f t="shared" si="54"/>
        <v>92481.872799999997</v>
      </c>
      <c r="W49" s="16">
        <f t="shared" si="32"/>
        <v>4056.2224912280699</v>
      </c>
      <c r="X49" s="14">
        <f t="shared" si="33"/>
        <v>6473.7310960000004</v>
      </c>
      <c r="Y49" s="14">
        <f t="shared" si="47"/>
        <v>3236.8655480000002</v>
      </c>
      <c r="Z49" s="16">
        <f t="shared" si="34"/>
        <v>4198.1902784210524</v>
      </c>
      <c r="AA49" s="17">
        <f t="shared" si="48"/>
        <v>95718.738347999999</v>
      </c>
      <c r="AB49" s="2"/>
      <c r="AC49" s="5" t="s">
        <v>13</v>
      </c>
      <c r="AD49" s="14">
        <f t="shared" si="49"/>
        <v>92768.684208000006</v>
      </c>
      <c r="AE49" s="14">
        <f t="shared" si="50"/>
        <v>1481</v>
      </c>
      <c r="AF49" s="15">
        <f t="shared" si="55"/>
        <v>94249.684208000006</v>
      </c>
      <c r="AG49" s="16">
        <f t="shared" si="35"/>
        <v>4133.7580792982453</v>
      </c>
      <c r="AH49" s="14">
        <f t="shared" si="36"/>
        <v>6597.477894560001</v>
      </c>
      <c r="AI49" s="16">
        <f t="shared" si="37"/>
        <v>4423.1211448491231</v>
      </c>
      <c r="AJ49" s="17">
        <f t="shared" si="38"/>
        <v>100847.16210256</v>
      </c>
      <c r="AK49" s="2"/>
      <c r="AL49" s="5" t="s">
        <v>13</v>
      </c>
      <c r="AM49" s="14">
        <f t="shared" si="51"/>
        <v>94981.462705600003</v>
      </c>
      <c r="AN49" s="14">
        <f t="shared" si="52"/>
        <v>1481</v>
      </c>
      <c r="AO49" s="15">
        <f t="shared" si="56"/>
        <v>96462.462705600003</v>
      </c>
      <c r="AP49" s="16">
        <f t="shared" si="39"/>
        <v>4230.8097677894739</v>
      </c>
      <c r="AQ49" s="14">
        <f t="shared" si="40"/>
        <v>6752.3723893920005</v>
      </c>
      <c r="AR49" s="16">
        <f t="shared" si="41"/>
        <v>4526.9664515347367</v>
      </c>
      <c r="AS49" s="17">
        <f t="shared" si="42"/>
        <v>103214.835094992</v>
      </c>
      <c r="AT49" s="2"/>
    </row>
    <row r="50" spans="2:46" hidden="1" x14ac:dyDescent="0.25">
      <c r="B50" s="5" t="s">
        <v>14</v>
      </c>
      <c r="C50" s="14">
        <f>'228 Day'!S55</f>
        <v>94143.674400000004</v>
      </c>
      <c r="D50" s="14">
        <f>'228 Day'!T55</f>
        <v>0</v>
      </c>
      <c r="E50" s="15">
        <f>'228 Day'!U55</f>
        <v>94143.674400000004</v>
      </c>
      <c r="F50" s="16">
        <f>'228 Day'!V55</f>
        <v>4129.1085263157893</v>
      </c>
      <c r="G50" s="14">
        <f>'228 Day'!W55</f>
        <v>6590.0572080000011</v>
      </c>
      <c r="H50" s="17">
        <f>'228 Day'!X55</f>
        <v>100733.731608</v>
      </c>
      <c r="K50" s="5" t="s">
        <v>14</v>
      </c>
      <c r="L50" s="14">
        <f t="shared" si="43"/>
        <v>93329.552000000011</v>
      </c>
      <c r="M50" s="14">
        <f t="shared" si="44"/>
        <v>0</v>
      </c>
      <c r="N50" s="15">
        <f t="shared" si="53"/>
        <v>93329.552000000011</v>
      </c>
      <c r="O50" s="16">
        <f t="shared" si="29"/>
        <v>4093.4014035087721</v>
      </c>
      <c r="P50" s="14">
        <f t="shared" si="30"/>
        <v>6533.0686400000013</v>
      </c>
      <c r="Q50" s="17">
        <f t="shared" si="31"/>
        <v>99862.620640000008</v>
      </c>
      <c r="R50" s="2"/>
      <c r="S50" s="5" t="s">
        <v>14</v>
      </c>
      <c r="T50" s="14">
        <f t="shared" si="45"/>
        <v>92687.177200000006</v>
      </c>
      <c r="U50" s="14">
        <f t="shared" si="46"/>
        <v>0</v>
      </c>
      <c r="V50" s="15">
        <f t="shared" si="54"/>
        <v>92687.177200000006</v>
      </c>
      <c r="W50" s="16">
        <f t="shared" si="32"/>
        <v>4065.2270701754387</v>
      </c>
      <c r="X50" s="14">
        <f t="shared" si="33"/>
        <v>6488.1024040000011</v>
      </c>
      <c r="Y50" s="14">
        <f t="shared" si="47"/>
        <v>3244.0512020000006</v>
      </c>
      <c r="Z50" s="16">
        <f t="shared" si="34"/>
        <v>4207.5100176315791</v>
      </c>
      <c r="AA50" s="17">
        <f t="shared" si="48"/>
        <v>95931.228402000008</v>
      </c>
      <c r="AB50" s="2"/>
      <c r="AC50" s="5" t="s">
        <v>14</v>
      </c>
      <c r="AD50" s="14">
        <f t="shared" si="49"/>
        <v>94331.510255999994</v>
      </c>
      <c r="AE50" s="14">
        <f t="shared" si="50"/>
        <v>0</v>
      </c>
      <c r="AF50" s="15">
        <f t="shared" si="55"/>
        <v>94331.510255999994</v>
      </c>
      <c r="AG50" s="16">
        <f t="shared" si="35"/>
        <v>4137.3469410526313</v>
      </c>
      <c r="AH50" s="14">
        <f t="shared" si="36"/>
        <v>6603.2057179200001</v>
      </c>
      <c r="AI50" s="16">
        <f t="shared" si="37"/>
        <v>4426.9612269263152</v>
      </c>
      <c r="AJ50" s="17">
        <f t="shared" si="38"/>
        <v>100934.71597392</v>
      </c>
      <c r="AK50" s="2"/>
      <c r="AL50" s="5" t="s">
        <v>14</v>
      </c>
      <c r="AM50" s="14">
        <f t="shared" si="51"/>
        <v>96605.926313199991</v>
      </c>
      <c r="AN50" s="14">
        <f t="shared" si="52"/>
        <v>0</v>
      </c>
      <c r="AO50" s="15">
        <f t="shared" si="56"/>
        <v>96605.926313199991</v>
      </c>
      <c r="AP50" s="16">
        <f t="shared" si="39"/>
        <v>4237.1020312807013</v>
      </c>
      <c r="AQ50" s="14">
        <f t="shared" si="40"/>
        <v>6762.414841924</v>
      </c>
      <c r="AR50" s="16">
        <f t="shared" si="41"/>
        <v>4533.6991734703497</v>
      </c>
      <c r="AS50" s="17">
        <f t="shared" si="42"/>
        <v>103368.34115512398</v>
      </c>
      <c r="AT50" s="2"/>
    </row>
    <row r="51" spans="2:46" hidden="1" x14ac:dyDescent="0.25">
      <c r="B51" s="5" t="s">
        <v>15</v>
      </c>
      <c r="C51" s="14">
        <f>'228 Day'!S56</f>
        <v>95065.50959999999</v>
      </c>
      <c r="D51" s="14">
        <f>'228 Day'!T56</f>
        <v>0</v>
      </c>
      <c r="E51" s="15">
        <f>'228 Day'!U56</f>
        <v>95065.50959999999</v>
      </c>
      <c r="F51" s="16">
        <f>'228 Day'!V56</f>
        <v>4169.5398947368412</v>
      </c>
      <c r="G51" s="14">
        <f>'228 Day'!W56</f>
        <v>6654.5856720000002</v>
      </c>
      <c r="H51" s="17">
        <f>'228 Day'!X56</f>
        <v>101720.09527199999</v>
      </c>
      <c r="K51" s="5" t="s">
        <v>15</v>
      </c>
      <c r="L51" s="14">
        <f t="shared" si="43"/>
        <v>94143.674400000004</v>
      </c>
      <c r="M51" s="14">
        <f t="shared" si="44"/>
        <v>0</v>
      </c>
      <c r="N51" s="15">
        <f t="shared" si="53"/>
        <v>94143.674400000004</v>
      </c>
      <c r="O51" s="16">
        <f t="shared" si="29"/>
        <v>4129.1085263157893</v>
      </c>
      <c r="P51" s="14">
        <f t="shared" si="30"/>
        <v>6590.0572080000011</v>
      </c>
      <c r="Q51" s="17">
        <f t="shared" si="31"/>
        <v>100733.731608</v>
      </c>
      <c r="R51" s="2"/>
      <c r="S51" s="5" t="s">
        <v>15</v>
      </c>
      <c r="T51" s="14">
        <f t="shared" si="45"/>
        <v>93329.552000000011</v>
      </c>
      <c r="U51" s="14">
        <f t="shared" si="46"/>
        <v>0</v>
      </c>
      <c r="V51" s="15">
        <f t="shared" si="54"/>
        <v>93329.552000000011</v>
      </c>
      <c r="W51" s="16">
        <f t="shared" si="32"/>
        <v>4093.4014035087721</v>
      </c>
      <c r="X51" s="14">
        <f t="shared" si="33"/>
        <v>6533.0686400000013</v>
      </c>
      <c r="Y51" s="14">
        <f t="shared" si="47"/>
        <v>3266.5343200000007</v>
      </c>
      <c r="Z51" s="16">
        <f t="shared" si="34"/>
        <v>4236.6704526315798</v>
      </c>
      <c r="AA51" s="17">
        <f t="shared" si="48"/>
        <v>96596.086320000017</v>
      </c>
      <c r="AB51" s="2"/>
      <c r="AC51" s="5" t="s">
        <v>15</v>
      </c>
      <c r="AD51" s="14">
        <f t="shared" si="49"/>
        <v>94540.920744000003</v>
      </c>
      <c r="AE51" s="14">
        <f t="shared" si="50"/>
        <v>0</v>
      </c>
      <c r="AF51" s="15">
        <f t="shared" si="55"/>
        <v>94540.920744000003</v>
      </c>
      <c r="AG51" s="16">
        <f t="shared" si="35"/>
        <v>4146.5316115789474</v>
      </c>
      <c r="AH51" s="14">
        <f t="shared" si="36"/>
        <v>6617.8644520800008</v>
      </c>
      <c r="AI51" s="16">
        <f t="shared" si="37"/>
        <v>4436.788824389474</v>
      </c>
      <c r="AJ51" s="17">
        <f t="shared" si="38"/>
        <v>101158.78519608</v>
      </c>
      <c r="AK51" s="2"/>
      <c r="AL51" s="5" t="s">
        <v>15</v>
      </c>
      <c r="AM51" s="14">
        <f t="shared" si="51"/>
        <v>96689.798012399988</v>
      </c>
      <c r="AN51" s="14">
        <f t="shared" si="52"/>
        <v>0</v>
      </c>
      <c r="AO51" s="15">
        <f t="shared" si="56"/>
        <v>96689.798012399988</v>
      </c>
      <c r="AP51" s="16">
        <f t="shared" si="39"/>
        <v>4240.7806145789464</v>
      </c>
      <c r="AQ51" s="14">
        <f t="shared" si="40"/>
        <v>6768.2858608679999</v>
      </c>
      <c r="AR51" s="16">
        <f t="shared" si="41"/>
        <v>4537.6352575994724</v>
      </c>
      <c r="AS51" s="17">
        <f t="shared" si="42"/>
        <v>103458.08387326798</v>
      </c>
      <c r="AT51" s="2"/>
    </row>
    <row r="52" spans="2:46" hidden="1" x14ac:dyDescent="0.25">
      <c r="B52" s="5" t="s">
        <v>19</v>
      </c>
      <c r="C52" s="14">
        <f>'228 Day'!S57</f>
        <v>95065.50959999999</v>
      </c>
      <c r="D52" s="14">
        <f>'228 Day'!T57</f>
        <v>1377</v>
      </c>
      <c r="E52" s="15">
        <f>'228 Day'!U57</f>
        <v>96442.50959999999</v>
      </c>
      <c r="F52" s="16">
        <f>'228 Day'!V57</f>
        <v>4229.9346315789471</v>
      </c>
      <c r="G52" s="14">
        <f>'228 Day'!W57</f>
        <v>6750.9756719999996</v>
      </c>
      <c r="H52" s="17">
        <f>'228 Day'!X57</f>
        <v>103193.48527199999</v>
      </c>
      <c r="K52" s="5" t="s">
        <v>16</v>
      </c>
      <c r="L52" s="14">
        <f t="shared" si="43"/>
        <v>95065.50959999999</v>
      </c>
      <c r="M52" s="14">
        <f>D51</f>
        <v>0</v>
      </c>
      <c r="N52" s="15">
        <f t="shared" si="53"/>
        <v>95065.50959999999</v>
      </c>
      <c r="O52" s="16">
        <f t="shared" si="29"/>
        <v>4169.5398947368412</v>
      </c>
      <c r="P52" s="14">
        <f t="shared" si="30"/>
        <v>6654.5856720000002</v>
      </c>
      <c r="Q52" s="17">
        <f t="shared" si="31"/>
        <v>101720.09527199999</v>
      </c>
      <c r="R52" s="2"/>
      <c r="S52" s="5" t="s">
        <v>16</v>
      </c>
      <c r="T52" s="14">
        <f t="shared" si="45"/>
        <v>94143.674400000004</v>
      </c>
      <c r="U52" s="14">
        <f>D51</f>
        <v>0</v>
      </c>
      <c r="V52" s="15">
        <f t="shared" si="54"/>
        <v>94143.674400000004</v>
      </c>
      <c r="W52" s="16">
        <f t="shared" si="32"/>
        <v>4129.1085263157893</v>
      </c>
      <c r="X52" s="14">
        <f t="shared" si="33"/>
        <v>6590.0572080000011</v>
      </c>
      <c r="Y52" s="14">
        <f t="shared" si="47"/>
        <v>3295.0286040000005</v>
      </c>
      <c r="Z52" s="16">
        <f t="shared" si="34"/>
        <v>4273.6273247368426</v>
      </c>
      <c r="AA52" s="17">
        <f t="shared" si="48"/>
        <v>97438.70300400001</v>
      </c>
      <c r="AB52" s="2"/>
      <c r="AC52" s="5" t="s">
        <v>16</v>
      </c>
      <c r="AD52" s="14">
        <f t="shared" si="49"/>
        <v>95196.14304000001</v>
      </c>
      <c r="AE52" s="14">
        <f>AE51</f>
        <v>0</v>
      </c>
      <c r="AF52" s="15">
        <f t="shared" si="55"/>
        <v>95196.14304000001</v>
      </c>
      <c r="AG52" s="16">
        <f t="shared" si="35"/>
        <v>4175.2694315789477</v>
      </c>
      <c r="AH52" s="14">
        <f t="shared" si="36"/>
        <v>6663.7300128000015</v>
      </c>
      <c r="AI52" s="16">
        <f t="shared" si="37"/>
        <v>4467.538291789474</v>
      </c>
      <c r="AJ52" s="17">
        <f t="shared" si="38"/>
        <v>101859.87305280002</v>
      </c>
      <c r="AK52" s="2"/>
      <c r="AL52" s="5" t="s">
        <v>16</v>
      </c>
      <c r="AM52" s="14">
        <f t="shared" si="51"/>
        <v>96904.4437626</v>
      </c>
      <c r="AN52" s="14">
        <f>AN51</f>
        <v>0</v>
      </c>
      <c r="AO52" s="15">
        <f t="shared" si="56"/>
        <v>96904.4437626</v>
      </c>
      <c r="AP52" s="16">
        <f t="shared" si="39"/>
        <v>4250.1949018684209</v>
      </c>
      <c r="AQ52" s="14">
        <f t="shared" si="40"/>
        <v>6783.3110633820006</v>
      </c>
      <c r="AR52" s="16">
        <f t="shared" si="41"/>
        <v>4547.708544999211</v>
      </c>
      <c r="AS52" s="17">
        <f t="shared" si="42"/>
        <v>103687.754825982</v>
      </c>
      <c r="AT52" s="2"/>
    </row>
    <row r="53" spans="2:46" hidden="1" x14ac:dyDescent="0.25">
      <c r="B53" s="5" t="s">
        <v>20</v>
      </c>
      <c r="C53" s="14">
        <f>'228 Day'!S58</f>
        <v>96470.049599999998</v>
      </c>
      <c r="D53" s="14">
        <f>'228 Day'!T58</f>
        <v>0</v>
      </c>
      <c r="E53" s="15">
        <f>'228 Day'!U58</f>
        <v>96470.049599999998</v>
      </c>
      <c r="F53" s="16">
        <f>'228 Day'!V58</f>
        <v>4231.1425263157889</v>
      </c>
      <c r="G53" s="14">
        <f>'228 Day'!W58</f>
        <v>6752.9034720000009</v>
      </c>
      <c r="H53" s="17">
        <f>'228 Day'!X58</f>
        <v>103222.953072</v>
      </c>
      <c r="K53" s="5" t="s">
        <v>19</v>
      </c>
      <c r="L53" s="14">
        <f>E51*(1+L$3)</f>
        <v>95065.50959999999</v>
      </c>
      <c r="M53" s="14">
        <f t="shared" ref="M53:M54" si="57">D52</f>
        <v>1377</v>
      </c>
      <c r="N53" s="15">
        <f t="shared" si="53"/>
        <v>96442.50959999999</v>
      </c>
      <c r="O53" s="16">
        <f t="shared" si="29"/>
        <v>4229.9346315789471</v>
      </c>
      <c r="P53" s="14">
        <f t="shared" si="30"/>
        <v>6750.9756719999996</v>
      </c>
      <c r="Q53" s="17">
        <f t="shared" si="31"/>
        <v>103193.48527199999</v>
      </c>
      <c r="R53" s="2"/>
      <c r="S53" s="5" t="s">
        <v>17</v>
      </c>
      <c r="T53" s="14">
        <f t="shared" si="45"/>
        <v>95065.50959999999</v>
      </c>
      <c r="U53" s="14">
        <f>D51</f>
        <v>0</v>
      </c>
      <c r="V53" s="15">
        <f t="shared" si="54"/>
        <v>95065.50959999999</v>
      </c>
      <c r="W53" s="16">
        <f t="shared" si="32"/>
        <v>4169.5398947368412</v>
      </c>
      <c r="X53" s="14">
        <f t="shared" si="33"/>
        <v>6654.5856720000002</v>
      </c>
      <c r="Y53" s="14">
        <f t="shared" si="47"/>
        <v>3327.2928360000001</v>
      </c>
      <c r="Z53" s="16">
        <f t="shared" si="34"/>
        <v>4315.473791052631</v>
      </c>
      <c r="AA53" s="17">
        <f t="shared" si="48"/>
        <v>98392.802435999984</v>
      </c>
      <c r="AB53" s="2"/>
      <c r="AC53" s="5" t="s">
        <v>17</v>
      </c>
      <c r="AD53" s="14">
        <f t="shared" si="49"/>
        <v>96026.547888000001</v>
      </c>
      <c r="AE53" s="14">
        <f>AE52</f>
        <v>0</v>
      </c>
      <c r="AF53" s="15">
        <f t="shared" si="55"/>
        <v>96026.547888000001</v>
      </c>
      <c r="AG53" s="16">
        <f t="shared" si="35"/>
        <v>4211.6906968421054</v>
      </c>
      <c r="AH53" s="14">
        <f t="shared" si="36"/>
        <v>6721.8583521600003</v>
      </c>
      <c r="AI53" s="16">
        <f t="shared" si="37"/>
        <v>4506.5090456210519</v>
      </c>
      <c r="AJ53" s="17">
        <f t="shared" si="38"/>
        <v>102748.40624015999</v>
      </c>
      <c r="AK53" s="2"/>
      <c r="AL53" s="5" t="s">
        <v>17</v>
      </c>
      <c r="AM53" s="14">
        <f t="shared" si="51"/>
        <v>97576.046616000007</v>
      </c>
      <c r="AN53" s="14">
        <f>AN52</f>
        <v>0</v>
      </c>
      <c r="AO53" s="15">
        <f t="shared" si="56"/>
        <v>97576.046616000007</v>
      </c>
      <c r="AP53" s="16">
        <f t="shared" si="39"/>
        <v>4279.6511673684208</v>
      </c>
      <c r="AQ53" s="14">
        <f t="shared" si="40"/>
        <v>6830.3232631200008</v>
      </c>
      <c r="AR53" s="16">
        <f t="shared" si="41"/>
        <v>4579.2267490842105</v>
      </c>
      <c r="AS53" s="17">
        <f t="shared" si="42"/>
        <v>104406.36987912</v>
      </c>
      <c r="AT53" s="2"/>
    </row>
    <row r="54" spans="2:46" hidden="1" x14ac:dyDescent="0.25">
      <c r="B54" s="18" t="s">
        <v>24</v>
      </c>
      <c r="C54" s="19">
        <f>'228 Day'!S59</f>
        <v>96470.049599999998</v>
      </c>
      <c r="D54" s="19">
        <f>'228 Day'!T59</f>
        <v>1376</v>
      </c>
      <c r="E54" s="20">
        <f>'228 Day'!U59</f>
        <v>97846.049599999998</v>
      </c>
      <c r="F54" s="21">
        <f>'228 Day'!V59</f>
        <v>4291.4934035087717</v>
      </c>
      <c r="G54" s="19">
        <f>'228 Day'!W59</f>
        <v>6849.2234720000006</v>
      </c>
      <c r="H54" s="22">
        <f>'228 Day'!X59</f>
        <v>104695.273072</v>
      </c>
      <c r="K54" s="5" t="s">
        <v>20</v>
      </c>
      <c r="L54" s="14">
        <f>E52*(1+L$3)</f>
        <v>96442.50959999999</v>
      </c>
      <c r="M54" s="14">
        <f t="shared" si="57"/>
        <v>0</v>
      </c>
      <c r="N54" s="15">
        <f t="shared" si="53"/>
        <v>96442.50959999999</v>
      </c>
      <c r="O54" s="16">
        <f t="shared" si="29"/>
        <v>4229.9346315789471</v>
      </c>
      <c r="P54" s="14">
        <f t="shared" si="30"/>
        <v>6750.9756719999996</v>
      </c>
      <c r="Q54" s="17">
        <f t="shared" si="31"/>
        <v>103193.48527199999</v>
      </c>
      <c r="R54" s="2"/>
      <c r="S54" s="5" t="s">
        <v>19</v>
      </c>
      <c r="T54" s="14">
        <f>N52*(1+T$3)</f>
        <v>95065.50959999999</v>
      </c>
      <c r="U54" s="14">
        <f>D52</f>
        <v>1377</v>
      </c>
      <c r="V54" s="15">
        <f>U54+T54</f>
        <v>96442.50959999999</v>
      </c>
      <c r="W54" s="16">
        <f t="shared" si="32"/>
        <v>4229.9346315789471</v>
      </c>
      <c r="X54" s="14">
        <f>V54*0.07</f>
        <v>6750.9756719999996</v>
      </c>
      <c r="Y54" s="14">
        <f t="shared" si="47"/>
        <v>3375.4878359999998</v>
      </c>
      <c r="Z54" s="16">
        <f t="shared" si="34"/>
        <v>4377.9823436842098</v>
      </c>
      <c r="AA54" s="17">
        <f t="shared" si="48"/>
        <v>99817.997435999991</v>
      </c>
      <c r="AB54" s="2"/>
      <c r="AC54" s="5" t="s">
        <v>18</v>
      </c>
      <c r="AD54" s="14">
        <f t="shared" si="49"/>
        <v>96966.819791999995</v>
      </c>
      <c r="AE54" s="14">
        <f>AE53</f>
        <v>0</v>
      </c>
      <c r="AF54" s="15">
        <f t="shared" si="55"/>
        <v>96966.819791999995</v>
      </c>
      <c r="AG54" s="16">
        <f t="shared" si="35"/>
        <v>4252.9306926315785</v>
      </c>
      <c r="AH54" s="14">
        <f t="shared" si="36"/>
        <v>6787.6773854399999</v>
      </c>
      <c r="AI54" s="16">
        <f t="shared" si="37"/>
        <v>4550.6358411157889</v>
      </c>
      <c r="AJ54" s="17">
        <f t="shared" si="38"/>
        <v>103754.49717743999</v>
      </c>
      <c r="AK54" s="2"/>
      <c r="AL54" s="5" t="s">
        <v>18</v>
      </c>
      <c r="AM54" s="14">
        <f t="shared" si="51"/>
        <v>98427.211585199999</v>
      </c>
      <c r="AN54" s="14">
        <f>AN53</f>
        <v>0</v>
      </c>
      <c r="AO54" s="15">
        <f t="shared" si="56"/>
        <v>98427.211585199999</v>
      </c>
      <c r="AP54" s="16">
        <f t="shared" si="39"/>
        <v>4316.9829642631576</v>
      </c>
      <c r="AQ54" s="14">
        <f t="shared" si="40"/>
        <v>6889.9048109640007</v>
      </c>
      <c r="AR54" s="16">
        <f t="shared" si="41"/>
        <v>4619.1717717615784</v>
      </c>
      <c r="AS54" s="17">
        <f t="shared" si="42"/>
        <v>105317.116396164</v>
      </c>
      <c r="AT54" s="2"/>
    </row>
    <row r="55" spans="2:46" hidden="1" x14ac:dyDescent="0.25">
      <c r="B55" s="1"/>
      <c r="K55" s="5" t="s">
        <v>21</v>
      </c>
      <c r="L55" s="14">
        <f>E53*(1+L$3)</f>
        <v>96470.049599999998</v>
      </c>
      <c r="M55" s="14">
        <f>D53</f>
        <v>0</v>
      </c>
      <c r="N55" s="15">
        <f t="shared" si="53"/>
        <v>96470.049599999998</v>
      </c>
      <c r="O55" s="16">
        <f t="shared" si="29"/>
        <v>4231.1425263157889</v>
      </c>
      <c r="P55" s="14">
        <f t="shared" si="30"/>
        <v>6752.9034720000009</v>
      </c>
      <c r="Q55" s="17">
        <f t="shared" si="31"/>
        <v>103222.953072</v>
      </c>
      <c r="R55" s="2"/>
      <c r="S55" s="5" t="s">
        <v>20</v>
      </c>
      <c r="T55" s="14">
        <f>N53*(1+T$3)</f>
        <v>96442.50959999999</v>
      </c>
      <c r="U55" s="14">
        <f>D53</f>
        <v>0</v>
      </c>
      <c r="V55" s="15">
        <f>U55+T55</f>
        <v>96442.50959999999</v>
      </c>
      <c r="W55" s="16">
        <f t="shared" si="32"/>
        <v>4229.9346315789471</v>
      </c>
      <c r="X55" s="14">
        <f>V55*0.07</f>
        <v>6750.9756719999996</v>
      </c>
      <c r="Y55" s="14">
        <f t="shared" si="47"/>
        <v>3375.4878359999998</v>
      </c>
      <c r="Z55" s="16">
        <f t="shared" si="34"/>
        <v>4377.9823436842098</v>
      </c>
      <c r="AA55" s="17">
        <f t="shared" si="48"/>
        <v>99817.997435999991</v>
      </c>
      <c r="AB55" s="2"/>
      <c r="AC55" s="5" t="s">
        <v>19</v>
      </c>
      <c r="AD55" s="14">
        <f>V53*(1+AD$3)</f>
        <v>96966.819791999995</v>
      </c>
      <c r="AE55" s="14">
        <f>D52</f>
        <v>1377</v>
      </c>
      <c r="AF55" s="15">
        <f t="shared" si="55"/>
        <v>98343.819791999995</v>
      </c>
      <c r="AG55" s="16">
        <f t="shared" si="35"/>
        <v>4313.3254294736835</v>
      </c>
      <c r="AH55" s="14">
        <f t="shared" si="36"/>
        <v>6884.0673854400002</v>
      </c>
      <c r="AI55" s="16">
        <f t="shared" si="37"/>
        <v>4615.2582095368416</v>
      </c>
      <c r="AJ55" s="17">
        <f t="shared" si="38"/>
        <v>105227.88717743999</v>
      </c>
      <c r="AK55" s="2"/>
      <c r="AL55" s="5" t="s">
        <v>19</v>
      </c>
      <c r="AM55" s="14">
        <f t="shared" si="51"/>
        <v>99390.990286799992</v>
      </c>
      <c r="AN55" s="14">
        <f>D52</f>
        <v>1377</v>
      </c>
      <c r="AO55" s="15">
        <f t="shared" si="56"/>
        <v>100767.99028679999</v>
      </c>
      <c r="AP55" s="16">
        <f t="shared" si="39"/>
        <v>4419.6486967894734</v>
      </c>
      <c r="AQ55" s="14">
        <f t="shared" si="40"/>
        <v>7053.7593200760002</v>
      </c>
      <c r="AR55" s="16">
        <f t="shared" si="41"/>
        <v>4729.0241055647366</v>
      </c>
      <c r="AS55" s="17">
        <f t="shared" si="42"/>
        <v>107821.74960687599</v>
      </c>
      <c r="AT55" s="2"/>
    </row>
    <row r="56" spans="2:46" hidden="1" x14ac:dyDescent="0.25">
      <c r="B56" s="1"/>
      <c r="K56" s="18" t="s">
        <v>24</v>
      </c>
      <c r="L56" s="19">
        <f>E53*(1+L$3)</f>
        <v>96470.049599999998</v>
      </c>
      <c r="M56" s="19">
        <f>D54</f>
        <v>1376</v>
      </c>
      <c r="N56" s="20">
        <f t="shared" si="53"/>
        <v>97846.049599999998</v>
      </c>
      <c r="O56" s="21">
        <f t="shared" si="29"/>
        <v>4291.4934035087717</v>
      </c>
      <c r="P56" s="19">
        <f t="shared" si="30"/>
        <v>6849.2234720000006</v>
      </c>
      <c r="Q56" s="22">
        <f t="shared" si="31"/>
        <v>104695.273072</v>
      </c>
      <c r="R56" s="2"/>
      <c r="S56" s="5" t="s">
        <v>21</v>
      </c>
      <c r="T56" s="14">
        <f>N54*(1+T$3)</f>
        <v>96442.50959999999</v>
      </c>
      <c r="U56" s="14">
        <f>D53</f>
        <v>0</v>
      </c>
      <c r="V56" s="15">
        <f>U56+T56</f>
        <v>96442.50959999999</v>
      </c>
      <c r="W56" s="16">
        <f t="shared" si="32"/>
        <v>4229.9346315789471</v>
      </c>
      <c r="X56" s="14">
        <f>V56*0.07</f>
        <v>6750.9756719999996</v>
      </c>
      <c r="Y56" s="14">
        <f t="shared" si="47"/>
        <v>3375.4878359999998</v>
      </c>
      <c r="Z56" s="16">
        <f t="shared" si="34"/>
        <v>4377.9823436842098</v>
      </c>
      <c r="AA56" s="17">
        <f t="shared" si="48"/>
        <v>99817.997435999991</v>
      </c>
      <c r="AB56" s="2"/>
      <c r="AC56" s="5" t="s">
        <v>20</v>
      </c>
      <c r="AD56" s="14">
        <f>V54*(1+AD$3)</f>
        <v>98371.359791999988</v>
      </c>
      <c r="AE56" s="14">
        <f>D53</f>
        <v>0</v>
      </c>
      <c r="AF56" s="15">
        <f t="shared" si="55"/>
        <v>98371.359791999988</v>
      </c>
      <c r="AG56" s="16">
        <f t="shared" si="35"/>
        <v>4314.5333242105253</v>
      </c>
      <c r="AH56" s="14">
        <f t="shared" si="36"/>
        <v>6885.9951854399997</v>
      </c>
      <c r="AI56" s="16">
        <f t="shared" si="37"/>
        <v>4616.5506569052623</v>
      </c>
      <c r="AJ56" s="17">
        <f t="shared" si="38"/>
        <v>105257.35497743999</v>
      </c>
      <c r="AK56" s="2"/>
      <c r="AL56" s="5" t="s">
        <v>20</v>
      </c>
      <c r="AM56" s="14">
        <f t="shared" si="51"/>
        <v>100802.41528679998</v>
      </c>
      <c r="AN56" s="14">
        <f>D53</f>
        <v>0</v>
      </c>
      <c r="AO56" s="15">
        <f t="shared" si="56"/>
        <v>100802.41528679998</v>
      </c>
      <c r="AP56" s="16">
        <f t="shared" si="39"/>
        <v>4421.158565210525</v>
      </c>
      <c r="AQ56" s="14">
        <f t="shared" si="40"/>
        <v>7056.1690700759991</v>
      </c>
      <c r="AR56" s="16">
        <f t="shared" si="41"/>
        <v>4730.6396647752617</v>
      </c>
      <c r="AS56" s="17">
        <f t="shared" si="42"/>
        <v>107858.58435687597</v>
      </c>
      <c r="AT56" s="2"/>
    </row>
    <row r="57" spans="2:46" hidden="1" x14ac:dyDescent="0.25">
      <c r="B57" s="1"/>
      <c r="L57" s="2"/>
      <c r="M57" s="2"/>
      <c r="N57" s="2"/>
      <c r="O57" s="2"/>
      <c r="P57" s="2"/>
      <c r="Q57" s="2"/>
      <c r="R57" s="2"/>
      <c r="S57" s="5" t="s">
        <v>22</v>
      </c>
      <c r="T57" s="14">
        <f>N55*(1+T$3)</f>
        <v>96470.049599999998</v>
      </c>
      <c r="U57" s="14">
        <f>D53</f>
        <v>0</v>
      </c>
      <c r="V57" s="15">
        <f>U57+T57</f>
        <v>96470.049599999998</v>
      </c>
      <c r="W57" s="16">
        <f t="shared" si="32"/>
        <v>4231.1425263157889</v>
      </c>
      <c r="X57" s="14">
        <f>V57*0.07</f>
        <v>6752.9034720000009</v>
      </c>
      <c r="Y57" s="14">
        <f t="shared" si="47"/>
        <v>3376.4517360000004</v>
      </c>
      <c r="Z57" s="16">
        <f t="shared" si="34"/>
        <v>4379.2325147368419</v>
      </c>
      <c r="AA57" s="17">
        <f t="shared" si="48"/>
        <v>99846.501336000001</v>
      </c>
      <c r="AB57" s="2"/>
      <c r="AC57" s="5" t="s">
        <v>21</v>
      </c>
      <c r="AD57" s="14">
        <f>V55*(1+AD$3)</f>
        <v>98371.359791999988</v>
      </c>
      <c r="AE57" s="14">
        <f>AE56</f>
        <v>0</v>
      </c>
      <c r="AF57" s="15">
        <f t="shared" si="55"/>
        <v>98371.359791999988</v>
      </c>
      <c r="AG57" s="16">
        <f t="shared" si="35"/>
        <v>4314.5333242105253</v>
      </c>
      <c r="AH57" s="14">
        <f t="shared" si="36"/>
        <v>6885.9951854399997</v>
      </c>
      <c r="AI57" s="16">
        <f t="shared" si="37"/>
        <v>4616.5506569052623</v>
      </c>
      <c r="AJ57" s="17">
        <f t="shared" si="38"/>
        <v>105257.35497743999</v>
      </c>
      <c r="AK57" s="2"/>
      <c r="AL57" s="5" t="s">
        <v>21</v>
      </c>
      <c r="AM57" s="26">
        <f t="shared" si="51"/>
        <v>100830.64378679998</v>
      </c>
      <c r="AN57" s="14">
        <f>AN56</f>
        <v>0</v>
      </c>
      <c r="AO57" s="15">
        <f t="shared" si="56"/>
        <v>100830.64378679998</v>
      </c>
      <c r="AP57" s="16">
        <f t="shared" si="39"/>
        <v>4422.3966573157886</v>
      </c>
      <c r="AQ57" s="14">
        <f t="shared" si="40"/>
        <v>7058.1450650759989</v>
      </c>
      <c r="AR57" s="16">
        <f t="shared" si="41"/>
        <v>4731.9644233278932</v>
      </c>
      <c r="AS57" s="17">
        <f t="shared" si="42"/>
        <v>107888.78885187597</v>
      </c>
      <c r="AT57" s="2"/>
    </row>
    <row r="58" spans="2:46" hidden="1" x14ac:dyDescent="0.25">
      <c r="L58" s="2"/>
      <c r="M58" s="2"/>
      <c r="N58" s="2"/>
      <c r="O58" s="2"/>
      <c r="P58" s="2"/>
      <c r="Q58" s="2"/>
      <c r="R58" s="2"/>
      <c r="S58" s="18" t="s">
        <v>24</v>
      </c>
      <c r="T58" s="19">
        <f>N55*(1+T$3)</f>
        <v>96470.049599999998</v>
      </c>
      <c r="U58" s="19">
        <f>D54</f>
        <v>1376</v>
      </c>
      <c r="V58" s="20">
        <f>U58+T58</f>
        <v>97846.049599999998</v>
      </c>
      <c r="W58" s="21">
        <f t="shared" si="32"/>
        <v>4291.4934035087717</v>
      </c>
      <c r="X58" s="19">
        <f>V58*0.07</f>
        <v>6849.2234720000006</v>
      </c>
      <c r="Y58" s="19">
        <f t="shared" si="47"/>
        <v>3424.6117360000003</v>
      </c>
      <c r="Z58" s="21">
        <f t="shared" si="34"/>
        <v>4441.6956726315793</v>
      </c>
      <c r="AA58" s="22">
        <f t="shared" si="48"/>
        <v>101270.661336</v>
      </c>
      <c r="AB58" s="2"/>
      <c r="AC58" s="5" t="s">
        <v>22</v>
      </c>
      <c r="AD58" s="14">
        <f>V56*(1+AD$3)</f>
        <v>98371.359791999988</v>
      </c>
      <c r="AE58" s="14">
        <f>AE57</f>
        <v>0</v>
      </c>
      <c r="AF58" s="15">
        <f t="shared" si="55"/>
        <v>98371.359791999988</v>
      </c>
      <c r="AG58" s="16">
        <f t="shared" si="35"/>
        <v>4314.5333242105253</v>
      </c>
      <c r="AH58" s="14">
        <f t="shared" si="36"/>
        <v>6885.9951854399997</v>
      </c>
      <c r="AI58" s="16">
        <f t="shared" si="37"/>
        <v>4616.5506569052623</v>
      </c>
      <c r="AJ58" s="17">
        <f t="shared" si="38"/>
        <v>105257.35497743999</v>
      </c>
      <c r="AK58" s="2"/>
      <c r="AL58" s="5" t="s">
        <v>22</v>
      </c>
      <c r="AM58" s="26">
        <f t="shared" si="51"/>
        <v>100830.64378679998</v>
      </c>
      <c r="AN58" s="14">
        <f>AN57</f>
        <v>0</v>
      </c>
      <c r="AO58" s="15">
        <f t="shared" si="56"/>
        <v>100830.64378679998</v>
      </c>
      <c r="AP58" s="16">
        <f t="shared" si="39"/>
        <v>4422.3966573157886</v>
      </c>
      <c r="AQ58" s="14">
        <f t="shared" si="40"/>
        <v>7058.1450650759989</v>
      </c>
      <c r="AR58" s="16">
        <f t="shared" si="41"/>
        <v>4731.9644233278932</v>
      </c>
      <c r="AS58" s="17">
        <f t="shared" si="42"/>
        <v>107888.78885187597</v>
      </c>
      <c r="AT58" s="2"/>
    </row>
    <row r="59" spans="2:46" x14ac:dyDescent="0.25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5" t="s">
        <v>23</v>
      </c>
      <c r="AD59" s="14">
        <f>V57*(1+AD$3)</f>
        <v>98399.450591999994</v>
      </c>
      <c r="AE59" s="14">
        <f>AE58</f>
        <v>0</v>
      </c>
      <c r="AF59" s="15">
        <f t="shared" si="55"/>
        <v>98399.450591999994</v>
      </c>
      <c r="AG59" s="16">
        <f t="shared" si="35"/>
        <v>4315.7653768421051</v>
      </c>
      <c r="AH59" s="14">
        <f t="shared" si="36"/>
        <v>6887.9615414400005</v>
      </c>
      <c r="AI59" s="16">
        <f t="shared" si="37"/>
        <v>4617.8689532210519</v>
      </c>
      <c r="AJ59" s="17">
        <f t="shared" si="38"/>
        <v>105287.41213344</v>
      </c>
      <c r="AK59" s="2"/>
      <c r="AL59" s="5" t="s">
        <v>23</v>
      </c>
      <c r="AM59" s="26">
        <f t="shared" si="51"/>
        <v>100830.64378679998</v>
      </c>
      <c r="AN59" s="14">
        <f>AN58</f>
        <v>0</v>
      </c>
      <c r="AO59" s="15">
        <f t="shared" si="56"/>
        <v>100830.64378679998</v>
      </c>
      <c r="AP59" s="16">
        <f t="shared" si="39"/>
        <v>4422.3966573157886</v>
      </c>
      <c r="AQ59" s="14">
        <f t="shared" si="40"/>
        <v>7058.1450650759989</v>
      </c>
      <c r="AR59" s="16">
        <f t="shared" si="41"/>
        <v>4731.9644233278932</v>
      </c>
      <c r="AS59" s="17">
        <f t="shared" si="42"/>
        <v>107888.78885187597</v>
      </c>
      <c r="AT59" s="2"/>
    </row>
    <row r="60" spans="2:46" x14ac:dyDescent="0.25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8" t="s">
        <v>24</v>
      </c>
      <c r="AD60" s="19">
        <f>V57*(1+AD$3)</f>
        <v>98399.450591999994</v>
      </c>
      <c r="AE60" s="19">
        <f>D54</f>
        <v>1376</v>
      </c>
      <c r="AF60" s="20">
        <f t="shared" si="55"/>
        <v>99775.450591999994</v>
      </c>
      <c r="AG60" s="21">
        <f t="shared" si="35"/>
        <v>4376.116254035087</v>
      </c>
      <c r="AH60" s="19">
        <f t="shared" si="36"/>
        <v>6984.2815414400002</v>
      </c>
      <c r="AI60" s="21">
        <f t="shared" si="37"/>
        <v>4682.444391817543</v>
      </c>
      <c r="AJ60" s="22">
        <f t="shared" si="38"/>
        <v>106759.73213343999</v>
      </c>
      <c r="AK60" s="2"/>
      <c r="AL60" s="18" t="s">
        <v>24</v>
      </c>
      <c r="AM60" s="37">
        <f t="shared" si="51"/>
        <v>100859.43685679999</v>
      </c>
      <c r="AN60" s="19">
        <f>D54</f>
        <v>1376</v>
      </c>
      <c r="AO60" s="20">
        <f t="shared" si="56"/>
        <v>102235.43685679999</v>
      </c>
      <c r="AP60" s="21">
        <f t="shared" si="39"/>
        <v>4484.0103884561395</v>
      </c>
      <c r="AQ60" s="19">
        <f t="shared" si="40"/>
        <v>7156.4805799759997</v>
      </c>
      <c r="AR60" s="21">
        <f t="shared" si="41"/>
        <v>4797.891115648069</v>
      </c>
      <c r="AS60" s="22">
        <f t="shared" si="42"/>
        <v>109391.91743677598</v>
      </c>
      <c r="AT60" s="2"/>
    </row>
    <row r="61" spans="2:46" ht="15.75" thickBot="1" x14ac:dyDescent="0.3">
      <c r="S61" s="2" t="s">
        <v>55</v>
      </c>
      <c r="AL61" s="34"/>
      <c r="AM61" s="35"/>
      <c r="AN61" s="35"/>
      <c r="AO61" s="35"/>
      <c r="AS61" s="35"/>
    </row>
    <row r="62" spans="2:46" s="27" customFormat="1" x14ac:dyDescent="0.25">
      <c r="J62" s="28"/>
    </row>
    <row r="63" spans="2:46" x14ac:dyDescent="0.25">
      <c r="B63" s="7" t="s">
        <v>32</v>
      </c>
      <c r="C63" s="6"/>
      <c r="D63" s="6"/>
      <c r="E63" s="6"/>
      <c r="F63" s="6"/>
      <c r="G63" s="6"/>
      <c r="H63" s="8"/>
      <c r="K63" s="7" t="s">
        <v>34</v>
      </c>
      <c r="L63" s="6"/>
      <c r="M63" s="6"/>
      <c r="N63" s="6"/>
      <c r="O63" s="6"/>
      <c r="P63" s="6"/>
      <c r="Q63" s="8"/>
      <c r="S63" s="7" t="s">
        <v>48</v>
      </c>
      <c r="T63" s="6"/>
      <c r="U63" s="6"/>
      <c r="V63" s="6"/>
      <c r="W63" s="6"/>
      <c r="X63" s="6"/>
      <c r="Y63" s="6"/>
      <c r="Z63" s="6"/>
      <c r="AA63" s="8"/>
      <c r="AC63" s="7" t="s">
        <v>35</v>
      </c>
      <c r="AD63" s="6"/>
      <c r="AE63" s="6"/>
      <c r="AF63" s="6"/>
      <c r="AG63" s="6"/>
      <c r="AH63" s="6"/>
      <c r="AI63" s="6"/>
      <c r="AJ63" s="8"/>
      <c r="AL63" s="7" t="s">
        <v>36</v>
      </c>
      <c r="AM63" s="6"/>
      <c r="AN63" s="6"/>
      <c r="AO63" s="6"/>
      <c r="AP63" s="6"/>
      <c r="AQ63" s="6"/>
      <c r="AR63" s="6"/>
      <c r="AS63" s="8"/>
    </row>
    <row r="64" spans="2:46" ht="45" customHeight="1" x14ac:dyDescent="0.25">
      <c r="B64" s="4" t="s">
        <v>40</v>
      </c>
      <c r="C64" s="9" t="s">
        <v>26</v>
      </c>
      <c r="D64" s="10" t="s">
        <v>27</v>
      </c>
      <c r="E64" s="11" t="s">
        <v>28</v>
      </c>
      <c r="F64" s="12" t="s">
        <v>29</v>
      </c>
      <c r="G64" s="10" t="s">
        <v>30</v>
      </c>
      <c r="H64" s="13" t="s">
        <v>31</v>
      </c>
      <c r="K64" s="4" t="str">
        <f>$B64</f>
        <v>Lane 3</v>
      </c>
      <c r="L64" s="9" t="s">
        <v>26</v>
      </c>
      <c r="M64" s="10" t="s">
        <v>27</v>
      </c>
      <c r="N64" s="11" t="s">
        <v>28</v>
      </c>
      <c r="O64" s="12" t="s">
        <v>29</v>
      </c>
      <c r="P64" s="10" t="s">
        <v>30</v>
      </c>
      <c r="Q64" s="13" t="s">
        <v>31</v>
      </c>
      <c r="S64" s="4" t="str">
        <f>$B64</f>
        <v>Lane 3</v>
      </c>
      <c r="T64" s="9" t="s">
        <v>26</v>
      </c>
      <c r="U64" s="10" t="s">
        <v>27</v>
      </c>
      <c r="V64" s="11" t="s">
        <v>28</v>
      </c>
      <c r="W64" s="12" t="s">
        <v>29</v>
      </c>
      <c r="X64" s="10" t="s">
        <v>30</v>
      </c>
      <c r="Y64" s="10" t="s">
        <v>54</v>
      </c>
      <c r="Z64" s="12" t="s">
        <v>52</v>
      </c>
      <c r="AA64" s="13" t="s">
        <v>31</v>
      </c>
      <c r="AC64" s="4" t="str">
        <f>$B64</f>
        <v>Lane 3</v>
      </c>
      <c r="AD64" s="9" t="s">
        <v>26</v>
      </c>
      <c r="AE64" s="10" t="s">
        <v>27</v>
      </c>
      <c r="AF64" s="11" t="s">
        <v>28</v>
      </c>
      <c r="AG64" s="12" t="s">
        <v>49</v>
      </c>
      <c r="AH64" s="10" t="s">
        <v>30</v>
      </c>
      <c r="AI64" s="12" t="s">
        <v>51</v>
      </c>
      <c r="AJ64" s="13" t="s">
        <v>31</v>
      </c>
      <c r="AL64" s="4" t="str">
        <f>$B64</f>
        <v>Lane 3</v>
      </c>
      <c r="AM64" s="9" t="s">
        <v>26</v>
      </c>
      <c r="AN64" s="10" t="s">
        <v>27</v>
      </c>
      <c r="AO64" s="11" t="s">
        <v>28</v>
      </c>
      <c r="AP64" s="12" t="s">
        <v>49</v>
      </c>
      <c r="AQ64" s="10" t="s">
        <v>30</v>
      </c>
      <c r="AR64" s="12" t="s">
        <v>51</v>
      </c>
      <c r="AS64" s="13" t="s">
        <v>31</v>
      </c>
    </row>
    <row r="65" spans="2:46" x14ac:dyDescent="0.25">
      <c r="B65" s="5" t="s">
        <v>0</v>
      </c>
      <c r="C65" s="14">
        <f>'228 Day'!S75</f>
        <v>0</v>
      </c>
      <c r="D65" s="14">
        <f>'228 Day'!T75</f>
        <v>0</v>
      </c>
      <c r="E65" s="15">
        <f>'228 Day'!U75</f>
        <v>61109.974799999996</v>
      </c>
      <c r="F65" s="16">
        <f>'228 Day'!V75</f>
        <v>2680.2620526315786</v>
      </c>
      <c r="G65" s="14">
        <f>'228 Day'!W75</f>
        <v>4277.6982360000002</v>
      </c>
      <c r="H65" s="17">
        <f>'228 Day'!X75</f>
        <v>65387.673035999993</v>
      </c>
      <c r="K65" s="5" t="s">
        <v>0</v>
      </c>
      <c r="L65" s="14"/>
      <c r="M65" s="14">
        <f>D65</f>
        <v>0</v>
      </c>
      <c r="N65" s="15">
        <f>E65*(1+L$3)</f>
        <v>61109.974799999996</v>
      </c>
      <c r="O65" s="16">
        <f t="shared" ref="O65:O85" si="58">N65/$V$3</f>
        <v>2680.2620526315786</v>
      </c>
      <c r="P65" s="14">
        <f t="shared" ref="P65:P85" si="59">N65*0.07</f>
        <v>4277.6982360000002</v>
      </c>
      <c r="Q65" s="17">
        <f t="shared" ref="Q65:Q85" si="60">P65+N65</f>
        <v>65387.673035999993</v>
      </c>
      <c r="R65" s="2"/>
      <c r="S65" s="5" t="s">
        <v>0</v>
      </c>
      <c r="T65" s="14"/>
      <c r="U65" s="14">
        <f>D65</f>
        <v>0</v>
      </c>
      <c r="V65" s="15">
        <f>N65*(1+T$3)</f>
        <v>61109.974799999996</v>
      </c>
      <c r="W65" s="16">
        <f t="shared" ref="W65:W87" si="61">V65/$V$3</f>
        <v>2680.2620526315786</v>
      </c>
      <c r="X65" s="14">
        <f t="shared" ref="X65:X82" si="62">V65*0.07</f>
        <v>4277.6982360000002</v>
      </c>
      <c r="Y65" s="14">
        <f>V65*0.035</f>
        <v>2138.8491180000001</v>
      </c>
      <c r="Z65" s="16">
        <f t="shared" ref="Z65:Z87" si="63">(V65+Y65)/$V$3</f>
        <v>2774.0712244736837</v>
      </c>
      <c r="AA65" s="17">
        <f>Y65+V65</f>
        <v>63248.823917999995</v>
      </c>
      <c r="AB65" s="2"/>
      <c r="AC65" s="5" t="s">
        <v>0</v>
      </c>
      <c r="AD65" s="14"/>
      <c r="AE65" s="14">
        <f>D65</f>
        <v>0</v>
      </c>
      <c r="AF65" s="15">
        <f>V65*(1+AD$3)</f>
        <v>62332.174295999997</v>
      </c>
      <c r="AG65" s="16">
        <f t="shared" ref="AG65:AG89" si="64">AF65/$V$3</f>
        <v>2733.8672936842104</v>
      </c>
      <c r="AH65" s="14">
        <f t="shared" ref="AH65:AH89" si="65">AF65*0.07</f>
        <v>4363.2522007200005</v>
      </c>
      <c r="AI65" s="16">
        <f t="shared" ref="AI65:AI89" si="66">(AF65+AH65)/$V$3</f>
        <v>2925.238004242105</v>
      </c>
      <c r="AJ65" s="17">
        <f t="shared" ref="AJ65:AJ89" si="67">AH65+AF65</f>
        <v>66695.42649672</v>
      </c>
      <c r="AK65" s="2"/>
      <c r="AL65" s="5" t="s">
        <v>0</v>
      </c>
      <c r="AM65" s="14"/>
      <c r="AN65" s="14">
        <f>D65</f>
        <v>0</v>
      </c>
      <c r="AO65" s="15">
        <f>AF65*(1+AM$3)</f>
        <v>63890.478653399994</v>
      </c>
      <c r="AP65" s="16">
        <f t="shared" ref="AP65:AP89" si="68">AO65/$V$3</f>
        <v>2802.2139760263153</v>
      </c>
      <c r="AQ65" s="14">
        <f t="shared" ref="AQ65:AQ89" si="69">AO65*0.07</f>
        <v>4472.333505738</v>
      </c>
      <c r="AR65" s="16">
        <f t="shared" ref="AR65:AR89" si="70">(AO65+AQ65)/$V$3</f>
        <v>2998.3689543481573</v>
      </c>
      <c r="AS65" s="17">
        <f t="shared" ref="AS65:AS89" si="71">AQ65+AO65</f>
        <v>68362.81215913799</v>
      </c>
      <c r="AT65" s="2"/>
    </row>
    <row r="66" spans="2:46" x14ac:dyDescent="0.25">
      <c r="B66" s="5" t="s">
        <v>1</v>
      </c>
      <c r="C66" s="14">
        <f>'228 Day'!S76</f>
        <v>61109.974799999996</v>
      </c>
      <c r="D66" s="14">
        <f>'228 Day'!T76</f>
        <v>1021</v>
      </c>
      <c r="E66" s="15">
        <f>'228 Day'!U76</f>
        <v>62130.974799999996</v>
      </c>
      <c r="F66" s="16">
        <f>'228 Day'!V76</f>
        <v>2725.0427543859646</v>
      </c>
      <c r="G66" s="14">
        <f>'228 Day'!W76</f>
        <v>4349.1682360000004</v>
      </c>
      <c r="H66" s="17">
        <f>'228 Day'!X76</f>
        <v>66480.143035999994</v>
      </c>
      <c r="K66" s="5" t="s">
        <v>1</v>
      </c>
      <c r="L66" s="14">
        <f t="shared" ref="L66:L81" si="72">E65*(1+L$3)</f>
        <v>61109.974799999996</v>
      </c>
      <c r="M66" s="14">
        <f t="shared" ref="M66:M80" si="73">D66</f>
        <v>1021</v>
      </c>
      <c r="N66" s="15">
        <f>M66+L66</f>
        <v>62130.974799999996</v>
      </c>
      <c r="O66" s="16">
        <f t="shared" si="58"/>
        <v>2725.0427543859646</v>
      </c>
      <c r="P66" s="14">
        <f t="shared" si="59"/>
        <v>4349.1682360000004</v>
      </c>
      <c r="Q66" s="17">
        <f t="shared" si="60"/>
        <v>66480.143035999994</v>
      </c>
      <c r="R66" s="2"/>
      <c r="S66" s="5" t="s">
        <v>1</v>
      </c>
      <c r="T66" s="14">
        <f t="shared" ref="T66:T82" si="74">N65*(1+T$3)</f>
        <v>61109.974799999996</v>
      </c>
      <c r="U66" s="14">
        <f t="shared" ref="U66:U80" si="75">D66</f>
        <v>1021</v>
      </c>
      <c r="V66" s="15">
        <f>U66+T66</f>
        <v>62130.974799999996</v>
      </c>
      <c r="W66" s="16">
        <f t="shared" si="61"/>
        <v>2725.0427543859646</v>
      </c>
      <c r="X66" s="14">
        <f t="shared" si="62"/>
        <v>4349.1682360000004</v>
      </c>
      <c r="Y66" s="14">
        <f t="shared" ref="Y66:Y87" si="76">V66*0.035</f>
        <v>2174.5841180000002</v>
      </c>
      <c r="Z66" s="16">
        <f t="shared" si="63"/>
        <v>2820.4192507894736</v>
      </c>
      <c r="AA66" s="17">
        <f t="shared" ref="AA66:AA87" si="77">Y66+V66</f>
        <v>64305.558917999995</v>
      </c>
      <c r="AB66" s="2"/>
      <c r="AC66" s="5" t="s">
        <v>1</v>
      </c>
      <c r="AD66" s="14">
        <f t="shared" ref="AD66:AD83" si="78">V65*(1+AD$3)</f>
        <v>62332.174295999997</v>
      </c>
      <c r="AE66" s="14">
        <f t="shared" ref="AE66:AE80" si="79">D66</f>
        <v>1021</v>
      </c>
      <c r="AF66" s="15">
        <f>AE66+AD66</f>
        <v>63353.174295999997</v>
      </c>
      <c r="AG66" s="16">
        <f t="shared" si="64"/>
        <v>2778.6479954385964</v>
      </c>
      <c r="AH66" s="14">
        <f t="shared" si="65"/>
        <v>4434.7222007199998</v>
      </c>
      <c r="AI66" s="16">
        <f t="shared" si="66"/>
        <v>2973.1533551192983</v>
      </c>
      <c r="AJ66" s="17">
        <f t="shared" si="67"/>
        <v>67787.896496720001</v>
      </c>
      <c r="AK66" s="2"/>
      <c r="AL66" s="5" t="s">
        <v>1</v>
      </c>
      <c r="AM66" s="14">
        <f t="shared" ref="AM66:AM89" si="80">AF65*(1+AM$3)</f>
        <v>63890.478653399994</v>
      </c>
      <c r="AN66" s="14">
        <f t="shared" ref="AN66:AN80" si="81">D66</f>
        <v>1021</v>
      </c>
      <c r="AO66" s="15">
        <f>AN66+AM66</f>
        <v>64911.478653399994</v>
      </c>
      <c r="AP66" s="16">
        <f t="shared" si="68"/>
        <v>2846.9946777807013</v>
      </c>
      <c r="AQ66" s="14">
        <f t="shared" si="69"/>
        <v>4543.8035057380002</v>
      </c>
      <c r="AR66" s="16">
        <f t="shared" si="70"/>
        <v>3046.2843052253502</v>
      </c>
      <c r="AS66" s="17">
        <f t="shared" si="71"/>
        <v>69455.282159137991</v>
      </c>
      <c r="AT66" s="2"/>
    </row>
    <row r="67" spans="2:46" x14ac:dyDescent="0.25">
      <c r="B67" s="5" t="s">
        <v>2</v>
      </c>
      <c r="C67" s="14">
        <f>'228 Day'!S77</f>
        <v>62151.394800000002</v>
      </c>
      <c r="D67" s="14">
        <f>'228 Day'!T77</f>
        <v>1226</v>
      </c>
      <c r="E67" s="15">
        <f>'228 Day'!U77</f>
        <v>63377.394800000002</v>
      </c>
      <c r="F67" s="16">
        <f>'228 Day'!V77</f>
        <v>2779.710298245614</v>
      </c>
      <c r="G67" s="14">
        <f>'228 Day'!W77</f>
        <v>4436.4176360000001</v>
      </c>
      <c r="H67" s="17">
        <f>'228 Day'!X77</f>
        <v>67813.812436000007</v>
      </c>
      <c r="K67" s="5" t="s">
        <v>2</v>
      </c>
      <c r="L67" s="14">
        <f t="shared" si="72"/>
        <v>62130.974799999996</v>
      </c>
      <c r="M67" s="14">
        <f t="shared" si="73"/>
        <v>1226</v>
      </c>
      <c r="N67" s="15">
        <f t="shared" ref="N67:N85" si="82">M67+L67</f>
        <v>63356.974799999996</v>
      </c>
      <c r="O67" s="16">
        <f t="shared" si="58"/>
        <v>2778.8146842105261</v>
      </c>
      <c r="P67" s="14">
        <f t="shared" si="59"/>
        <v>4434.9882360000001</v>
      </c>
      <c r="Q67" s="17">
        <f t="shared" si="60"/>
        <v>67791.963036000001</v>
      </c>
      <c r="R67" s="2"/>
      <c r="S67" s="18" t="s">
        <v>2</v>
      </c>
      <c r="T67" s="19">
        <f t="shared" si="74"/>
        <v>62130.974799999996</v>
      </c>
      <c r="U67" s="19">
        <f t="shared" si="75"/>
        <v>1226</v>
      </c>
      <c r="V67" s="20">
        <f t="shared" ref="V67:V82" si="83">U67+T67</f>
        <v>63356.974799999996</v>
      </c>
      <c r="W67" s="21">
        <f t="shared" si="61"/>
        <v>2778.8146842105261</v>
      </c>
      <c r="X67" s="19">
        <f t="shared" si="62"/>
        <v>4434.9882360000001</v>
      </c>
      <c r="Y67" s="19">
        <f t="shared" si="76"/>
        <v>2217.4941180000001</v>
      </c>
      <c r="Z67" s="21">
        <f t="shared" si="63"/>
        <v>2876.0731981578947</v>
      </c>
      <c r="AA67" s="22">
        <f t="shared" si="77"/>
        <v>65574.468917999999</v>
      </c>
      <c r="AB67" s="2"/>
      <c r="AC67" s="5" t="s">
        <v>2</v>
      </c>
      <c r="AD67" s="14">
        <f t="shared" si="78"/>
        <v>63373.594295999996</v>
      </c>
      <c r="AE67" s="14">
        <f t="shared" si="79"/>
        <v>1226</v>
      </c>
      <c r="AF67" s="15">
        <f t="shared" ref="AF67:AF89" si="84">AE67+AD67</f>
        <v>64599.594295999996</v>
      </c>
      <c r="AG67" s="16">
        <f t="shared" si="64"/>
        <v>2833.3155392982453</v>
      </c>
      <c r="AH67" s="14">
        <f t="shared" si="65"/>
        <v>4521.9716007200004</v>
      </c>
      <c r="AI67" s="16">
        <f t="shared" si="66"/>
        <v>3031.6476270491225</v>
      </c>
      <c r="AJ67" s="17">
        <f t="shared" si="67"/>
        <v>69121.56589672</v>
      </c>
      <c r="AK67" s="2"/>
      <c r="AL67" s="5" t="s">
        <v>2</v>
      </c>
      <c r="AM67" s="14">
        <f t="shared" si="80"/>
        <v>64937.003653399988</v>
      </c>
      <c r="AN67" s="14">
        <f t="shared" si="81"/>
        <v>1226</v>
      </c>
      <c r="AO67" s="15">
        <f t="shared" ref="AO67:AO89" si="85">AN67+AM67</f>
        <v>66163.003653399996</v>
      </c>
      <c r="AP67" s="16">
        <f t="shared" si="68"/>
        <v>2901.8861251491226</v>
      </c>
      <c r="AQ67" s="14">
        <f t="shared" si="69"/>
        <v>4631.4102557380002</v>
      </c>
      <c r="AR67" s="16">
        <f t="shared" si="70"/>
        <v>3105.0181539095611</v>
      </c>
      <c r="AS67" s="17">
        <f t="shared" si="71"/>
        <v>70794.413909137991</v>
      </c>
      <c r="AT67" s="2"/>
    </row>
    <row r="68" spans="2:46" hidden="1" x14ac:dyDescent="0.25">
      <c r="B68" s="5" t="s">
        <v>3</v>
      </c>
      <c r="C68" s="14">
        <f>'228 Day'!S78</f>
        <v>63422.743200000004</v>
      </c>
      <c r="D68" s="14">
        <f>'228 Day'!T78</f>
        <v>1328</v>
      </c>
      <c r="E68" s="15">
        <f>'228 Day'!U78</f>
        <v>64750.743200000004</v>
      </c>
      <c r="F68" s="16">
        <f>'228 Day'!V78</f>
        <v>2839.9448771929824</v>
      </c>
      <c r="G68" s="14">
        <f>'228 Day'!W78</f>
        <v>4532.5520240000005</v>
      </c>
      <c r="H68" s="17">
        <f>'228 Day'!X78</f>
        <v>69283.295224000001</v>
      </c>
      <c r="K68" s="5" t="s">
        <v>3</v>
      </c>
      <c r="L68" s="14">
        <f t="shared" si="72"/>
        <v>63377.394800000002</v>
      </c>
      <c r="M68" s="14">
        <f t="shared" si="73"/>
        <v>1328</v>
      </c>
      <c r="N68" s="15">
        <f t="shared" si="82"/>
        <v>64705.394800000002</v>
      </c>
      <c r="O68" s="16">
        <f t="shared" si="58"/>
        <v>2837.9559122807018</v>
      </c>
      <c r="P68" s="14">
        <f t="shared" si="59"/>
        <v>4529.3776360000002</v>
      </c>
      <c r="Q68" s="17">
        <f t="shared" si="60"/>
        <v>69234.772435999999</v>
      </c>
      <c r="R68" s="2"/>
      <c r="S68" s="5" t="s">
        <v>3</v>
      </c>
      <c r="T68" s="14">
        <f t="shared" si="74"/>
        <v>63356.974799999996</v>
      </c>
      <c r="U68" s="14">
        <f t="shared" si="75"/>
        <v>1328</v>
      </c>
      <c r="V68" s="15">
        <f t="shared" si="83"/>
        <v>64684.974799999996</v>
      </c>
      <c r="W68" s="16">
        <f t="shared" si="61"/>
        <v>2837.0602982456139</v>
      </c>
      <c r="X68" s="14">
        <f t="shared" si="62"/>
        <v>4527.9482360000002</v>
      </c>
      <c r="Y68" s="14">
        <f t="shared" si="76"/>
        <v>2263.9741180000001</v>
      </c>
      <c r="Z68" s="16">
        <f t="shared" si="63"/>
        <v>2936.35740868421</v>
      </c>
      <c r="AA68" s="17">
        <f t="shared" si="77"/>
        <v>66948.948917999995</v>
      </c>
      <c r="AB68" s="2"/>
      <c r="AC68" s="5" t="s">
        <v>3</v>
      </c>
      <c r="AD68" s="14">
        <f t="shared" si="78"/>
        <v>64624.114296</v>
      </c>
      <c r="AE68" s="14">
        <f t="shared" si="79"/>
        <v>1328</v>
      </c>
      <c r="AF68" s="15">
        <f t="shared" si="84"/>
        <v>65952.114296</v>
      </c>
      <c r="AG68" s="16">
        <f t="shared" si="64"/>
        <v>2892.6365919298246</v>
      </c>
      <c r="AH68" s="14">
        <f t="shared" si="65"/>
        <v>4616.6480007200007</v>
      </c>
      <c r="AI68" s="16">
        <f t="shared" si="66"/>
        <v>3095.1211533649121</v>
      </c>
      <c r="AJ68" s="17">
        <f t="shared" si="67"/>
        <v>70568.76229672</v>
      </c>
      <c r="AK68" s="2"/>
      <c r="AL68" s="5" t="s">
        <v>3</v>
      </c>
      <c r="AM68" s="14">
        <f t="shared" si="80"/>
        <v>66214.584153399992</v>
      </c>
      <c r="AN68" s="14">
        <f t="shared" si="81"/>
        <v>1328</v>
      </c>
      <c r="AO68" s="15">
        <f t="shared" si="85"/>
        <v>67542.584153399992</v>
      </c>
      <c r="AP68" s="16">
        <f t="shared" si="68"/>
        <v>2962.394041815789</v>
      </c>
      <c r="AQ68" s="14">
        <f t="shared" si="69"/>
        <v>4727.9808907380002</v>
      </c>
      <c r="AR68" s="16">
        <f t="shared" si="70"/>
        <v>3169.7616247428946</v>
      </c>
      <c r="AS68" s="17">
        <f t="shared" si="71"/>
        <v>72270.565044137998</v>
      </c>
      <c r="AT68" s="2"/>
    </row>
    <row r="69" spans="2:46" hidden="1" x14ac:dyDescent="0.25">
      <c r="B69" s="5" t="s">
        <v>4</v>
      </c>
      <c r="C69" s="14">
        <f>'228 Day'!S79</f>
        <v>66614.690400000007</v>
      </c>
      <c r="D69" s="14">
        <f>'228 Day'!T79</f>
        <v>2145</v>
      </c>
      <c r="E69" s="15">
        <f>'228 Day'!U79</f>
        <v>68759.690400000007</v>
      </c>
      <c r="F69" s="16">
        <f>'228 Day'!V79</f>
        <v>3015.7758947368425</v>
      </c>
      <c r="G69" s="14">
        <f>'228 Day'!W79</f>
        <v>4813.1783280000009</v>
      </c>
      <c r="H69" s="17">
        <f>'228 Day'!X79</f>
        <v>73572.868728000001</v>
      </c>
      <c r="K69" s="5" t="s">
        <v>4</v>
      </c>
      <c r="L69" s="14">
        <f t="shared" si="72"/>
        <v>64750.743200000004</v>
      </c>
      <c r="M69" s="14">
        <f t="shared" si="73"/>
        <v>2145</v>
      </c>
      <c r="N69" s="15">
        <f t="shared" si="82"/>
        <v>66895.743199999997</v>
      </c>
      <c r="O69" s="16">
        <f t="shared" si="58"/>
        <v>2934.0238245614032</v>
      </c>
      <c r="P69" s="14">
        <f t="shared" si="59"/>
        <v>4682.7020240000002</v>
      </c>
      <c r="Q69" s="17">
        <f t="shared" si="60"/>
        <v>71578.445223999996</v>
      </c>
      <c r="R69" s="2"/>
      <c r="S69" s="5" t="s">
        <v>4</v>
      </c>
      <c r="T69" s="14">
        <f t="shared" si="74"/>
        <v>64705.394800000002</v>
      </c>
      <c r="U69" s="14">
        <f t="shared" si="75"/>
        <v>2145</v>
      </c>
      <c r="V69" s="15">
        <f t="shared" si="83"/>
        <v>66850.394800000009</v>
      </c>
      <c r="W69" s="16">
        <f t="shared" si="61"/>
        <v>2932.0348596491231</v>
      </c>
      <c r="X69" s="14">
        <f t="shared" si="62"/>
        <v>4679.5276360000007</v>
      </c>
      <c r="Y69" s="14">
        <f t="shared" si="76"/>
        <v>2339.7638180000004</v>
      </c>
      <c r="Z69" s="16">
        <f t="shared" si="63"/>
        <v>3034.6560797368429</v>
      </c>
      <c r="AA69" s="17">
        <f t="shared" si="77"/>
        <v>69190.158618000016</v>
      </c>
      <c r="AB69" s="2"/>
      <c r="AC69" s="5" t="s">
        <v>4</v>
      </c>
      <c r="AD69" s="14">
        <f t="shared" si="78"/>
        <v>65978.674295999997</v>
      </c>
      <c r="AE69" s="14">
        <f t="shared" si="79"/>
        <v>2145</v>
      </c>
      <c r="AF69" s="15">
        <f t="shared" si="84"/>
        <v>68123.674295999997</v>
      </c>
      <c r="AG69" s="16">
        <f t="shared" si="64"/>
        <v>2987.880451578947</v>
      </c>
      <c r="AH69" s="14">
        <f t="shared" si="65"/>
        <v>4768.6572007200002</v>
      </c>
      <c r="AI69" s="16">
        <f t="shared" si="66"/>
        <v>3197.0320831894737</v>
      </c>
      <c r="AJ69" s="17">
        <f t="shared" si="67"/>
        <v>72892.331496719999</v>
      </c>
      <c r="AK69" s="2"/>
      <c r="AL69" s="5" t="s">
        <v>4</v>
      </c>
      <c r="AM69" s="14">
        <f t="shared" si="80"/>
        <v>67600.917153399991</v>
      </c>
      <c r="AN69" s="14">
        <f t="shared" si="81"/>
        <v>2145</v>
      </c>
      <c r="AO69" s="15">
        <f t="shared" si="85"/>
        <v>69745.917153399991</v>
      </c>
      <c r="AP69" s="16">
        <f t="shared" si="68"/>
        <v>3059.0314540964905</v>
      </c>
      <c r="AQ69" s="14">
        <f t="shared" si="69"/>
        <v>4882.2142007379998</v>
      </c>
      <c r="AR69" s="16">
        <f t="shared" si="70"/>
        <v>3273.1636558832452</v>
      </c>
      <c r="AS69" s="17">
        <f t="shared" si="71"/>
        <v>74628.131354137993</v>
      </c>
      <c r="AT69" s="2"/>
    </row>
    <row r="70" spans="2:46" hidden="1" x14ac:dyDescent="0.25">
      <c r="B70" s="5" t="s">
        <v>5</v>
      </c>
      <c r="C70" s="14">
        <f>'228 Day'!S80</f>
        <v>70673.270400000009</v>
      </c>
      <c r="D70" s="14">
        <f>'228 Day'!T80</f>
        <v>2656</v>
      </c>
      <c r="E70" s="15">
        <f>'228 Day'!U80</f>
        <v>73329.270400000009</v>
      </c>
      <c r="F70" s="16">
        <f>'228 Day'!V80</f>
        <v>3216.1960701754388</v>
      </c>
      <c r="G70" s="14">
        <f>'228 Day'!W80</f>
        <v>5133.0489280000011</v>
      </c>
      <c r="H70" s="17">
        <f>'228 Day'!X80</f>
        <v>78462.319328000012</v>
      </c>
      <c r="K70" s="5" t="s">
        <v>5</v>
      </c>
      <c r="L70" s="14">
        <f t="shared" si="72"/>
        <v>68759.690400000007</v>
      </c>
      <c r="M70" s="14">
        <f t="shared" si="73"/>
        <v>2656</v>
      </c>
      <c r="N70" s="15">
        <f t="shared" si="82"/>
        <v>71415.690400000007</v>
      </c>
      <c r="O70" s="16">
        <f t="shared" si="58"/>
        <v>3132.2671228070176</v>
      </c>
      <c r="P70" s="14">
        <f t="shared" si="59"/>
        <v>4999.0983280000009</v>
      </c>
      <c r="Q70" s="17">
        <f t="shared" si="60"/>
        <v>76414.788728000014</v>
      </c>
      <c r="R70" s="2"/>
      <c r="S70" s="5" t="s">
        <v>5</v>
      </c>
      <c r="T70" s="14">
        <f t="shared" si="74"/>
        <v>66895.743199999997</v>
      </c>
      <c r="U70" s="14">
        <f t="shared" si="75"/>
        <v>2656</v>
      </c>
      <c r="V70" s="15">
        <f t="shared" si="83"/>
        <v>69551.743199999997</v>
      </c>
      <c r="W70" s="16">
        <f t="shared" si="61"/>
        <v>3050.5150526315788</v>
      </c>
      <c r="X70" s="14">
        <f t="shared" si="62"/>
        <v>4868.6220240000002</v>
      </c>
      <c r="Y70" s="14">
        <f t="shared" si="76"/>
        <v>2434.3110120000001</v>
      </c>
      <c r="Z70" s="16">
        <f t="shared" si="63"/>
        <v>3157.2830794736842</v>
      </c>
      <c r="AA70" s="17">
        <f t="shared" si="77"/>
        <v>71986.054212000003</v>
      </c>
      <c r="AB70" s="2"/>
      <c r="AC70" s="5" t="s">
        <v>5</v>
      </c>
      <c r="AD70" s="14">
        <f t="shared" si="78"/>
        <v>68187.402696000005</v>
      </c>
      <c r="AE70" s="14">
        <f t="shared" si="79"/>
        <v>2656</v>
      </c>
      <c r="AF70" s="15">
        <f t="shared" si="84"/>
        <v>70843.402696000005</v>
      </c>
      <c r="AG70" s="16">
        <f t="shared" si="64"/>
        <v>3107.1667849122809</v>
      </c>
      <c r="AH70" s="14">
        <f t="shared" si="65"/>
        <v>4959.038188720001</v>
      </c>
      <c r="AI70" s="16">
        <f t="shared" si="66"/>
        <v>3324.6684598561405</v>
      </c>
      <c r="AJ70" s="17">
        <f t="shared" si="67"/>
        <v>75802.44088472001</v>
      </c>
      <c r="AK70" s="2"/>
      <c r="AL70" s="5" t="s">
        <v>5</v>
      </c>
      <c r="AM70" s="14">
        <f t="shared" si="80"/>
        <v>69826.766153399993</v>
      </c>
      <c r="AN70" s="14">
        <f t="shared" si="81"/>
        <v>2656</v>
      </c>
      <c r="AO70" s="15">
        <f t="shared" si="85"/>
        <v>72482.766153399993</v>
      </c>
      <c r="AP70" s="16">
        <f t="shared" si="68"/>
        <v>3179.0686909385959</v>
      </c>
      <c r="AQ70" s="14">
        <f t="shared" si="69"/>
        <v>5073.7936307379996</v>
      </c>
      <c r="AR70" s="16">
        <f t="shared" si="70"/>
        <v>3401.6034993042977</v>
      </c>
      <c r="AS70" s="17">
        <f t="shared" si="71"/>
        <v>77556.559784137993</v>
      </c>
      <c r="AT70" s="2"/>
    </row>
    <row r="71" spans="2:46" hidden="1" x14ac:dyDescent="0.25">
      <c r="B71" s="5" t="s">
        <v>6</v>
      </c>
      <c r="C71" s="14">
        <f>'228 Day'!S81</f>
        <v>74919.122399999993</v>
      </c>
      <c r="D71" s="14">
        <f>'228 Day'!T81</f>
        <v>2809</v>
      </c>
      <c r="E71" s="15">
        <f>'228 Day'!U81</f>
        <v>77728.122399999993</v>
      </c>
      <c r="F71" s="16">
        <f>'228 Day'!V81</f>
        <v>3409.1281754385959</v>
      </c>
      <c r="G71" s="14">
        <f>'228 Day'!W81</f>
        <v>5440.9685680000002</v>
      </c>
      <c r="H71" s="17">
        <f>'228 Day'!X81</f>
        <v>83169.09096799999</v>
      </c>
      <c r="K71" s="5" t="s">
        <v>6</v>
      </c>
      <c r="L71" s="14">
        <f t="shared" si="72"/>
        <v>73329.270400000009</v>
      </c>
      <c r="M71" s="14">
        <f t="shared" si="73"/>
        <v>2809</v>
      </c>
      <c r="N71" s="15">
        <f t="shared" si="82"/>
        <v>76138.270400000009</v>
      </c>
      <c r="O71" s="16">
        <f t="shared" si="58"/>
        <v>3339.3978245614039</v>
      </c>
      <c r="P71" s="14">
        <f t="shared" si="59"/>
        <v>5329.6789280000012</v>
      </c>
      <c r="Q71" s="17">
        <f t="shared" si="60"/>
        <v>81467.949328000017</v>
      </c>
      <c r="R71" s="2"/>
      <c r="S71" s="5" t="s">
        <v>6</v>
      </c>
      <c r="T71" s="14">
        <f t="shared" si="74"/>
        <v>71415.690400000007</v>
      </c>
      <c r="U71" s="14">
        <f t="shared" si="75"/>
        <v>2809</v>
      </c>
      <c r="V71" s="15">
        <f t="shared" si="83"/>
        <v>74224.690400000007</v>
      </c>
      <c r="W71" s="16">
        <f t="shared" si="61"/>
        <v>3255.4688771929827</v>
      </c>
      <c r="X71" s="14">
        <f t="shared" si="62"/>
        <v>5195.7283280000011</v>
      </c>
      <c r="Y71" s="14">
        <f t="shared" si="76"/>
        <v>2597.8641640000005</v>
      </c>
      <c r="Z71" s="16">
        <f t="shared" si="63"/>
        <v>3369.4102878947369</v>
      </c>
      <c r="AA71" s="17">
        <f t="shared" si="77"/>
        <v>76822.554564000005</v>
      </c>
      <c r="AB71" s="2"/>
      <c r="AC71" s="5" t="s">
        <v>6</v>
      </c>
      <c r="AD71" s="14">
        <f t="shared" si="78"/>
        <v>70942.778063999998</v>
      </c>
      <c r="AE71" s="14">
        <f t="shared" si="79"/>
        <v>2809</v>
      </c>
      <c r="AF71" s="15">
        <f t="shared" si="84"/>
        <v>73751.778063999998</v>
      </c>
      <c r="AG71" s="16">
        <f t="shared" si="64"/>
        <v>3234.7271080701753</v>
      </c>
      <c r="AH71" s="14">
        <f t="shared" si="65"/>
        <v>5162.6244644800008</v>
      </c>
      <c r="AI71" s="16">
        <f t="shared" si="66"/>
        <v>3461.1580056350876</v>
      </c>
      <c r="AJ71" s="17">
        <f t="shared" si="67"/>
        <v>78914.402528480001</v>
      </c>
      <c r="AK71" s="2"/>
      <c r="AL71" s="5" t="s">
        <v>6</v>
      </c>
      <c r="AM71" s="14">
        <f t="shared" si="80"/>
        <v>72614.4877634</v>
      </c>
      <c r="AN71" s="14">
        <f t="shared" si="81"/>
        <v>2809</v>
      </c>
      <c r="AO71" s="15">
        <f t="shared" si="85"/>
        <v>75423.4877634</v>
      </c>
      <c r="AP71" s="16">
        <f t="shared" si="68"/>
        <v>3308.0477089210526</v>
      </c>
      <c r="AQ71" s="14">
        <f t="shared" si="69"/>
        <v>5279.6441434380004</v>
      </c>
      <c r="AR71" s="16">
        <f t="shared" si="70"/>
        <v>3539.611048545526</v>
      </c>
      <c r="AS71" s="17">
        <f t="shared" si="71"/>
        <v>80703.131906837996</v>
      </c>
      <c r="AT71" s="2"/>
    </row>
    <row r="72" spans="2:46" hidden="1" x14ac:dyDescent="0.25">
      <c r="B72" s="5" t="s">
        <v>7</v>
      </c>
      <c r="C72" s="14">
        <f>'228 Day'!S82</f>
        <v>78483.532800000001</v>
      </c>
      <c r="D72" s="14">
        <f>'228 Day'!T82</f>
        <v>2809</v>
      </c>
      <c r="E72" s="15">
        <f>'228 Day'!U82</f>
        <v>81292.532800000001</v>
      </c>
      <c r="F72" s="16">
        <f>'228 Day'!V82</f>
        <v>3565.4619649122806</v>
      </c>
      <c r="G72" s="14">
        <f>'228 Day'!W82</f>
        <v>5690.4772960000009</v>
      </c>
      <c r="H72" s="17">
        <f>'228 Day'!X82</f>
        <v>86983.010095999998</v>
      </c>
      <c r="K72" s="5" t="s">
        <v>7</v>
      </c>
      <c r="L72" s="14">
        <f t="shared" si="72"/>
        <v>77728.122399999993</v>
      </c>
      <c r="M72" s="14">
        <f t="shared" si="73"/>
        <v>2809</v>
      </c>
      <c r="N72" s="15">
        <f t="shared" si="82"/>
        <v>80537.122399999993</v>
      </c>
      <c r="O72" s="16">
        <f t="shared" si="58"/>
        <v>3532.3299298245611</v>
      </c>
      <c r="P72" s="14">
        <f t="shared" si="59"/>
        <v>5637.5985680000003</v>
      </c>
      <c r="Q72" s="17">
        <f t="shared" si="60"/>
        <v>86174.720967999994</v>
      </c>
      <c r="R72" s="2"/>
      <c r="S72" s="5" t="s">
        <v>7</v>
      </c>
      <c r="T72" s="14">
        <f t="shared" si="74"/>
        <v>76138.270400000009</v>
      </c>
      <c r="U72" s="14">
        <f t="shared" si="75"/>
        <v>2809</v>
      </c>
      <c r="V72" s="15">
        <f t="shared" si="83"/>
        <v>78947.270400000009</v>
      </c>
      <c r="W72" s="16">
        <f t="shared" si="61"/>
        <v>3462.5995789473686</v>
      </c>
      <c r="X72" s="14">
        <f t="shared" si="62"/>
        <v>5526.3089280000013</v>
      </c>
      <c r="Y72" s="14">
        <f t="shared" si="76"/>
        <v>2763.1544640000006</v>
      </c>
      <c r="Z72" s="16">
        <f t="shared" si="63"/>
        <v>3583.790564210527</v>
      </c>
      <c r="AA72" s="17">
        <f t="shared" si="77"/>
        <v>81710.424864000015</v>
      </c>
      <c r="AB72" s="2"/>
      <c r="AC72" s="5" t="s">
        <v>7</v>
      </c>
      <c r="AD72" s="14">
        <f t="shared" si="78"/>
        <v>75709.184208000006</v>
      </c>
      <c r="AE72" s="14">
        <f t="shared" si="79"/>
        <v>2809</v>
      </c>
      <c r="AF72" s="15">
        <f t="shared" si="84"/>
        <v>78518.184208000006</v>
      </c>
      <c r="AG72" s="16">
        <f t="shared" si="64"/>
        <v>3443.7800091228073</v>
      </c>
      <c r="AH72" s="14">
        <f t="shared" si="65"/>
        <v>5496.2728945600011</v>
      </c>
      <c r="AI72" s="16">
        <f t="shared" si="66"/>
        <v>3684.8446097614033</v>
      </c>
      <c r="AJ72" s="17">
        <f t="shared" si="67"/>
        <v>84014.457102560002</v>
      </c>
      <c r="AK72" s="2"/>
      <c r="AL72" s="5" t="s">
        <v>7</v>
      </c>
      <c r="AM72" s="14">
        <f t="shared" si="80"/>
        <v>75595.572515599997</v>
      </c>
      <c r="AN72" s="14">
        <f t="shared" si="81"/>
        <v>2809</v>
      </c>
      <c r="AO72" s="15">
        <f t="shared" si="85"/>
        <v>78404.572515599997</v>
      </c>
      <c r="AP72" s="16">
        <f t="shared" si="68"/>
        <v>3438.7970401578946</v>
      </c>
      <c r="AQ72" s="14">
        <f t="shared" si="69"/>
        <v>5488.3200760919999</v>
      </c>
      <c r="AR72" s="16">
        <f t="shared" si="70"/>
        <v>3679.5128329689474</v>
      </c>
      <c r="AS72" s="17">
        <f t="shared" si="71"/>
        <v>83892.892591691998</v>
      </c>
      <c r="AT72" s="2"/>
    </row>
    <row r="73" spans="2:46" hidden="1" x14ac:dyDescent="0.25">
      <c r="B73" s="5" t="s">
        <v>8</v>
      </c>
      <c r="C73" s="14">
        <f>'228 Day'!S83</f>
        <v>81517.339200000002</v>
      </c>
      <c r="D73" s="14">
        <f>'228 Day'!T83</f>
        <v>2809</v>
      </c>
      <c r="E73" s="15">
        <f>'228 Day'!U83</f>
        <v>84326.339200000002</v>
      </c>
      <c r="F73" s="16">
        <f>'228 Day'!V83</f>
        <v>3698.523649122807</v>
      </c>
      <c r="G73" s="14">
        <f>'228 Day'!W83</f>
        <v>5902.8437440000007</v>
      </c>
      <c r="H73" s="17">
        <f>'228 Day'!X83</f>
        <v>90229.182944</v>
      </c>
      <c r="K73" s="5" t="s">
        <v>8</v>
      </c>
      <c r="L73" s="14">
        <f t="shared" si="72"/>
        <v>81292.532800000001</v>
      </c>
      <c r="M73" s="14">
        <f t="shared" si="73"/>
        <v>2809</v>
      </c>
      <c r="N73" s="15">
        <f t="shared" si="82"/>
        <v>84101.532800000001</v>
      </c>
      <c r="O73" s="16">
        <f t="shared" si="58"/>
        <v>3688.6637192982457</v>
      </c>
      <c r="P73" s="14">
        <f t="shared" si="59"/>
        <v>5887.107296000001</v>
      </c>
      <c r="Q73" s="17">
        <f t="shared" si="60"/>
        <v>89988.640096000003</v>
      </c>
      <c r="R73" s="2"/>
      <c r="S73" s="5" t="s">
        <v>8</v>
      </c>
      <c r="T73" s="14">
        <f t="shared" si="74"/>
        <v>80537.122399999993</v>
      </c>
      <c r="U73" s="14">
        <f t="shared" si="75"/>
        <v>2809</v>
      </c>
      <c r="V73" s="15">
        <f t="shared" si="83"/>
        <v>83346.122399999993</v>
      </c>
      <c r="W73" s="16">
        <f t="shared" si="61"/>
        <v>3655.5316842105258</v>
      </c>
      <c r="X73" s="14">
        <f t="shared" si="62"/>
        <v>5834.2285680000005</v>
      </c>
      <c r="Y73" s="14">
        <f t="shared" si="76"/>
        <v>2917.1142840000002</v>
      </c>
      <c r="Z73" s="16">
        <f t="shared" si="63"/>
        <v>3783.4752931578942</v>
      </c>
      <c r="AA73" s="17">
        <f t="shared" si="77"/>
        <v>86263.236683999989</v>
      </c>
      <c r="AB73" s="2"/>
      <c r="AC73" s="5" t="s">
        <v>8</v>
      </c>
      <c r="AD73" s="14">
        <f t="shared" si="78"/>
        <v>80526.215808000008</v>
      </c>
      <c r="AE73" s="14">
        <f t="shared" si="79"/>
        <v>2809</v>
      </c>
      <c r="AF73" s="15">
        <f t="shared" si="84"/>
        <v>83335.215808000008</v>
      </c>
      <c r="AG73" s="16">
        <f t="shared" si="64"/>
        <v>3655.0533249122809</v>
      </c>
      <c r="AH73" s="14">
        <f t="shared" si="65"/>
        <v>5833.465106560001</v>
      </c>
      <c r="AI73" s="16">
        <f t="shared" si="66"/>
        <v>3910.9070576561408</v>
      </c>
      <c r="AJ73" s="17">
        <f t="shared" si="67"/>
        <v>89168.680914560013</v>
      </c>
      <c r="AK73" s="2"/>
      <c r="AL73" s="5" t="s">
        <v>8</v>
      </c>
      <c r="AM73" s="14">
        <f t="shared" si="80"/>
        <v>80481.138813199999</v>
      </c>
      <c r="AN73" s="14">
        <f t="shared" si="81"/>
        <v>2809</v>
      </c>
      <c r="AO73" s="15">
        <f t="shared" si="85"/>
        <v>83290.138813199999</v>
      </c>
      <c r="AP73" s="16">
        <f t="shared" si="68"/>
        <v>3653.0762637368421</v>
      </c>
      <c r="AQ73" s="14">
        <f t="shared" si="69"/>
        <v>5830.3097169240009</v>
      </c>
      <c r="AR73" s="16">
        <f t="shared" si="70"/>
        <v>3908.7916021984211</v>
      </c>
      <c r="AS73" s="17">
        <f t="shared" si="71"/>
        <v>89120.448530124006</v>
      </c>
      <c r="AT73" s="2"/>
    </row>
    <row r="74" spans="2:46" hidden="1" x14ac:dyDescent="0.25">
      <c r="B74" s="5" t="s">
        <v>9</v>
      </c>
      <c r="C74" s="14">
        <f>'228 Day'!S84</f>
        <v>83912.34</v>
      </c>
      <c r="D74" s="14">
        <f>'228 Day'!T84</f>
        <v>2656</v>
      </c>
      <c r="E74" s="15">
        <f>'228 Day'!U84</f>
        <v>86568.34</v>
      </c>
      <c r="F74" s="16">
        <f>'228 Day'!V84</f>
        <v>3796.8570175438595</v>
      </c>
      <c r="G74" s="14">
        <f>'228 Day'!W84</f>
        <v>6059.7838000000002</v>
      </c>
      <c r="H74" s="17">
        <f>'228 Day'!X84</f>
        <v>92628.123800000001</v>
      </c>
      <c r="K74" s="5" t="s">
        <v>9</v>
      </c>
      <c r="L74" s="14">
        <f t="shared" si="72"/>
        <v>84326.339200000002</v>
      </c>
      <c r="M74" s="14">
        <f t="shared" si="73"/>
        <v>2656</v>
      </c>
      <c r="N74" s="15">
        <f t="shared" si="82"/>
        <v>86982.339200000002</v>
      </c>
      <c r="O74" s="16">
        <f t="shared" si="58"/>
        <v>3815.0148771929826</v>
      </c>
      <c r="P74" s="14">
        <f t="shared" si="59"/>
        <v>6088.7637440000008</v>
      </c>
      <c r="Q74" s="17">
        <f t="shared" si="60"/>
        <v>93071.102943999998</v>
      </c>
      <c r="R74" s="2"/>
      <c r="S74" s="5" t="s">
        <v>9</v>
      </c>
      <c r="T74" s="14">
        <f t="shared" si="74"/>
        <v>84101.532800000001</v>
      </c>
      <c r="U74" s="14">
        <f t="shared" si="75"/>
        <v>2656</v>
      </c>
      <c r="V74" s="15">
        <f t="shared" si="83"/>
        <v>86757.532800000001</v>
      </c>
      <c r="W74" s="16">
        <f t="shared" si="61"/>
        <v>3805.1549473684208</v>
      </c>
      <c r="X74" s="14">
        <f t="shared" si="62"/>
        <v>6073.0272960000002</v>
      </c>
      <c r="Y74" s="14">
        <f t="shared" si="76"/>
        <v>3036.5136480000001</v>
      </c>
      <c r="Z74" s="16">
        <f t="shared" si="63"/>
        <v>3938.3353705263162</v>
      </c>
      <c r="AA74" s="17">
        <f t="shared" si="77"/>
        <v>89794.046448000008</v>
      </c>
      <c r="AB74" s="2"/>
      <c r="AC74" s="5" t="s">
        <v>9</v>
      </c>
      <c r="AD74" s="14">
        <f t="shared" si="78"/>
        <v>85013.04484799999</v>
      </c>
      <c r="AE74" s="14">
        <f t="shared" si="79"/>
        <v>2656</v>
      </c>
      <c r="AF74" s="15">
        <f t="shared" si="84"/>
        <v>87669.04484799999</v>
      </c>
      <c r="AG74" s="16">
        <f t="shared" si="64"/>
        <v>3845.1335459649117</v>
      </c>
      <c r="AH74" s="14">
        <f t="shared" si="65"/>
        <v>6136.8331393600001</v>
      </c>
      <c r="AI74" s="16">
        <f t="shared" si="66"/>
        <v>4114.2928941824557</v>
      </c>
      <c r="AJ74" s="17">
        <f t="shared" si="67"/>
        <v>93805.877987359985</v>
      </c>
      <c r="AK74" s="2"/>
      <c r="AL74" s="5" t="s">
        <v>9</v>
      </c>
      <c r="AM74" s="14">
        <f t="shared" si="80"/>
        <v>85418.596203199995</v>
      </c>
      <c r="AN74" s="14">
        <f t="shared" si="81"/>
        <v>2656</v>
      </c>
      <c r="AO74" s="15">
        <f t="shared" si="85"/>
        <v>88074.596203199995</v>
      </c>
      <c r="AP74" s="16">
        <f t="shared" si="68"/>
        <v>3862.920886105263</v>
      </c>
      <c r="AQ74" s="14">
        <f t="shared" si="69"/>
        <v>6165.2217342240001</v>
      </c>
      <c r="AR74" s="16">
        <f t="shared" si="70"/>
        <v>4133.325348132631</v>
      </c>
      <c r="AS74" s="17">
        <f t="shared" si="71"/>
        <v>94239.817937423999</v>
      </c>
      <c r="AT74" s="2"/>
    </row>
    <row r="75" spans="2:46" hidden="1" x14ac:dyDescent="0.25">
      <c r="B75" s="5" t="s">
        <v>10</v>
      </c>
      <c r="C75" s="14">
        <f>'228 Day'!S85</f>
        <v>86636.107199999999</v>
      </c>
      <c r="D75" s="14">
        <f>'228 Day'!T85</f>
        <v>2451</v>
      </c>
      <c r="E75" s="15">
        <f>'228 Day'!U85</f>
        <v>89087.107199999999</v>
      </c>
      <c r="F75" s="16">
        <f>'228 Day'!V85</f>
        <v>3907.3292631578947</v>
      </c>
      <c r="G75" s="14">
        <f>'228 Day'!W85</f>
        <v>6236.0975040000003</v>
      </c>
      <c r="H75" s="17">
        <f>'228 Day'!X85</f>
        <v>95323.204704000003</v>
      </c>
      <c r="K75" s="5" t="s">
        <v>10</v>
      </c>
      <c r="L75" s="14">
        <f t="shared" si="72"/>
        <v>86568.34</v>
      </c>
      <c r="M75" s="14">
        <f t="shared" si="73"/>
        <v>2451</v>
      </c>
      <c r="N75" s="15">
        <f t="shared" si="82"/>
        <v>89019.34</v>
      </c>
      <c r="O75" s="16">
        <f t="shared" si="58"/>
        <v>3904.3570175438595</v>
      </c>
      <c r="P75" s="14">
        <f t="shared" si="59"/>
        <v>6231.3538000000008</v>
      </c>
      <c r="Q75" s="17">
        <f t="shared" si="60"/>
        <v>95250.693799999994</v>
      </c>
      <c r="R75" s="2"/>
      <c r="S75" s="5" t="s">
        <v>10</v>
      </c>
      <c r="T75" s="14">
        <f t="shared" si="74"/>
        <v>86982.339200000002</v>
      </c>
      <c r="U75" s="14">
        <f t="shared" si="75"/>
        <v>2451</v>
      </c>
      <c r="V75" s="15">
        <f t="shared" si="83"/>
        <v>89433.339200000002</v>
      </c>
      <c r="W75" s="16">
        <f t="shared" si="61"/>
        <v>3922.5148771929826</v>
      </c>
      <c r="X75" s="14">
        <f t="shared" si="62"/>
        <v>6260.3337440000005</v>
      </c>
      <c r="Y75" s="14">
        <f t="shared" si="76"/>
        <v>3130.1668720000002</v>
      </c>
      <c r="Z75" s="16">
        <f t="shared" si="63"/>
        <v>4059.8028978947368</v>
      </c>
      <c r="AA75" s="17">
        <f t="shared" si="77"/>
        <v>92563.506072000004</v>
      </c>
      <c r="AB75" s="2"/>
      <c r="AC75" s="5" t="s">
        <v>10</v>
      </c>
      <c r="AD75" s="14">
        <f t="shared" si="78"/>
        <v>88492.683455999999</v>
      </c>
      <c r="AE75" s="14">
        <f t="shared" si="79"/>
        <v>2451</v>
      </c>
      <c r="AF75" s="15">
        <f t="shared" si="84"/>
        <v>90943.683455999999</v>
      </c>
      <c r="AG75" s="16">
        <f t="shared" si="64"/>
        <v>3988.7580463157892</v>
      </c>
      <c r="AH75" s="14">
        <f t="shared" si="65"/>
        <v>6366.0578419200001</v>
      </c>
      <c r="AI75" s="16">
        <f t="shared" si="66"/>
        <v>4267.971109557895</v>
      </c>
      <c r="AJ75" s="17">
        <f t="shared" si="67"/>
        <v>97309.741297920002</v>
      </c>
      <c r="AK75" s="2"/>
      <c r="AL75" s="5" t="s">
        <v>10</v>
      </c>
      <c r="AM75" s="14">
        <f t="shared" si="80"/>
        <v>89860.770969199977</v>
      </c>
      <c r="AN75" s="14">
        <f t="shared" si="81"/>
        <v>2451</v>
      </c>
      <c r="AO75" s="15">
        <f t="shared" si="85"/>
        <v>92311.770969199977</v>
      </c>
      <c r="AP75" s="16">
        <f t="shared" si="68"/>
        <v>4048.761884614034</v>
      </c>
      <c r="AQ75" s="14">
        <f t="shared" si="69"/>
        <v>6461.8239678439986</v>
      </c>
      <c r="AR75" s="16">
        <f t="shared" si="70"/>
        <v>4332.1752165370162</v>
      </c>
      <c r="AS75" s="17">
        <f t="shared" si="71"/>
        <v>98773.594937043978</v>
      </c>
      <c r="AT75" s="2"/>
    </row>
    <row r="76" spans="2:46" hidden="1" x14ac:dyDescent="0.25">
      <c r="B76" s="5" t="s">
        <v>11</v>
      </c>
      <c r="C76" s="14">
        <f>'228 Day'!S86</f>
        <v>89139.33</v>
      </c>
      <c r="D76" s="14">
        <f>'228 Day'!T86</f>
        <v>2043</v>
      </c>
      <c r="E76" s="15">
        <f>'228 Day'!U86</f>
        <v>91182.33</v>
      </c>
      <c r="F76" s="16">
        <f>'228 Day'!V86</f>
        <v>3999.2249999999999</v>
      </c>
      <c r="G76" s="14">
        <f>'228 Day'!W86</f>
        <v>6382.763100000001</v>
      </c>
      <c r="H76" s="17">
        <f>'228 Day'!X86</f>
        <v>97565.093099999998</v>
      </c>
      <c r="K76" s="5" t="s">
        <v>11</v>
      </c>
      <c r="L76" s="14">
        <f t="shared" si="72"/>
        <v>89087.107199999999</v>
      </c>
      <c r="M76" s="14">
        <f t="shared" si="73"/>
        <v>2043</v>
      </c>
      <c r="N76" s="15">
        <f t="shared" si="82"/>
        <v>91130.107199999999</v>
      </c>
      <c r="O76" s="16">
        <f t="shared" si="58"/>
        <v>3996.9345263157893</v>
      </c>
      <c r="P76" s="14">
        <f t="shared" si="59"/>
        <v>6379.1075040000005</v>
      </c>
      <c r="Q76" s="17">
        <f t="shared" si="60"/>
        <v>97509.214703999998</v>
      </c>
      <c r="R76" s="2"/>
      <c r="S76" s="5" t="s">
        <v>11</v>
      </c>
      <c r="T76" s="14">
        <f t="shared" si="74"/>
        <v>89019.34</v>
      </c>
      <c r="U76" s="14">
        <f t="shared" si="75"/>
        <v>2043</v>
      </c>
      <c r="V76" s="15">
        <f t="shared" si="83"/>
        <v>91062.34</v>
      </c>
      <c r="W76" s="16">
        <f t="shared" si="61"/>
        <v>3993.962280701754</v>
      </c>
      <c r="X76" s="14">
        <f t="shared" si="62"/>
        <v>6374.3638000000001</v>
      </c>
      <c r="Y76" s="14">
        <f t="shared" si="76"/>
        <v>3187.1819</v>
      </c>
      <c r="Z76" s="16">
        <f t="shared" si="63"/>
        <v>4133.7509605263149</v>
      </c>
      <c r="AA76" s="17">
        <f t="shared" si="77"/>
        <v>94249.521899999992</v>
      </c>
      <c r="AB76" s="2"/>
      <c r="AC76" s="5" t="s">
        <v>11</v>
      </c>
      <c r="AD76" s="14">
        <f t="shared" si="78"/>
        <v>91222.005984000003</v>
      </c>
      <c r="AE76" s="14">
        <f t="shared" si="79"/>
        <v>2043</v>
      </c>
      <c r="AF76" s="15">
        <f t="shared" si="84"/>
        <v>93265.005984000003</v>
      </c>
      <c r="AG76" s="16">
        <f t="shared" si="64"/>
        <v>4090.5704378947366</v>
      </c>
      <c r="AH76" s="14">
        <f t="shared" si="65"/>
        <v>6528.5504188800005</v>
      </c>
      <c r="AI76" s="16">
        <f t="shared" si="66"/>
        <v>4376.9103685473683</v>
      </c>
      <c r="AJ76" s="17">
        <f t="shared" si="67"/>
        <v>99793.55640288</v>
      </c>
      <c r="AK76" s="2"/>
      <c r="AL76" s="5" t="s">
        <v>11</v>
      </c>
      <c r="AM76" s="14">
        <f t="shared" si="80"/>
        <v>93217.275542399992</v>
      </c>
      <c r="AN76" s="14">
        <f t="shared" si="81"/>
        <v>2043</v>
      </c>
      <c r="AO76" s="15">
        <f t="shared" si="85"/>
        <v>95260.275542399992</v>
      </c>
      <c r="AP76" s="16">
        <f t="shared" si="68"/>
        <v>4178.0822606315787</v>
      </c>
      <c r="AQ76" s="14">
        <f t="shared" si="69"/>
        <v>6668.2192879679997</v>
      </c>
      <c r="AR76" s="16">
        <f t="shared" si="70"/>
        <v>4470.5480188757883</v>
      </c>
      <c r="AS76" s="17">
        <f t="shared" si="71"/>
        <v>101928.49483036798</v>
      </c>
      <c r="AT76" s="2"/>
    </row>
    <row r="77" spans="2:46" hidden="1" x14ac:dyDescent="0.25">
      <c r="B77" s="5" t="s">
        <v>12</v>
      </c>
      <c r="C77" s="14">
        <f>'228 Day'!S87</f>
        <v>91387.63440000001</v>
      </c>
      <c r="D77" s="14">
        <f>'228 Day'!T87</f>
        <v>1736</v>
      </c>
      <c r="E77" s="15">
        <f>'228 Day'!U87</f>
        <v>93123.63440000001</v>
      </c>
      <c r="F77" s="16">
        <f>'228 Day'!V87</f>
        <v>4084.3699298245615</v>
      </c>
      <c r="G77" s="14">
        <f>'228 Day'!W87</f>
        <v>6518.6544080000012</v>
      </c>
      <c r="H77" s="17">
        <f>'228 Day'!X87</f>
        <v>99642.288808000012</v>
      </c>
      <c r="K77" s="5" t="s">
        <v>12</v>
      </c>
      <c r="L77" s="14">
        <f t="shared" si="72"/>
        <v>91182.33</v>
      </c>
      <c r="M77" s="14">
        <f t="shared" si="73"/>
        <v>1736</v>
      </c>
      <c r="N77" s="15">
        <f t="shared" si="82"/>
        <v>92918.33</v>
      </c>
      <c r="O77" s="16">
        <f t="shared" si="58"/>
        <v>4075.3653508771931</v>
      </c>
      <c r="P77" s="14">
        <f t="shared" si="59"/>
        <v>6504.2831000000006</v>
      </c>
      <c r="Q77" s="17">
        <f t="shared" si="60"/>
        <v>99422.613100000002</v>
      </c>
      <c r="R77" s="2"/>
      <c r="S77" s="5" t="s">
        <v>12</v>
      </c>
      <c r="T77" s="14">
        <f t="shared" si="74"/>
        <v>91130.107199999999</v>
      </c>
      <c r="U77" s="14">
        <f t="shared" si="75"/>
        <v>1736</v>
      </c>
      <c r="V77" s="15">
        <f t="shared" si="83"/>
        <v>92866.107199999999</v>
      </c>
      <c r="W77" s="16">
        <f t="shared" si="61"/>
        <v>4073.0748771929821</v>
      </c>
      <c r="X77" s="14">
        <f t="shared" si="62"/>
        <v>6500.627504000001</v>
      </c>
      <c r="Y77" s="14">
        <f t="shared" si="76"/>
        <v>3250.3137520000005</v>
      </c>
      <c r="Z77" s="16">
        <f t="shared" si="63"/>
        <v>4215.6324978947368</v>
      </c>
      <c r="AA77" s="17">
        <f t="shared" si="77"/>
        <v>96116.420952</v>
      </c>
      <c r="AB77" s="2"/>
      <c r="AC77" s="5" t="s">
        <v>12</v>
      </c>
      <c r="AD77" s="14">
        <f t="shared" si="78"/>
        <v>92883.586800000005</v>
      </c>
      <c r="AE77" s="14">
        <f t="shared" si="79"/>
        <v>1736</v>
      </c>
      <c r="AF77" s="15">
        <f t="shared" si="84"/>
        <v>94619.586800000005</v>
      </c>
      <c r="AG77" s="16">
        <f t="shared" si="64"/>
        <v>4149.9818771929822</v>
      </c>
      <c r="AH77" s="14">
        <f t="shared" si="65"/>
        <v>6623.3710760000013</v>
      </c>
      <c r="AI77" s="16">
        <f t="shared" si="66"/>
        <v>4440.480608596491</v>
      </c>
      <c r="AJ77" s="17">
        <f t="shared" si="67"/>
        <v>101242.957876</v>
      </c>
      <c r="AK77" s="2"/>
      <c r="AL77" s="5" t="s">
        <v>12</v>
      </c>
      <c r="AM77" s="14">
        <f t="shared" si="80"/>
        <v>95596.631133599993</v>
      </c>
      <c r="AN77" s="14">
        <f t="shared" si="81"/>
        <v>1736</v>
      </c>
      <c r="AO77" s="15">
        <f t="shared" si="85"/>
        <v>97332.631133599993</v>
      </c>
      <c r="AP77" s="16">
        <f t="shared" si="68"/>
        <v>4268.9750497192981</v>
      </c>
      <c r="AQ77" s="14">
        <f t="shared" si="69"/>
        <v>6813.2841793520001</v>
      </c>
      <c r="AR77" s="16">
        <f t="shared" si="70"/>
        <v>4567.8033031996492</v>
      </c>
      <c r="AS77" s="17">
        <f t="shared" si="71"/>
        <v>104145.915312952</v>
      </c>
      <c r="AT77" s="2"/>
    </row>
    <row r="78" spans="2:46" hidden="1" x14ac:dyDescent="0.25">
      <c r="B78" s="5" t="s">
        <v>13</v>
      </c>
      <c r="C78" s="14">
        <f>'228 Day'!S88</f>
        <v>93766.009200000015</v>
      </c>
      <c r="D78" s="14">
        <f>'228 Day'!T88</f>
        <v>1481</v>
      </c>
      <c r="E78" s="15">
        <f>'228 Day'!U88</f>
        <v>95247.009200000015</v>
      </c>
      <c r="F78" s="16">
        <f>'228 Day'!V88</f>
        <v>4177.5004035087723</v>
      </c>
      <c r="G78" s="14">
        <f>'228 Day'!W88</f>
        <v>6667.2906440000015</v>
      </c>
      <c r="H78" s="17">
        <f>'228 Day'!X88</f>
        <v>101914.29984400002</v>
      </c>
      <c r="K78" s="5" t="s">
        <v>13</v>
      </c>
      <c r="L78" s="14">
        <f t="shared" si="72"/>
        <v>93123.63440000001</v>
      </c>
      <c r="M78" s="14">
        <f t="shared" si="73"/>
        <v>1481</v>
      </c>
      <c r="N78" s="15">
        <f t="shared" si="82"/>
        <v>94604.63440000001</v>
      </c>
      <c r="O78" s="16">
        <f t="shared" si="58"/>
        <v>4149.3260701754389</v>
      </c>
      <c r="P78" s="14">
        <f t="shared" si="59"/>
        <v>6622.3244080000013</v>
      </c>
      <c r="Q78" s="17">
        <f t="shared" si="60"/>
        <v>101226.95880800001</v>
      </c>
      <c r="R78" s="2"/>
      <c r="S78" s="5" t="s">
        <v>13</v>
      </c>
      <c r="T78" s="14">
        <f t="shared" si="74"/>
        <v>92918.33</v>
      </c>
      <c r="U78" s="14">
        <f t="shared" si="75"/>
        <v>1481</v>
      </c>
      <c r="V78" s="15">
        <f t="shared" si="83"/>
        <v>94399.33</v>
      </c>
      <c r="W78" s="16">
        <f t="shared" si="61"/>
        <v>4140.32149122807</v>
      </c>
      <c r="X78" s="14">
        <f t="shared" si="62"/>
        <v>6607.9531000000006</v>
      </c>
      <c r="Y78" s="14">
        <f t="shared" si="76"/>
        <v>3303.9765500000003</v>
      </c>
      <c r="Z78" s="16">
        <f t="shared" si="63"/>
        <v>4285.2327434210529</v>
      </c>
      <c r="AA78" s="17">
        <f t="shared" si="77"/>
        <v>97703.306550000008</v>
      </c>
      <c r="AB78" s="2"/>
      <c r="AC78" s="5" t="s">
        <v>13</v>
      </c>
      <c r="AD78" s="14">
        <f t="shared" si="78"/>
        <v>94723.429344000004</v>
      </c>
      <c r="AE78" s="14">
        <f t="shared" si="79"/>
        <v>1481</v>
      </c>
      <c r="AF78" s="15">
        <f t="shared" si="84"/>
        <v>96204.429344000004</v>
      </c>
      <c r="AG78" s="16">
        <f t="shared" si="64"/>
        <v>4219.4925150877198</v>
      </c>
      <c r="AH78" s="14">
        <f t="shared" si="65"/>
        <v>6734.3100540800006</v>
      </c>
      <c r="AI78" s="16">
        <f t="shared" si="66"/>
        <v>4514.8569911438599</v>
      </c>
      <c r="AJ78" s="17">
        <f t="shared" si="67"/>
        <v>102938.73939808001</v>
      </c>
      <c r="AK78" s="2"/>
      <c r="AL78" s="5" t="s">
        <v>13</v>
      </c>
      <c r="AM78" s="14">
        <f t="shared" si="80"/>
        <v>96985.07647</v>
      </c>
      <c r="AN78" s="14">
        <f t="shared" si="81"/>
        <v>1481</v>
      </c>
      <c r="AO78" s="15">
        <f t="shared" si="85"/>
        <v>98466.07647</v>
      </c>
      <c r="AP78" s="16">
        <f t="shared" si="68"/>
        <v>4318.6875644736838</v>
      </c>
      <c r="AQ78" s="14">
        <f t="shared" si="69"/>
        <v>6892.6253529000005</v>
      </c>
      <c r="AR78" s="16">
        <f t="shared" si="70"/>
        <v>4620.9956939868416</v>
      </c>
      <c r="AS78" s="17">
        <f t="shared" si="71"/>
        <v>105358.7018229</v>
      </c>
      <c r="AT78" s="2"/>
    </row>
    <row r="79" spans="2:46" hidden="1" x14ac:dyDescent="0.25">
      <c r="B79" s="5" t="s">
        <v>14</v>
      </c>
      <c r="C79" s="14">
        <f>'228 Day'!S89</f>
        <v>96060.091199999995</v>
      </c>
      <c r="D79" s="14">
        <f>'228 Day'!T89</f>
        <v>0</v>
      </c>
      <c r="E79" s="15">
        <f>'228 Day'!U89</f>
        <v>96060.091199999995</v>
      </c>
      <c r="F79" s="16">
        <f>'228 Day'!V89</f>
        <v>4213.1618947368415</v>
      </c>
      <c r="G79" s="14">
        <f>'228 Day'!W89</f>
        <v>6724.2063840000001</v>
      </c>
      <c r="H79" s="17">
        <f>'228 Day'!X89</f>
        <v>102784.297584</v>
      </c>
      <c r="K79" s="5" t="s">
        <v>14</v>
      </c>
      <c r="L79" s="14">
        <f t="shared" si="72"/>
        <v>95247.009200000015</v>
      </c>
      <c r="M79" s="14">
        <f t="shared" si="73"/>
        <v>0</v>
      </c>
      <c r="N79" s="15">
        <f t="shared" si="82"/>
        <v>95247.009200000015</v>
      </c>
      <c r="O79" s="16">
        <f t="shared" si="58"/>
        <v>4177.5004035087723</v>
      </c>
      <c r="P79" s="14">
        <f t="shared" si="59"/>
        <v>6667.2906440000015</v>
      </c>
      <c r="Q79" s="17">
        <f t="shared" si="60"/>
        <v>101914.29984400002</v>
      </c>
      <c r="R79" s="2"/>
      <c r="S79" s="5" t="s">
        <v>14</v>
      </c>
      <c r="T79" s="14">
        <f t="shared" si="74"/>
        <v>94604.63440000001</v>
      </c>
      <c r="U79" s="14">
        <f t="shared" si="75"/>
        <v>0</v>
      </c>
      <c r="V79" s="15">
        <f t="shared" si="83"/>
        <v>94604.63440000001</v>
      </c>
      <c r="W79" s="16">
        <f t="shared" si="61"/>
        <v>4149.3260701754389</v>
      </c>
      <c r="X79" s="14">
        <f t="shared" si="62"/>
        <v>6622.3244080000013</v>
      </c>
      <c r="Y79" s="14">
        <f t="shared" si="76"/>
        <v>3311.1622040000007</v>
      </c>
      <c r="Z79" s="16">
        <f t="shared" si="63"/>
        <v>4294.5524826315796</v>
      </c>
      <c r="AA79" s="17">
        <f t="shared" si="77"/>
        <v>97915.796604000017</v>
      </c>
      <c r="AB79" s="2"/>
      <c r="AC79" s="5" t="s">
        <v>14</v>
      </c>
      <c r="AD79" s="14">
        <f t="shared" si="78"/>
        <v>96287.316600000006</v>
      </c>
      <c r="AE79" s="14">
        <f t="shared" si="79"/>
        <v>0</v>
      </c>
      <c r="AF79" s="15">
        <f t="shared" si="84"/>
        <v>96287.316600000006</v>
      </c>
      <c r="AG79" s="16">
        <f t="shared" si="64"/>
        <v>4223.1279210526318</v>
      </c>
      <c r="AH79" s="14">
        <f t="shared" si="65"/>
        <v>6740.1121620000013</v>
      </c>
      <c r="AI79" s="16">
        <f t="shared" si="66"/>
        <v>4518.7468755263162</v>
      </c>
      <c r="AJ79" s="17">
        <f t="shared" si="67"/>
        <v>103027.42876200001</v>
      </c>
      <c r="AK79" s="2"/>
      <c r="AL79" s="5" t="s">
        <v>14</v>
      </c>
      <c r="AM79" s="14">
        <f t="shared" si="80"/>
        <v>98609.540077600002</v>
      </c>
      <c r="AN79" s="14">
        <f t="shared" si="81"/>
        <v>0</v>
      </c>
      <c r="AO79" s="15">
        <f t="shared" si="85"/>
        <v>98609.540077600002</v>
      </c>
      <c r="AP79" s="16">
        <f t="shared" si="68"/>
        <v>4324.9798279649121</v>
      </c>
      <c r="AQ79" s="14">
        <f t="shared" si="69"/>
        <v>6902.6678054320009</v>
      </c>
      <c r="AR79" s="16">
        <f t="shared" si="70"/>
        <v>4627.7284159224564</v>
      </c>
      <c r="AS79" s="17">
        <f t="shared" si="71"/>
        <v>105512.20788303201</v>
      </c>
      <c r="AT79" s="2"/>
    </row>
    <row r="80" spans="2:46" hidden="1" x14ac:dyDescent="0.25">
      <c r="B80" s="5" t="s">
        <v>15</v>
      </c>
      <c r="C80" s="14">
        <f>'228 Day'!S90</f>
        <v>97038.108000000007</v>
      </c>
      <c r="D80" s="14">
        <f>'228 Day'!T90</f>
        <v>0</v>
      </c>
      <c r="E80" s="15">
        <f>'228 Day'!U90</f>
        <v>97038.108000000007</v>
      </c>
      <c r="F80" s="16">
        <f>'228 Day'!V90</f>
        <v>4256.0573684210531</v>
      </c>
      <c r="G80" s="14">
        <f>'228 Day'!W90</f>
        <v>6792.6675600000008</v>
      </c>
      <c r="H80" s="17">
        <f>'228 Day'!X90</f>
        <v>103830.77556000001</v>
      </c>
      <c r="K80" s="5" t="s">
        <v>15</v>
      </c>
      <c r="L80" s="14">
        <f t="shared" si="72"/>
        <v>96060.091199999995</v>
      </c>
      <c r="M80" s="14">
        <f t="shared" si="73"/>
        <v>0</v>
      </c>
      <c r="N80" s="15">
        <f t="shared" si="82"/>
        <v>96060.091199999995</v>
      </c>
      <c r="O80" s="16">
        <f t="shared" si="58"/>
        <v>4213.1618947368415</v>
      </c>
      <c r="P80" s="14">
        <f t="shared" si="59"/>
        <v>6724.2063840000001</v>
      </c>
      <c r="Q80" s="17">
        <f t="shared" si="60"/>
        <v>102784.297584</v>
      </c>
      <c r="R80" s="2"/>
      <c r="S80" s="5" t="s">
        <v>15</v>
      </c>
      <c r="T80" s="14">
        <f t="shared" si="74"/>
        <v>95247.009200000015</v>
      </c>
      <c r="U80" s="14">
        <f t="shared" si="75"/>
        <v>0</v>
      </c>
      <c r="V80" s="15">
        <f t="shared" si="83"/>
        <v>95247.009200000015</v>
      </c>
      <c r="W80" s="16">
        <f t="shared" si="61"/>
        <v>4177.5004035087723</v>
      </c>
      <c r="X80" s="14">
        <f t="shared" si="62"/>
        <v>6667.2906440000015</v>
      </c>
      <c r="Y80" s="14">
        <f t="shared" si="76"/>
        <v>3333.6453220000008</v>
      </c>
      <c r="Z80" s="16">
        <f t="shared" si="63"/>
        <v>4323.7129176315793</v>
      </c>
      <c r="AA80" s="17">
        <f t="shared" si="77"/>
        <v>98580.654522000012</v>
      </c>
      <c r="AB80" s="2"/>
      <c r="AC80" s="5" t="s">
        <v>15</v>
      </c>
      <c r="AD80" s="14">
        <f t="shared" si="78"/>
        <v>96496.727088000014</v>
      </c>
      <c r="AE80" s="14">
        <f t="shared" si="79"/>
        <v>0</v>
      </c>
      <c r="AF80" s="15">
        <f t="shared" si="84"/>
        <v>96496.727088000014</v>
      </c>
      <c r="AG80" s="16">
        <f t="shared" si="64"/>
        <v>4232.3125915789478</v>
      </c>
      <c r="AH80" s="14">
        <f t="shared" si="65"/>
        <v>6754.7708961600019</v>
      </c>
      <c r="AI80" s="16">
        <f t="shared" si="66"/>
        <v>4528.5744729894741</v>
      </c>
      <c r="AJ80" s="17">
        <f t="shared" si="67"/>
        <v>103251.49798416001</v>
      </c>
      <c r="AK80" s="2"/>
      <c r="AL80" s="5" t="s">
        <v>15</v>
      </c>
      <c r="AM80" s="14">
        <f t="shared" si="80"/>
        <v>98694.499515000003</v>
      </c>
      <c r="AN80" s="14">
        <f t="shared" si="81"/>
        <v>0</v>
      </c>
      <c r="AO80" s="15">
        <f t="shared" si="85"/>
        <v>98694.499515000003</v>
      </c>
      <c r="AP80" s="16">
        <f t="shared" si="68"/>
        <v>4328.7061190789473</v>
      </c>
      <c r="AQ80" s="14">
        <f t="shared" si="69"/>
        <v>6908.6149660500005</v>
      </c>
      <c r="AR80" s="16">
        <f t="shared" si="70"/>
        <v>4631.7155474144738</v>
      </c>
      <c r="AS80" s="17">
        <f t="shared" si="71"/>
        <v>105603.11448105</v>
      </c>
      <c r="AT80" s="2"/>
    </row>
    <row r="81" spans="2:46" hidden="1" x14ac:dyDescent="0.25">
      <c r="B81" s="5" t="s">
        <v>19</v>
      </c>
      <c r="C81" s="14">
        <f>'228 Day'!S91</f>
        <v>97038.108000000007</v>
      </c>
      <c r="D81" s="14">
        <f>'228 Day'!T91</f>
        <v>1377</v>
      </c>
      <c r="E81" s="15">
        <f>'228 Day'!U91</f>
        <v>98415.108000000007</v>
      </c>
      <c r="F81" s="16">
        <f>'228 Day'!V91</f>
        <v>4316.452105263158</v>
      </c>
      <c r="G81" s="14">
        <f>'228 Day'!W91</f>
        <v>6889.0575600000011</v>
      </c>
      <c r="H81" s="17">
        <f>'228 Day'!X91</f>
        <v>105304.16556000001</v>
      </c>
      <c r="K81" s="5" t="s">
        <v>16</v>
      </c>
      <c r="L81" s="14">
        <f t="shared" si="72"/>
        <v>97038.108000000007</v>
      </c>
      <c r="M81" s="14">
        <f>D80</f>
        <v>0</v>
      </c>
      <c r="N81" s="15">
        <f t="shared" si="82"/>
        <v>97038.108000000007</v>
      </c>
      <c r="O81" s="16">
        <f t="shared" si="58"/>
        <v>4256.0573684210531</v>
      </c>
      <c r="P81" s="14">
        <f t="shared" si="59"/>
        <v>6792.6675600000008</v>
      </c>
      <c r="Q81" s="17">
        <f t="shared" si="60"/>
        <v>103830.77556000001</v>
      </c>
      <c r="R81" s="2"/>
      <c r="S81" s="5" t="s">
        <v>16</v>
      </c>
      <c r="T81" s="14">
        <f t="shared" si="74"/>
        <v>96060.091199999995</v>
      </c>
      <c r="U81" s="14">
        <f>D80</f>
        <v>0</v>
      </c>
      <c r="V81" s="15">
        <f t="shared" si="83"/>
        <v>96060.091199999995</v>
      </c>
      <c r="W81" s="16">
        <f t="shared" si="61"/>
        <v>4213.1618947368415</v>
      </c>
      <c r="X81" s="14">
        <f t="shared" si="62"/>
        <v>6724.2063840000001</v>
      </c>
      <c r="Y81" s="14">
        <f t="shared" si="76"/>
        <v>3362.103192</v>
      </c>
      <c r="Z81" s="16">
        <f t="shared" si="63"/>
        <v>4360.6225610526308</v>
      </c>
      <c r="AA81" s="17">
        <f t="shared" si="77"/>
        <v>99422.19439199999</v>
      </c>
      <c r="AB81" s="2"/>
      <c r="AC81" s="5" t="s">
        <v>16</v>
      </c>
      <c r="AD81" s="14">
        <f t="shared" si="78"/>
        <v>97151.949384000021</v>
      </c>
      <c r="AE81" s="14">
        <f>AE80</f>
        <v>0</v>
      </c>
      <c r="AF81" s="15">
        <f t="shared" si="84"/>
        <v>97151.949384000021</v>
      </c>
      <c r="AG81" s="16">
        <f t="shared" si="64"/>
        <v>4261.0504115789481</v>
      </c>
      <c r="AH81" s="14">
        <f t="shared" si="65"/>
        <v>6800.6364568800018</v>
      </c>
      <c r="AI81" s="16">
        <f t="shared" si="66"/>
        <v>4559.323940389475</v>
      </c>
      <c r="AJ81" s="17">
        <f t="shared" si="67"/>
        <v>103952.58584088003</v>
      </c>
      <c r="AK81" s="2"/>
      <c r="AL81" s="5" t="s">
        <v>16</v>
      </c>
      <c r="AM81" s="14">
        <f t="shared" si="80"/>
        <v>98909.145265200001</v>
      </c>
      <c r="AN81" s="14">
        <f>AN80</f>
        <v>0</v>
      </c>
      <c r="AO81" s="15">
        <f t="shared" si="85"/>
        <v>98909.145265200001</v>
      </c>
      <c r="AP81" s="16">
        <f t="shared" si="68"/>
        <v>4338.1204063684208</v>
      </c>
      <c r="AQ81" s="14">
        <f t="shared" si="69"/>
        <v>6923.6401685640003</v>
      </c>
      <c r="AR81" s="16">
        <f t="shared" si="70"/>
        <v>4641.7888348142105</v>
      </c>
      <c r="AS81" s="17">
        <f t="shared" si="71"/>
        <v>105832.785433764</v>
      </c>
      <c r="AT81" s="2"/>
    </row>
    <row r="82" spans="2:46" hidden="1" x14ac:dyDescent="0.25">
      <c r="B82" s="5" t="s">
        <v>20</v>
      </c>
      <c r="C82" s="14">
        <f>'228 Day'!S92</f>
        <v>98442.648000000016</v>
      </c>
      <c r="D82" s="14">
        <f>'228 Day'!T92</f>
        <v>0</v>
      </c>
      <c r="E82" s="15">
        <f>'228 Day'!U92</f>
        <v>98442.648000000016</v>
      </c>
      <c r="F82" s="16">
        <f>'228 Day'!V92</f>
        <v>4317.6600000000008</v>
      </c>
      <c r="G82" s="14">
        <f>'228 Day'!W92</f>
        <v>6890.9853600000015</v>
      </c>
      <c r="H82" s="17">
        <f>'228 Day'!X92</f>
        <v>105333.63336000002</v>
      </c>
      <c r="K82" s="5" t="s">
        <v>19</v>
      </c>
      <c r="L82" s="14">
        <f>E80*(1+L$3)</f>
        <v>97038.108000000007</v>
      </c>
      <c r="M82" s="14">
        <f t="shared" ref="M82:M83" si="86">D81</f>
        <v>1377</v>
      </c>
      <c r="N82" s="15">
        <f t="shared" si="82"/>
        <v>98415.108000000007</v>
      </c>
      <c r="O82" s="16">
        <f t="shared" si="58"/>
        <v>4316.452105263158</v>
      </c>
      <c r="P82" s="14">
        <f t="shared" si="59"/>
        <v>6889.0575600000011</v>
      </c>
      <c r="Q82" s="17">
        <f t="shared" si="60"/>
        <v>105304.16556000001</v>
      </c>
      <c r="R82" s="2"/>
      <c r="S82" s="5" t="s">
        <v>17</v>
      </c>
      <c r="T82" s="14">
        <f t="shared" si="74"/>
        <v>97038.108000000007</v>
      </c>
      <c r="U82" s="14">
        <f>D80</f>
        <v>0</v>
      </c>
      <c r="V82" s="15">
        <f t="shared" si="83"/>
        <v>97038.108000000007</v>
      </c>
      <c r="W82" s="16">
        <f t="shared" si="61"/>
        <v>4256.0573684210531</v>
      </c>
      <c r="X82" s="14">
        <f t="shared" si="62"/>
        <v>6792.6675600000008</v>
      </c>
      <c r="Y82" s="14">
        <f t="shared" si="76"/>
        <v>3396.3337800000004</v>
      </c>
      <c r="Z82" s="16">
        <f t="shared" si="63"/>
        <v>4405.0193763157895</v>
      </c>
      <c r="AA82" s="17">
        <f t="shared" si="77"/>
        <v>100434.44178000001</v>
      </c>
      <c r="AB82" s="2"/>
      <c r="AC82" s="5" t="s">
        <v>17</v>
      </c>
      <c r="AD82" s="14">
        <f t="shared" si="78"/>
        <v>97981.293023999999</v>
      </c>
      <c r="AE82" s="14">
        <f>AE81</f>
        <v>0</v>
      </c>
      <c r="AF82" s="15">
        <f t="shared" si="84"/>
        <v>97981.293023999999</v>
      </c>
      <c r="AG82" s="16">
        <f t="shared" si="64"/>
        <v>4297.4251326315789</v>
      </c>
      <c r="AH82" s="14">
        <f t="shared" si="65"/>
        <v>6858.6905116800008</v>
      </c>
      <c r="AI82" s="16">
        <f t="shared" si="66"/>
        <v>4598.2448919157896</v>
      </c>
      <c r="AJ82" s="17">
        <f t="shared" si="67"/>
        <v>104839.98353568</v>
      </c>
      <c r="AK82" s="2"/>
      <c r="AL82" s="5" t="s">
        <v>17</v>
      </c>
      <c r="AM82" s="14">
        <f t="shared" si="80"/>
        <v>99580.748118600008</v>
      </c>
      <c r="AN82" s="14">
        <f>AN81</f>
        <v>0</v>
      </c>
      <c r="AO82" s="15">
        <f t="shared" si="85"/>
        <v>99580.748118600008</v>
      </c>
      <c r="AP82" s="16">
        <f t="shared" si="68"/>
        <v>4367.5766718684208</v>
      </c>
      <c r="AQ82" s="14">
        <f t="shared" si="69"/>
        <v>6970.6523683020014</v>
      </c>
      <c r="AR82" s="16">
        <f t="shared" si="70"/>
        <v>4673.307038899211</v>
      </c>
      <c r="AS82" s="17">
        <f t="shared" si="71"/>
        <v>106551.40048690201</v>
      </c>
      <c r="AT82" s="2"/>
    </row>
    <row r="83" spans="2:46" hidden="1" x14ac:dyDescent="0.25">
      <c r="B83" s="18" t="s">
        <v>24</v>
      </c>
      <c r="C83" s="19">
        <f>'228 Day'!S93</f>
        <v>98442.648000000016</v>
      </c>
      <c r="D83" s="19">
        <f>'228 Day'!T93</f>
        <v>1376</v>
      </c>
      <c r="E83" s="20">
        <f>'228 Day'!U93</f>
        <v>99818.648000000016</v>
      </c>
      <c r="F83" s="21">
        <f>'228 Day'!V93</f>
        <v>4378.0108771929827</v>
      </c>
      <c r="G83" s="19">
        <f>'228 Day'!W93</f>
        <v>6987.3053600000021</v>
      </c>
      <c r="H83" s="22">
        <f>'228 Day'!X93</f>
        <v>106805.95336000001</v>
      </c>
      <c r="K83" s="5" t="s">
        <v>20</v>
      </c>
      <c r="L83" s="14">
        <f>E81*(1+L$3)</f>
        <v>98415.108000000007</v>
      </c>
      <c r="M83" s="14">
        <f t="shared" si="86"/>
        <v>0</v>
      </c>
      <c r="N83" s="15">
        <f t="shared" si="82"/>
        <v>98415.108000000007</v>
      </c>
      <c r="O83" s="16">
        <f t="shared" si="58"/>
        <v>4316.452105263158</v>
      </c>
      <c r="P83" s="14">
        <f t="shared" si="59"/>
        <v>6889.0575600000011</v>
      </c>
      <c r="Q83" s="17">
        <f t="shared" si="60"/>
        <v>105304.16556000001</v>
      </c>
      <c r="R83" s="2"/>
      <c r="S83" s="5" t="s">
        <v>19</v>
      </c>
      <c r="T83" s="14">
        <f>N81*(1+T$3)</f>
        <v>97038.108000000007</v>
      </c>
      <c r="U83" s="14">
        <f>D81</f>
        <v>1377</v>
      </c>
      <c r="V83" s="15">
        <f>U83+T83</f>
        <v>98415.108000000007</v>
      </c>
      <c r="W83" s="16">
        <f t="shared" si="61"/>
        <v>4316.452105263158</v>
      </c>
      <c r="X83" s="14">
        <f>V83*0.07</f>
        <v>6889.0575600000011</v>
      </c>
      <c r="Y83" s="14">
        <f t="shared" si="76"/>
        <v>3444.5287800000006</v>
      </c>
      <c r="Z83" s="16">
        <f t="shared" si="63"/>
        <v>4467.5279289473683</v>
      </c>
      <c r="AA83" s="17">
        <f t="shared" si="77"/>
        <v>101859.63678</v>
      </c>
      <c r="AB83" s="2"/>
      <c r="AC83" s="5" t="s">
        <v>18</v>
      </c>
      <c r="AD83" s="14">
        <f t="shared" si="78"/>
        <v>98978.870160000006</v>
      </c>
      <c r="AE83" s="14">
        <f>AE82</f>
        <v>0</v>
      </c>
      <c r="AF83" s="15">
        <f t="shared" si="84"/>
        <v>98978.870160000006</v>
      </c>
      <c r="AG83" s="16">
        <f t="shared" si="64"/>
        <v>4341.1785157894737</v>
      </c>
      <c r="AH83" s="14">
        <f t="shared" si="65"/>
        <v>6928.5209112000011</v>
      </c>
      <c r="AI83" s="16">
        <f t="shared" si="66"/>
        <v>4645.061011894737</v>
      </c>
      <c r="AJ83" s="17">
        <f t="shared" si="67"/>
        <v>105907.39107120001</v>
      </c>
      <c r="AK83" s="2"/>
      <c r="AL83" s="5" t="s">
        <v>18</v>
      </c>
      <c r="AM83" s="14">
        <f t="shared" si="80"/>
        <v>100430.8253496</v>
      </c>
      <c r="AN83" s="14">
        <f>AN82</f>
        <v>0</v>
      </c>
      <c r="AO83" s="15">
        <f t="shared" si="85"/>
        <v>100430.8253496</v>
      </c>
      <c r="AP83" s="16">
        <f t="shared" si="68"/>
        <v>4404.8607609473684</v>
      </c>
      <c r="AQ83" s="14">
        <f t="shared" si="69"/>
        <v>7030.1577744720007</v>
      </c>
      <c r="AR83" s="16">
        <f t="shared" si="70"/>
        <v>4713.2010142136842</v>
      </c>
      <c r="AS83" s="17">
        <f t="shared" si="71"/>
        <v>107460.98312407199</v>
      </c>
      <c r="AT83" s="2"/>
    </row>
    <row r="84" spans="2:46" hidden="1" x14ac:dyDescent="0.25">
      <c r="B84" s="1"/>
      <c r="K84" s="5" t="s">
        <v>21</v>
      </c>
      <c r="L84" s="14">
        <f>E82*(1+L$3)</f>
        <v>98442.648000000016</v>
      </c>
      <c r="M84" s="14">
        <f>D82</f>
        <v>0</v>
      </c>
      <c r="N84" s="15">
        <f t="shared" si="82"/>
        <v>98442.648000000016</v>
      </c>
      <c r="O84" s="16">
        <f t="shared" si="58"/>
        <v>4317.6600000000008</v>
      </c>
      <c r="P84" s="14">
        <f t="shared" si="59"/>
        <v>6890.9853600000015</v>
      </c>
      <c r="Q84" s="17">
        <f t="shared" si="60"/>
        <v>105333.63336000002</v>
      </c>
      <c r="R84" s="2"/>
      <c r="S84" s="5" t="s">
        <v>20</v>
      </c>
      <c r="T84" s="14">
        <f>N82*(1+T$3)</f>
        <v>98415.108000000007</v>
      </c>
      <c r="U84" s="14">
        <f>D82</f>
        <v>0</v>
      </c>
      <c r="V84" s="15">
        <f>U84+T84</f>
        <v>98415.108000000007</v>
      </c>
      <c r="W84" s="16">
        <f t="shared" si="61"/>
        <v>4316.452105263158</v>
      </c>
      <c r="X84" s="14">
        <f>V84*0.07</f>
        <v>6889.0575600000011</v>
      </c>
      <c r="Y84" s="14">
        <f t="shared" si="76"/>
        <v>3444.5287800000006</v>
      </c>
      <c r="Z84" s="16">
        <f t="shared" si="63"/>
        <v>4467.5279289473683</v>
      </c>
      <c r="AA84" s="17">
        <f t="shared" si="77"/>
        <v>101859.63678</v>
      </c>
      <c r="AB84" s="2"/>
      <c r="AC84" s="5" t="s">
        <v>19</v>
      </c>
      <c r="AD84" s="14">
        <f>V82*(1+AD$3)</f>
        <v>98978.870160000006</v>
      </c>
      <c r="AE84" s="14">
        <f>D81</f>
        <v>1377</v>
      </c>
      <c r="AF84" s="15">
        <f t="shared" si="84"/>
        <v>100355.87016000001</v>
      </c>
      <c r="AG84" s="16">
        <f t="shared" si="64"/>
        <v>4401.5732526315787</v>
      </c>
      <c r="AH84" s="14">
        <f t="shared" si="65"/>
        <v>7024.9109112000015</v>
      </c>
      <c r="AI84" s="16">
        <f t="shared" si="66"/>
        <v>4709.6833803157897</v>
      </c>
      <c r="AJ84" s="17">
        <f t="shared" si="67"/>
        <v>107380.78107120001</v>
      </c>
      <c r="AK84" s="2"/>
      <c r="AL84" s="5" t="s">
        <v>19</v>
      </c>
      <c r="AM84" s="14">
        <f t="shared" si="80"/>
        <v>101453.341914</v>
      </c>
      <c r="AN84" s="14">
        <f>D81</f>
        <v>1377</v>
      </c>
      <c r="AO84" s="15">
        <f t="shared" si="85"/>
        <v>102830.341914</v>
      </c>
      <c r="AP84" s="16">
        <f t="shared" si="68"/>
        <v>4510.1027155263155</v>
      </c>
      <c r="AQ84" s="14">
        <f t="shared" si="69"/>
        <v>7198.1239339800013</v>
      </c>
      <c r="AR84" s="16">
        <f t="shared" si="70"/>
        <v>4825.8099056131578</v>
      </c>
      <c r="AS84" s="17">
        <f t="shared" si="71"/>
        <v>110028.46584798</v>
      </c>
      <c r="AT84" s="2"/>
    </row>
    <row r="85" spans="2:46" hidden="1" x14ac:dyDescent="0.25">
      <c r="B85" s="1"/>
      <c r="K85" s="18" t="s">
        <v>24</v>
      </c>
      <c r="L85" s="19">
        <f>E82*(1+L$3)</f>
        <v>98442.648000000016</v>
      </c>
      <c r="M85" s="19">
        <f>D83</f>
        <v>1376</v>
      </c>
      <c r="N85" s="20">
        <f t="shared" si="82"/>
        <v>99818.648000000016</v>
      </c>
      <c r="O85" s="21">
        <f t="shared" si="58"/>
        <v>4378.0108771929827</v>
      </c>
      <c r="P85" s="19">
        <f t="shared" si="59"/>
        <v>6987.3053600000021</v>
      </c>
      <c r="Q85" s="22">
        <f t="shared" si="60"/>
        <v>106805.95336000001</v>
      </c>
      <c r="R85" s="2"/>
      <c r="S85" s="5" t="s">
        <v>21</v>
      </c>
      <c r="T85" s="14">
        <f>N83*(1+T$3)</f>
        <v>98415.108000000007</v>
      </c>
      <c r="U85" s="14">
        <f>D82</f>
        <v>0</v>
      </c>
      <c r="V85" s="15">
        <f>U85+T85</f>
        <v>98415.108000000007</v>
      </c>
      <c r="W85" s="16">
        <f t="shared" si="61"/>
        <v>4316.452105263158</v>
      </c>
      <c r="X85" s="14">
        <f>V85*0.07</f>
        <v>6889.0575600000011</v>
      </c>
      <c r="Y85" s="14">
        <f t="shared" si="76"/>
        <v>3444.5287800000006</v>
      </c>
      <c r="Z85" s="16">
        <f t="shared" si="63"/>
        <v>4467.5279289473683</v>
      </c>
      <c r="AA85" s="17">
        <f t="shared" si="77"/>
        <v>101859.63678</v>
      </c>
      <c r="AB85" s="2"/>
      <c r="AC85" s="5" t="s">
        <v>20</v>
      </c>
      <c r="AD85" s="14">
        <f>V83*(1+AD$3)</f>
        <v>100383.41016000001</v>
      </c>
      <c r="AE85" s="14">
        <f>D82</f>
        <v>0</v>
      </c>
      <c r="AF85" s="15">
        <f t="shared" si="84"/>
        <v>100383.41016000001</v>
      </c>
      <c r="AG85" s="16">
        <f t="shared" si="64"/>
        <v>4402.7811473684214</v>
      </c>
      <c r="AH85" s="14">
        <f t="shared" si="65"/>
        <v>7026.8387112000019</v>
      </c>
      <c r="AI85" s="16">
        <f t="shared" si="66"/>
        <v>4710.9758276842113</v>
      </c>
      <c r="AJ85" s="17">
        <f t="shared" si="67"/>
        <v>107410.24887120002</v>
      </c>
      <c r="AK85" s="2"/>
      <c r="AL85" s="5" t="s">
        <v>20</v>
      </c>
      <c r="AM85" s="14">
        <f t="shared" si="80"/>
        <v>102864.76691399999</v>
      </c>
      <c r="AN85" s="14">
        <f>D82</f>
        <v>0</v>
      </c>
      <c r="AO85" s="15">
        <f t="shared" si="85"/>
        <v>102864.76691399999</v>
      </c>
      <c r="AP85" s="16">
        <f t="shared" si="68"/>
        <v>4511.612583947368</v>
      </c>
      <c r="AQ85" s="14">
        <f t="shared" si="69"/>
        <v>7200.5336839800002</v>
      </c>
      <c r="AR85" s="16">
        <f t="shared" si="70"/>
        <v>4827.4254648236838</v>
      </c>
      <c r="AS85" s="17">
        <f t="shared" si="71"/>
        <v>110065.30059797999</v>
      </c>
      <c r="AT85" s="2"/>
    </row>
    <row r="86" spans="2:46" hidden="1" x14ac:dyDescent="0.25">
      <c r="B86" s="1"/>
      <c r="L86" s="2"/>
      <c r="M86" s="2"/>
      <c r="N86" s="2"/>
      <c r="O86" s="2"/>
      <c r="P86" s="2"/>
      <c r="Q86" s="2"/>
      <c r="R86" s="2"/>
      <c r="S86" s="5" t="s">
        <v>22</v>
      </c>
      <c r="T86" s="14">
        <f>N84*(1+T$3)</f>
        <v>98442.648000000016</v>
      </c>
      <c r="U86" s="14">
        <f>D82</f>
        <v>0</v>
      </c>
      <c r="V86" s="15">
        <f>U86+T86</f>
        <v>98442.648000000016</v>
      </c>
      <c r="W86" s="16">
        <f t="shared" si="61"/>
        <v>4317.6600000000008</v>
      </c>
      <c r="X86" s="14">
        <f>V86*0.07</f>
        <v>6890.9853600000015</v>
      </c>
      <c r="Y86" s="14">
        <f t="shared" si="76"/>
        <v>3445.4926800000007</v>
      </c>
      <c r="Z86" s="16">
        <f t="shared" si="63"/>
        <v>4468.7781000000004</v>
      </c>
      <c r="AA86" s="17">
        <f t="shared" si="77"/>
        <v>101888.14068000001</v>
      </c>
      <c r="AB86" s="2"/>
      <c r="AC86" s="5" t="s">
        <v>21</v>
      </c>
      <c r="AD86" s="14">
        <f>V84*(1+AD$3)</f>
        <v>100383.41016000001</v>
      </c>
      <c r="AE86" s="14">
        <f>AE85</f>
        <v>0</v>
      </c>
      <c r="AF86" s="15">
        <f t="shared" si="84"/>
        <v>100383.41016000001</v>
      </c>
      <c r="AG86" s="16">
        <f t="shared" si="64"/>
        <v>4402.7811473684214</v>
      </c>
      <c r="AH86" s="14">
        <f t="shared" si="65"/>
        <v>7026.8387112000019</v>
      </c>
      <c r="AI86" s="16">
        <f t="shared" si="66"/>
        <v>4710.9758276842113</v>
      </c>
      <c r="AJ86" s="17">
        <f t="shared" si="67"/>
        <v>107410.24887120002</v>
      </c>
      <c r="AK86" s="2"/>
      <c r="AL86" s="5" t="s">
        <v>21</v>
      </c>
      <c r="AM86" s="26">
        <f t="shared" si="80"/>
        <v>102892.995414</v>
      </c>
      <c r="AN86" s="14">
        <f>AN85</f>
        <v>0</v>
      </c>
      <c r="AO86" s="15">
        <f t="shared" si="85"/>
        <v>102892.995414</v>
      </c>
      <c r="AP86" s="16">
        <f t="shared" si="68"/>
        <v>4512.8506760526316</v>
      </c>
      <c r="AQ86" s="14">
        <f t="shared" si="69"/>
        <v>7202.5096789800009</v>
      </c>
      <c r="AR86" s="16">
        <f t="shared" si="70"/>
        <v>4828.7502233763162</v>
      </c>
      <c r="AS86" s="17">
        <f t="shared" si="71"/>
        <v>110095.50509298001</v>
      </c>
      <c r="AT86" s="2"/>
    </row>
    <row r="87" spans="2:46" hidden="1" x14ac:dyDescent="0.25">
      <c r="L87" s="2"/>
      <c r="M87" s="2"/>
      <c r="N87" s="2"/>
      <c r="O87" s="2"/>
      <c r="P87" s="2"/>
      <c r="Q87" s="2"/>
      <c r="R87" s="2"/>
      <c r="S87" s="18" t="s">
        <v>24</v>
      </c>
      <c r="T87" s="19">
        <f>N84*(1+T$3)</f>
        <v>98442.648000000016</v>
      </c>
      <c r="U87" s="19">
        <f>D83</f>
        <v>1376</v>
      </c>
      <c r="V87" s="20">
        <f>U87+T87</f>
        <v>99818.648000000016</v>
      </c>
      <c r="W87" s="21">
        <f t="shared" si="61"/>
        <v>4378.0108771929827</v>
      </c>
      <c r="X87" s="19">
        <f>V87*0.07</f>
        <v>6987.3053600000021</v>
      </c>
      <c r="Y87" s="19">
        <f t="shared" si="76"/>
        <v>3493.6526800000011</v>
      </c>
      <c r="Z87" s="21">
        <f t="shared" si="63"/>
        <v>4531.2412578947369</v>
      </c>
      <c r="AA87" s="22">
        <f t="shared" si="77"/>
        <v>103312.30068000001</v>
      </c>
      <c r="AB87" s="2"/>
      <c r="AC87" s="5" t="s">
        <v>22</v>
      </c>
      <c r="AD87" s="14">
        <f>V85*(1+AD$3)</f>
        <v>100383.41016000001</v>
      </c>
      <c r="AE87" s="14">
        <f>AE86</f>
        <v>0</v>
      </c>
      <c r="AF87" s="15">
        <f t="shared" si="84"/>
        <v>100383.41016000001</v>
      </c>
      <c r="AG87" s="16">
        <f t="shared" si="64"/>
        <v>4402.7811473684214</v>
      </c>
      <c r="AH87" s="14">
        <f t="shared" si="65"/>
        <v>7026.8387112000019</v>
      </c>
      <c r="AI87" s="16">
        <f t="shared" si="66"/>
        <v>4710.9758276842113</v>
      </c>
      <c r="AJ87" s="17">
        <f t="shared" si="67"/>
        <v>107410.24887120002</v>
      </c>
      <c r="AK87" s="2"/>
      <c r="AL87" s="5" t="s">
        <v>22</v>
      </c>
      <c r="AM87" s="26">
        <f t="shared" si="80"/>
        <v>102892.995414</v>
      </c>
      <c r="AN87" s="14">
        <f>AN86</f>
        <v>0</v>
      </c>
      <c r="AO87" s="15">
        <f t="shared" si="85"/>
        <v>102892.995414</v>
      </c>
      <c r="AP87" s="16">
        <f t="shared" si="68"/>
        <v>4512.8506760526316</v>
      </c>
      <c r="AQ87" s="14">
        <f t="shared" si="69"/>
        <v>7202.5096789800009</v>
      </c>
      <c r="AR87" s="16">
        <f t="shared" si="70"/>
        <v>4828.7502233763162</v>
      </c>
      <c r="AS87" s="17">
        <f t="shared" si="71"/>
        <v>110095.50509298001</v>
      </c>
      <c r="AT87" s="2"/>
    </row>
    <row r="88" spans="2:46" x14ac:dyDescent="0.25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5" t="s">
        <v>23</v>
      </c>
      <c r="AD88" s="14">
        <f>V86*(1+AD$3)</f>
        <v>100411.50096000002</v>
      </c>
      <c r="AE88" s="14">
        <f>AE87</f>
        <v>0</v>
      </c>
      <c r="AF88" s="15">
        <f t="shared" si="84"/>
        <v>100411.50096000002</v>
      </c>
      <c r="AG88" s="16">
        <f t="shared" si="64"/>
        <v>4404.0132000000003</v>
      </c>
      <c r="AH88" s="14">
        <f t="shared" si="65"/>
        <v>7028.8050672000018</v>
      </c>
      <c r="AI88" s="16">
        <f t="shared" si="66"/>
        <v>4712.2941240000009</v>
      </c>
      <c r="AJ88" s="17">
        <f t="shared" si="67"/>
        <v>107440.30602720001</v>
      </c>
      <c r="AK88" s="2"/>
      <c r="AL88" s="5" t="s">
        <v>23</v>
      </c>
      <c r="AM88" s="26">
        <f t="shared" si="80"/>
        <v>102892.995414</v>
      </c>
      <c r="AN88" s="14">
        <f>AN87</f>
        <v>0</v>
      </c>
      <c r="AO88" s="15">
        <f t="shared" si="85"/>
        <v>102892.995414</v>
      </c>
      <c r="AP88" s="16">
        <f t="shared" si="68"/>
        <v>4512.8506760526316</v>
      </c>
      <c r="AQ88" s="14">
        <f t="shared" si="69"/>
        <v>7202.5096789800009</v>
      </c>
      <c r="AR88" s="16">
        <f t="shared" si="70"/>
        <v>4828.7502233763162</v>
      </c>
      <c r="AS88" s="17">
        <f t="shared" si="71"/>
        <v>110095.50509298001</v>
      </c>
      <c r="AT88" s="2"/>
    </row>
    <row r="89" spans="2:46" x14ac:dyDescent="0.25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8" t="s">
        <v>24</v>
      </c>
      <c r="AD89" s="19">
        <f>V86*(1+AD$3)</f>
        <v>100411.50096000002</v>
      </c>
      <c r="AE89" s="19">
        <f>D83</f>
        <v>1376</v>
      </c>
      <c r="AF89" s="20">
        <f t="shared" si="84"/>
        <v>101787.50096000002</v>
      </c>
      <c r="AG89" s="21">
        <f t="shared" si="64"/>
        <v>4464.3640771929831</v>
      </c>
      <c r="AH89" s="19">
        <f t="shared" si="65"/>
        <v>7125.1250672000024</v>
      </c>
      <c r="AI89" s="21">
        <f t="shared" si="66"/>
        <v>4776.869562596492</v>
      </c>
      <c r="AJ89" s="22">
        <f t="shared" si="67"/>
        <v>108912.62602720002</v>
      </c>
      <c r="AK89" s="2"/>
      <c r="AL89" s="18" t="s">
        <v>24</v>
      </c>
      <c r="AM89" s="37">
        <f t="shared" si="80"/>
        <v>102921.788484</v>
      </c>
      <c r="AN89" s="19">
        <f>D83</f>
        <v>1376</v>
      </c>
      <c r="AO89" s="20">
        <f t="shared" si="85"/>
        <v>104297.788484</v>
      </c>
      <c r="AP89" s="21">
        <f t="shared" si="68"/>
        <v>4574.4644071929824</v>
      </c>
      <c r="AQ89" s="19">
        <f t="shared" si="69"/>
        <v>7300.8451938800008</v>
      </c>
      <c r="AR89" s="21">
        <f t="shared" si="70"/>
        <v>4894.6769156964911</v>
      </c>
      <c r="AS89" s="22">
        <f t="shared" si="71"/>
        <v>111598.63367788</v>
      </c>
      <c r="AT89" s="2"/>
    </row>
    <row r="90" spans="2:46" ht="15.75" thickBot="1" x14ac:dyDescent="0.3">
      <c r="S90" s="2" t="s">
        <v>55</v>
      </c>
      <c r="AL90" s="34"/>
      <c r="AM90" s="35"/>
      <c r="AN90" s="35"/>
      <c r="AO90" s="35"/>
      <c r="AS90" s="35"/>
    </row>
    <row r="91" spans="2:46" s="27" customFormat="1" x14ac:dyDescent="0.25">
      <c r="J91" s="28"/>
    </row>
    <row r="92" spans="2:46" x14ac:dyDescent="0.25">
      <c r="B92" s="7" t="s">
        <v>32</v>
      </c>
      <c r="C92" s="6"/>
      <c r="D92" s="6"/>
      <c r="E92" s="6"/>
      <c r="F92" s="6"/>
      <c r="G92" s="6"/>
      <c r="H92" s="8"/>
      <c r="K92" s="7" t="s">
        <v>34</v>
      </c>
      <c r="L92" s="6"/>
      <c r="M92" s="6"/>
      <c r="N92" s="6"/>
      <c r="O92" s="6"/>
      <c r="P92" s="6"/>
      <c r="Q92" s="8"/>
      <c r="S92" s="7" t="s">
        <v>48</v>
      </c>
      <c r="T92" s="6"/>
      <c r="U92" s="6"/>
      <c r="V92" s="6"/>
      <c r="W92" s="6"/>
      <c r="X92" s="6"/>
      <c r="Y92" s="6"/>
      <c r="Z92" s="6"/>
      <c r="AA92" s="8"/>
      <c r="AC92" s="7" t="s">
        <v>35</v>
      </c>
      <c r="AD92" s="6"/>
      <c r="AE92" s="6"/>
      <c r="AF92" s="6"/>
      <c r="AG92" s="6"/>
      <c r="AH92" s="6"/>
      <c r="AI92" s="6"/>
      <c r="AJ92" s="8"/>
      <c r="AL92" s="7" t="s">
        <v>36</v>
      </c>
      <c r="AM92" s="6"/>
      <c r="AN92" s="6"/>
      <c r="AO92" s="6"/>
      <c r="AP92" s="6"/>
      <c r="AQ92" s="6"/>
      <c r="AR92" s="6"/>
      <c r="AS92" s="8"/>
    </row>
    <row r="93" spans="2:46" ht="45" customHeight="1" x14ac:dyDescent="0.25">
      <c r="B93" s="4" t="s">
        <v>41</v>
      </c>
      <c r="C93" s="9" t="s">
        <v>26</v>
      </c>
      <c r="D93" s="10" t="s">
        <v>27</v>
      </c>
      <c r="E93" s="11" t="s">
        <v>28</v>
      </c>
      <c r="F93" s="12" t="s">
        <v>29</v>
      </c>
      <c r="G93" s="10" t="s">
        <v>30</v>
      </c>
      <c r="H93" s="13" t="s">
        <v>31</v>
      </c>
      <c r="K93" s="4" t="str">
        <f>$B93</f>
        <v>Lane 4</v>
      </c>
      <c r="L93" s="9" t="s">
        <v>26</v>
      </c>
      <c r="M93" s="10" t="s">
        <v>27</v>
      </c>
      <c r="N93" s="11" t="s">
        <v>28</v>
      </c>
      <c r="O93" s="12" t="s">
        <v>29</v>
      </c>
      <c r="P93" s="10" t="s">
        <v>30</v>
      </c>
      <c r="Q93" s="13" t="s">
        <v>31</v>
      </c>
      <c r="S93" s="4" t="str">
        <f>$B93</f>
        <v>Lane 4</v>
      </c>
      <c r="T93" s="9" t="s">
        <v>26</v>
      </c>
      <c r="U93" s="10" t="s">
        <v>27</v>
      </c>
      <c r="V93" s="11" t="s">
        <v>28</v>
      </c>
      <c r="W93" s="12" t="s">
        <v>29</v>
      </c>
      <c r="X93" s="10" t="s">
        <v>30</v>
      </c>
      <c r="Y93" s="10" t="s">
        <v>54</v>
      </c>
      <c r="Z93" s="12" t="s">
        <v>52</v>
      </c>
      <c r="AA93" s="13" t="s">
        <v>31</v>
      </c>
      <c r="AC93" s="4" t="str">
        <f>$B93</f>
        <v>Lane 4</v>
      </c>
      <c r="AD93" s="9" t="s">
        <v>26</v>
      </c>
      <c r="AE93" s="10" t="s">
        <v>27</v>
      </c>
      <c r="AF93" s="11" t="s">
        <v>28</v>
      </c>
      <c r="AG93" s="12" t="s">
        <v>49</v>
      </c>
      <c r="AH93" s="10" t="s">
        <v>30</v>
      </c>
      <c r="AI93" s="12" t="s">
        <v>51</v>
      </c>
      <c r="AJ93" s="13" t="s">
        <v>31</v>
      </c>
      <c r="AL93" s="4" t="str">
        <f>$B93</f>
        <v>Lane 4</v>
      </c>
      <c r="AM93" s="9" t="s">
        <v>26</v>
      </c>
      <c r="AN93" s="10" t="s">
        <v>27</v>
      </c>
      <c r="AO93" s="11" t="s">
        <v>28</v>
      </c>
      <c r="AP93" s="12" t="s">
        <v>49</v>
      </c>
      <c r="AQ93" s="10" t="s">
        <v>30</v>
      </c>
      <c r="AR93" s="12" t="s">
        <v>51</v>
      </c>
      <c r="AS93" s="13" t="s">
        <v>31</v>
      </c>
    </row>
    <row r="94" spans="2:46" x14ac:dyDescent="0.25">
      <c r="B94" s="5" t="s">
        <v>0</v>
      </c>
      <c r="C94" s="14">
        <f>'228 Day'!S109</f>
        <v>0</v>
      </c>
      <c r="D94" s="14">
        <f>'228 Day'!T109</f>
        <v>0</v>
      </c>
      <c r="E94" s="15">
        <f>'228 Day'!U109</f>
        <v>63026.391600000003</v>
      </c>
      <c r="F94" s="16">
        <f>'228 Day'!V109</f>
        <v>2764.3154210526318</v>
      </c>
      <c r="G94" s="14">
        <f>'228 Day'!W109</f>
        <v>4411.847412000001</v>
      </c>
      <c r="H94" s="17">
        <f>'228 Day'!X109</f>
        <v>67438.239012000005</v>
      </c>
      <c r="K94" s="5" t="s">
        <v>0</v>
      </c>
      <c r="L94" s="14"/>
      <c r="M94" s="14">
        <f>D94</f>
        <v>0</v>
      </c>
      <c r="N94" s="15">
        <f>E94*(1+L$3)</f>
        <v>63026.391600000003</v>
      </c>
      <c r="O94" s="16">
        <f t="shared" ref="O94:O114" si="87">N94/$V$3</f>
        <v>2764.3154210526318</v>
      </c>
      <c r="P94" s="14">
        <f t="shared" ref="P94:P114" si="88">N94*0.07</f>
        <v>4411.847412000001</v>
      </c>
      <c r="Q94" s="17">
        <f t="shared" ref="Q94:Q114" si="89">P94+N94</f>
        <v>67438.239012000005</v>
      </c>
      <c r="R94" s="2"/>
      <c r="S94" s="5" t="s">
        <v>0</v>
      </c>
      <c r="T94" s="14"/>
      <c r="U94" s="14">
        <f>D94</f>
        <v>0</v>
      </c>
      <c r="V94" s="15">
        <f>N94*(1+T$3)</f>
        <v>63026.391600000003</v>
      </c>
      <c r="W94" s="16">
        <f t="shared" ref="W94:W116" si="90">V94/$V$3</f>
        <v>2764.3154210526318</v>
      </c>
      <c r="X94" s="14">
        <f t="shared" ref="X94:X111" si="91">V94*0.07</f>
        <v>4411.847412000001</v>
      </c>
      <c r="Y94" s="14">
        <f>V94*0.035</f>
        <v>2205.9237060000005</v>
      </c>
      <c r="Z94" s="16">
        <f t="shared" ref="Z94:Z116" si="92">(V94+Y94)/$V$3</f>
        <v>2861.0664607894737</v>
      </c>
      <c r="AA94" s="17">
        <f>Y94+V94</f>
        <v>65232.315306000004</v>
      </c>
      <c r="AB94" s="2"/>
      <c r="AC94" s="5" t="s">
        <v>0</v>
      </c>
      <c r="AD94" s="14"/>
      <c r="AE94" s="14">
        <f>D94</f>
        <v>0</v>
      </c>
      <c r="AF94" s="15">
        <f>V94*(1+AD$3)</f>
        <v>64286.919432000002</v>
      </c>
      <c r="AG94" s="16">
        <f t="shared" ref="AG94:AG118" si="93">AF94/$V$3</f>
        <v>2819.6017294736844</v>
      </c>
      <c r="AH94" s="14">
        <f t="shared" ref="AH94:AH118" si="94">AF94*0.07</f>
        <v>4500.0843602400009</v>
      </c>
      <c r="AI94" s="16">
        <f t="shared" ref="AI94:AI118" si="95">(AF94+AH94)/$V$3</f>
        <v>3016.9738505368423</v>
      </c>
      <c r="AJ94" s="17">
        <f t="shared" ref="AJ94:AJ118" si="96">AH94+AF94</f>
        <v>68787.003792240008</v>
      </c>
      <c r="AK94" s="2"/>
      <c r="AL94" s="5" t="s">
        <v>0</v>
      </c>
      <c r="AM94" s="14"/>
      <c r="AN94" s="14">
        <f>D94</f>
        <v>0</v>
      </c>
      <c r="AO94" s="15">
        <f>AF94*(1+AM$3)</f>
        <v>65894.092417799999</v>
      </c>
      <c r="AP94" s="16">
        <f t="shared" ref="AP94:AP118" si="97">AO94/$V$3</f>
        <v>2890.0917727105261</v>
      </c>
      <c r="AQ94" s="14">
        <f t="shared" ref="AQ94:AQ118" si="98">AO94*0.07</f>
        <v>4612.586469246</v>
      </c>
      <c r="AR94" s="16">
        <f t="shared" ref="AR94:AR118" si="99">(AO94+AQ94)/$V$3</f>
        <v>3092.3981968002631</v>
      </c>
      <c r="AS94" s="17">
        <f t="shared" ref="AS94:AS118" si="100">AQ94+AO94</f>
        <v>70506.678887046</v>
      </c>
      <c r="AT94" s="2"/>
    </row>
    <row r="95" spans="2:46" x14ac:dyDescent="0.25">
      <c r="B95" s="5" t="s">
        <v>1</v>
      </c>
      <c r="C95" s="14">
        <f>'228 Day'!S110</f>
        <v>63026.391600000003</v>
      </c>
      <c r="D95" s="14">
        <f>'228 Day'!T110</f>
        <v>1021</v>
      </c>
      <c r="E95" s="15">
        <f>'228 Day'!U110</f>
        <v>64047.391600000003</v>
      </c>
      <c r="F95" s="16">
        <f>'228 Day'!V110</f>
        <v>2809.0961228070178</v>
      </c>
      <c r="G95" s="14">
        <f>'228 Day'!W110</f>
        <v>4483.3174120000003</v>
      </c>
      <c r="H95" s="17">
        <f>'228 Day'!X110</f>
        <v>68530.709012000007</v>
      </c>
      <c r="K95" s="5" t="s">
        <v>1</v>
      </c>
      <c r="L95" s="14">
        <f t="shared" ref="L95:L110" si="101">E94*(1+L$3)</f>
        <v>63026.391600000003</v>
      </c>
      <c r="M95" s="14">
        <f t="shared" ref="M95:M109" si="102">D95</f>
        <v>1021</v>
      </c>
      <c r="N95" s="15">
        <f>M95+L95</f>
        <v>64047.391600000003</v>
      </c>
      <c r="O95" s="16">
        <f t="shared" si="87"/>
        <v>2809.0961228070178</v>
      </c>
      <c r="P95" s="14">
        <f t="shared" si="88"/>
        <v>4483.3174120000003</v>
      </c>
      <c r="Q95" s="17">
        <f t="shared" si="89"/>
        <v>68530.709012000007</v>
      </c>
      <c r="R95" s="2"/>
      <c r="S95" s="5" t="s">
        <v>1</v>
      </c>
      <c r="T95" s="14">
        <f t="shared" ref="T95:T111" si="103">N94*(1+T$3)</f>
        <v>63026.391600000003</v>
      </c>
      <c r="U95" s="14">
        <f t="shared" ref="U95:U109" si="104">D95</f>
        <v>1021</v>
      </c>
      <c r="V95" s="15">
        <f>U95+T95</f>
        <v>64047.391600000003</v>
      </c>
      <c r="W95" s="16">
        <f t="shared" si="90"/>
        <v>2809.0961228070178</v>
      </c>
      <c r="X95" s="14">
        <f t="shared" si="91"/>
        <v>4483.3174120000003</v>
      </c>
      <c r="Y95" s="14">
        <f t="shared" ref="Y95:Y116" si="105">V95*0.035</f>
        <v>2241.6587060000002</v>
      </c>
      <c r="Z95" s="16">
        <f t="shared" si="92"/>
        <v>2907.4144871052631</v>
      </c>
      <c r="AA95" s="17">
        <f t="shared" ref="AA95:AA116" si="106">Y95+V95</f>
        <v>66289.050306000005</v>
      </c>
      <c r="AB95" s="2"/>
      <c r="AC95" s="5" t="s">
        <v>1</v>
      </c>
      <c r="AD95" s="14">
        <f t="shared" ref="AD95:AD112" si="107">V94*(1+AD$3)</f>
        <v>64286.919432000002</v>
      </c>
      <c r="AE95" s="14">
        <f t="shared" ref="AE95:AE109" si="108">D95</f>
        <v>1021</v>
      </c>
      <c r="AF95" s="15">
        <f>AE95+AD95</f>
        <v>65307.919432000002</v>
      </c>
      <c r="AG95" s="16">
        <f t="shared" si="93"/>
        <v>2864.3824312280703</v>
      </c>
      <c r="AH95" s="14">
        <f t="shared" si="94"/>
        <v>4571.5543602400003</v>
      </c>
      <c r="AI95" s="16">
        <f t="shared" si="95"/>
        <v>3064.8892014140356</v>
      </c>
      <c r="AJ95" s="17">
        <f t="shared" si="96"/>
        <v>69879.473792240009</v>
      </c>
      <c r="AK95" s="2"/>
      <c r="AL95" s="5" t="s">
        <v>1</v>
      </c>
      <c r="AM95" s="14">
        <f t="shared" ref="AM95:AM118" si="109">AF94*(1+AM$3)</f>
        <v>65894.092417799999</v>
      </c>
      <c r="AN95" s="14">
        <f t="shared" ref="AN95:AN109" si="110">D95</f>
        <v>1021</v>
      </c>
      <c r="AO95" s="15">
        <f>AN95+AM95</f>
        <v>66915.092417799999</v>
      </c>
      <c r="AP95" s="16">
        <f t="shared" si="97"/>
        <v>2934.8724744649121</v>
      </c>
      <c r="AQ95" s="14">
        <f t="shared" si="98"/>
        <v>4684.0564692460002</v>
      </c>
      <c r="AR95" s="16">
        <f t="shared" si="99"/>
        <v>3140.313547677456</v>
      </c>
      <c r="AS95" s="17">
        <f t="shared" si="100"/>
        <v>71599.148887046002</v>
      </c>
      <c r="AT95" s="2"/>
    </row>
    <row r="96" spans="2:46" x14ac:dyDescent="0.25">
      <c r="B96" s="5" t="s">
        <v>2</v>
      </c>
      <c r="C96" s="14">
        <f>'228 Day'!S111</f>
        <v>64067.811600000001</v>
      </c>
      <c r="D96" s="14">
        <f>'228 Day'!T111</f>
        <v>1226</v>
      </c>
      <c r="E96" s="15">
        <f>'228 Day'!U111</f>
        <v>65293.811600000001</v>
      </c>
      <c r="F96" s="16">
        <f>'228 Day'!V111</f>
        <v>2863.7636666666667</v>
      </c>
      <c r="G96" s="14">
        <f>'228 Day'!W111</f>
        <v>4570.5668120000009</v>
      </c>
      <c r="H96" s="17">
        <f>'228 Day'!X111</f>
        <v>69864.378412000005</v>
      </c>
      <c r="K96" s="5" t="s">
        <v>2</v>
      </c>
      <c r="L96" s="14">
        <f t="shared" si="101"/>
        <v>64047.391600000003</v>
      </c>
      <c r="M96" s="14">
        <f t="shared" si="102"/>
        <v>1226</v>
      </c>
      <c r="N96" s="15">
        <f t="shared" ref="N96:N114" si="111">M96+L96</f>
        <v>65273.391600000003</v>
      </c>
      <c r="O96" s="16">
        <f t="shared" si="87"/>
        <v>2862.8680526315788</v>
      </c>
      <c r="P96" s="14">
        <f t="shared" si="88"/>
        <v>4569.1374120000009</v>
      </c>
      <c r="Q96" s="17">
        <f t="shared" si="89"/>
        <v>69842.529011999999</v>
      </c>
      <c r="R96" s="2"/>
      <c r="S96" s="18" t="s">
        <v>2</v>
      </c>
      <c r="T96" s="19">
        <f t="shared" si="103"/>
        <v>64047.391600000003</v>
      </c>
      <c r="U96" s="19">
        <f t="shared" si="104"/>
        <v>1226</v>
      </c>
      <c r="V96" s="20">
        <f t="shared" ref="V96:V111" si="112">U96+T96</f>
        <v>65273.391600000003</v>
      </c>
      <c r="W96" s="21">
        <f t="shared" si="90"/>
        <v>2862.8680526315788</v>
      </c>
      <c r="X96" s="19">
        <f t="shared" si="91"/>
        <v>4569.1374120000009</v>
      </c>
      <c r="Y96" s="19">
        <f t="shared" si="105"/>
        <v>2284.5687060000005</v>
      </c>
      <c r="Z96" s="21">
        <f t="shared" si="92"/>
        <v>2963.0684344736846</v>
      </c>
      <c r="AA96" s="22">
        <f t="shared" si="106"/>
        <v>67557.960306000008</v>
      </c>
      <c r="AB96" s="2"/>
      <c r="AC96" s="5" t="s">
        <v>2</v>
      </c>
      <c r="AD96" s="14">
        <f t="shared" si="107"/>
        <v>65328.339432000001</v>
      </c>
      <c r="AE96" s="14">
        <f t="shared" si="108"/>
        <v>1226</v>
      </c>
      <c r="AF96" s="15">
        <f t="shared" ref="AF96:AF118" si="113">AE96+AD96</f>
        <v>66554.339432000008</v>
      </c>
      <c r="AG96" s="16">
        <f t="shared" si="93"/>
        <v>2919.0499750877198</v>
      </c>
      <c r="AH96" s="14">
        <f t="shared" si="94"/>
        <v>4658.8037602400009</v>
      </c>
      <c r="AI96" s="16">
        <f t="shared" si="95"/>
        <v>3123.3834733438598</v>
      </c>
      <c r="AJ96" s="17">
        <f t="shared" si="96"/>
        <v>71213.143192240008</v>
      </c>
      <c r="AK96" s="2"/>
      <c r="AL96" s="5" t="s">
        <v>2</v>
      </c>
      <c r="AM96" s="14">
        <f t="shared" si="109"/>
        <v>66940.617417799993</v>
      </c>
      <c r="AN96" s="14">
        <f t="shared" si="110"/>
        <v>1226</v>
      </c>
      <c r="AO96" s="15">
        <f t="shared" ref="AO96:AO118" si="114">AN96+AM96</f>
        <v>68166.617417799993</v>
      </c>
      <c r="AP96" s="16">
        <f t="shared" si="97"/>
        <v>2989.7639218333329</v>
      </c>
      <c r="AQ96" s="14">
        <f t="shared" si="98"/>
        <v>4771.6632192460002</v>
      </c>
      <c r="AR96" s="16">
        <f t="shared" si="99"/>
        <v>3199.047396361666</v>
      </c>
      <c r="AS96" s="17">
        <f t="shared" si="100"/>
        <v>72938.280637045988</v>
      </c>
      <c r="AT96" s="2"/>
    </row>
    <row r="97" spans="2:46" hidden="1" x14ac:dyDescent="0.25">
      <c r="B97" s="5" t="s">
        <v>3</v>
      </c>
      <c r="C97" s="14">
        <f>'228 Day'!S112</f>
        <v>65339.16</v>
      </c>
      <c r="D97" s="14">
        <f>'228 Day'!T112</f>
        <v>1328</v>
      </c>
      <c r="E97" s="15">
        <f>'228 Day'!U112</f>
        <v>66667.16</v>
      </c>
      <c r="F97" s="16">
        <f>'228 Day'!V112</f>
        <v>2923.9982456140351</v>
      </c>
      <c r="G97" s="14">
        <f>'228 Day'!W112</f>
        <v>4666.7012000000004</v>
      </c>
      <c r="H97" s="17">
        <f>'228 Day'!X112</f>
        <v>71333.861199999999</v>
      </c>
      <c r="K97" s="5" t="s">
        <v>3</v>
      </c>
      <c r="L97" s="14">
        <f t="shared" si="101"/>
        <v>65293.811600000001</v>
      </c>
      <c r="M97" s="14">
        <f t="shared" si="102"/>
        <v>1328</v>
      </c>
      <c r="N97" s="15">
        <f t="shared" si="111"/>
        <v>66621.811600000001</v>
      </c>
      <c r="O97" s="16">
        <f t="shared" si="87"/>
        <v>2922.0092807017545</v>
      </c>
      <c r="P97" s="14">
        <f t="shared" si="88"/>
        <v>4663.5268120000001</v>
      </c>
      <c r="Q97" s="17">
        <f t="shared" si="89"/>
        <v>71285.338411999997</v>
      </c>
      <c r="R97" s="2"/>
      <c r="S97" s="5" t="s">
        <v>3</v>
      </c>
      <c r="T97" s="14">
        <f t="shared" si="103"/>
        <v>65273.391600000003</v>
      </c>
      <c r="U97" s="14">
        <f t="shared" si="104"/>
        <v>1328</v>
      </c>
      <c r="V97" s="15">
        <f t="shared" si="112"/>
        <v>66601.391600000003</v>
      </c>
      <c r="W97" s="16">
        <f t="shared" si="90"/>
        <v>2921.1136666666666</v>
      </c>
      <c r="X97" s="14">
        <f t="shared" si="91"/>
        <v>4662.097412000001</v>
      </c>
      <c r="Y97" s="14">
        <f t="shared" si="105"/>
        <v>2331.0487060000005</v>
      </c>
      <c r="Z97" s="16">
        <f t="shared" si="92"/>
        <v>3023.3526449999999</v>
      </c>
      <c r="AA97" s="17">
        <f t="shared" si="106"/>
        <v>68932.440306000004</v>
      </c>
      <c r="AB97" s="2"/>
      <c r="AC97" s="5" t="s">
        <v>3</v>
      </c>
      <c r="AD97" s="14">
        <f t="shared" si="107"/>
        <v>66578.859431999997</v>
      </c>
      <c r="AE97" s="14">
        <f t="shared" si="108"/>
        <v>1328</v>
      </c>
      <c r="AF97" s="15">
        <f t="shared" si="113"/>
        <v>67906.859431999997</v>
      </c>
      <c r="AG97" s="16">
        <f t="shared" si="93"/>
        <v>2978.3710277192981</v>
      </c>
      <c r="AH97" s="14">
        <f t="shared" si="94"/>
        <v>4753.4801602400003</v>
      </c>
      <c r="AI97" s="16">
        <f t="shared" si="95"/>
        <v>3186.8569996596489</v>
      </c>
      <c r="AJ97" s="17">
        <f t="shared" si="96"/>
        <v>72660.339592239994</v>
      </c>
      <c r="AK97" s="2"/>
      <c r="AL97" s="5" t="s">
        <v>3</v>
      </c>
      <c r="AM97" s="14">
        <f t="shared" si="109"/>
        <v>68218.197917800004</v>
      </c>
      <c r="AN97" s="14">
        <f t="shared" si="110"/>
        <v>1328</v>
      </c>
      <c r="AO97" s="15">
        <f t="shared" si="114"/>
        <v>69546.197917800004</v>
      </c>
      <c r="AP97" s="16">
        <f t="shared" si="97"/>
        <v>3050.2718385000003</v>
      </c>
      <c r="AQ97" s="14">
        <f t="shared" si="98"/>
        <v>4868.2338542460011</v>
      </c>
      <c r="AR97" s="16">
        <f t="shared" si="99"/>
        <v>3263.7908671950004</v>
      </c>
      <c r="AS97" s="17">
        <f t="shared" si="100"/>
        <v>74414.431772046009</v>
      </c>
      <c r="AT97" s="2"/>
    </row>
    <row r="98" spans="2:46" hidden="1" x14ac:dyDescent="0.25">
      <c r="B98" s="5" t="s">
        <v>4</v>
      </c>
      <c r="C98" s="14">
        <f>'228 Day'!S113</f>
        <v>68533.187999999995</v>
      </c>
      <c r="D98" s="14">
        <f>'228 Day'!T113</f>
        <v>2145</v>
      </c>
      <c r="E98" s="15">
        <f>'228 Day'!U113</f>
        <v>70678.187999999995</v>
      </c>
      <c r="F98" s="16">
        <f>'228 Day'!V113</f>
        <v>3099.9205263157892</v>
      </c>
      <c r="G98" s="14">
        <f>'228 Day'!W113</f>
        <v>4947.4731600000005</v>
      </c>
      <c r="H98" s="17">
        <f>'228 Day'!X113</f>
        <v>75625.661159999989</v>
      </c>
      <c r="K98" s="5" t="s">
        <v>4</v>
      </c>
      <c r="L98" s="14">
        <f t="shared" si="101"/>
        <v>66667.16</v>
      </c>
      <c r="M98" s="14">
        <f t="shared" si="102"/>
        <v>2145</v>
      </c>
      <c r="N98" s="15">
        <f t="shared" si="111"/>
        <v>68812.160000000003</v>
      </c>
      <c r="O98" s="16">
        <f t="shared" si="87"/>
        <v>3018.0771929824564</v>
      </c>
      <c r="P98" s="14">
        <f t="shared" si="88"/>
        <v>4816.851200000001</v>
      </c>
      <c r="Q98" s="17">
        <f t="shared" si="89"/>
        <v>73629.011200000008</v>
      </c>
      <c r="R98" s="2"/>
      <c r="S98" s="5" t="s">
        <v>4</v>
      </c>
      <c r="T98" s="14">
        <f t="shared" si="103"/>
        <v>66621.811600000001</v>
      </c>
      <c r="U98" s="14">
        <f t="shared" si="104"/>
        <v>2145</v>
      </c>
      <c r="V98" s="15">
        <f t="shared" si="112"/>
        <v>68766.811600000001</v>
      </c>
      <c r="W98" s="16">
        <f t="shared" si="90"/>
        <v>3016.0882280701753</v>
      </c>
      <c r="X98" s="14">
        <f t="shared" si="91"/>
        <v>4813.6768120000006</v>
      </c>
      <c r="Y98" s="14">
        <f t="shared" si="105"/>
        <v>2406.8384060000003</v>
      </c>
      <c r="Z98" s="16">
        <f t="shared" si="92"/>
        <v>3121.6513160526315</v>
      </c>
      <c r="AA98" s="17">
        <f t="shared" si="106"/>
        <v>71173.650005999996</v>
      </c>
      <c r="AB98" s="2"/>
      <c r="AC98" s="5" t="s">
        <v>4</v>
      </c>
      <c r="AD98" s="14">
        <f t="shared" si="107"/>
        <v>67933.41943200001</v>
      </c>
      <c r="AE98" s="14">
        <f t="shared" si="108"/>
        <v>2145</v>
      </c>
      <c r="AF98" s="15">
        <f t="shared" si="113"/>
        <v>70078.41943200001</v>
      </c>
      <c r="AG98" s="16">
        <f t="shared" si="93"/>
        <v>3073.6148873684215</v>
      </c>
      <c r="AH98" s="14">
        <f t="shared" si="94"/>
        <v>4905.4893602400016</v>
      </c>
      <c r="AI98" s="16">
        <f t="shared" si="95"/>
        <v>3288.7679294842105</v>
      </c>
      <c r="AJ98" s="17">
        <f t="shared" si="96"/>
        <v>74983.908792240007</v>
      </c>
      <c r="AK98" s="2"/>
      <c r="AL98" s="5" t="s">
        <v>4</v>
      </c>
      <c r="AM98" s="14">
        <f t="shared" si="109"/>
        <v>69604.530917799988</v>
      </c>
      <c r="AN98" s="14">
        <f t="shared" si="110"/>
        <v>2145</v>
      </c>
      <c r="AO98" s="15">
        <f t="shared" si="114"/>
        <v>71749.530917799988</v>
      </c>
      <c r="AP98" s="16">
        <f t="shared" si="97"/>
        <v>3146.9092507807013</v>
      </c>
      <c r="AQ98" s="14">
        <f t="shared" si="98"/>
        <v>5022.4671642459998</v>
      </c>
      <c r="AR98" s="16">
        <f t="shared" si="99"/>
        <v>3367.1928983353505</v>
      </c>
      <c r="AS98" s="17">
        <f t="shared" si="100"/>
        <v>76771.99808204599</v>
      </c>
      <c r="AT98" s="2"/>
    </row>
    <row r="99" spans="2:46" hidden="1" x14ac:dyDescent="0.25">
      <c r="B99" s="5" t="s">
        <v>5</v>
      </c>
      <c r="C99" s="14">
        <f>'228 Day'!S114</f>
        <v>72589.6872</v>
      </c>
      <c r="D99" s="14">
        <f>'228 Day'!T114</f>
        <v>2656</v>
      </c>
      <c r="E99" s="15">
        <f>'228 Day'!U114</f>
        <v>75245.6872</v>
      </c>
      <c r="F99" s="16">
        <f>'228 Day'!V114</f>
        <v>3300.249438596491</v>
      </c>
      <c r="G99" s="14">
        <f>'228 Day'!W114</f>
        <v>5267.198104000001</v>
      </c>
      <c r="H99" s="17">
        <f>'228 Day'!X114</f>
        <v>80512.885303999996</v>
      </c>
      <c r="K99" s="5" t="s">
        <v>5</v>
      </c>
      <c r="L99" s="14">
        <f t="shared" si="101"/>
        <v>70678.187999999995</v>
      </c>
      <c r="M99" s="14">
        <f t="shared" si="102"/>
        <v>2656</v>
      </c>
      <c r="N99" s="15">
        <f t="shared" si="111"/>
        <v>73334.187999999995</v>
      </c>
      <c r="O99" s="16">
        <f t="shared" si="87"/>
        <v>3216.4117543859647</v>
      </c>
      <c r="P99" s="14">
        <f t="shared" si="88"/>
        <v>5133.3931600000005</v>
      </c>
      <c r="Q99" s="17">
        <f t="shared" si="89"/>
        <v>78467.581160000002</v>
      </c>
      <c r="R99" s="2"/>
      <c r="S99" s="5" t="s">
        <v>5</v>
      </c>
      <c r="T99" s="14">
        <f t="shared" si="103"/>
        <v>68812.160000000003</v>
      </c>
      <c r="U99" s="14">
        <f t="shared" si="104"/>
        <v>2656</v>
      </c>
      <c r="V99" s="15">
        <f t="shared" si="112"/>
        <v>71468.160000000003</v>
      </c>
      <c r="W99" s="16">
        <f t="shared" si="90"/>
        <v>3134.5684210526315</v>
      </c>
      <c r="X99" s="14">
        <f t="shared" si="91"/>
        <v>5002.771200000001</v>
      </c>
      <c r="Y99" s="14">
        <f t="shared" si="105"/>
        <v>2501.3856000000005</v>
      </c>
      <c r="Z99" s="16">
        <f t="shared" si="92"/>
        <v>3244.2783157894733</v>
      </c>
      <c r="AA99" s="17">
        <f t="shared" si="106"/>
        <v>73969.545599999998</v>
      </c>
      <c r="AB99" s="2"/>
      <c r="AC99" s="5" t="s">
        <v>5</v>
      </c>
      <c r="AD99" s="14">
        <f t="shared" si="107"/>
        <v>70142.147832000002</v>
      </c>
      <c r="AE99" s="14">
        <f t="shared" si="108"/>
        <v>2656</v>
      </c>
      <c r="AF99" s="15">
        <f t="shared" si="113"/>
        <v>72798.147832000002</v>
      </c>
      <c r="AG99" s="16">
        <f t="shared" si="93"/>
        <v>3192.9012207017545</v>
      </c>
      <c r="AH99" s="14">
        <f t="shared" si="94"/>
        <v>5095.8703482400006</v>
      </c>
      <c r="AI99" s="16">
        <f t="shared" si="95"/>
        <v>3416.4043061508773</v>
      </c>
      <c r="AJ99" s="17">
        <f t="shared" si="96"/>
        <v>77894.018180240004</v>
      </c>
      <c r="AK99" s="2"/>
      <c r="AL99" s="5" t="s">
        <v>5</v>
      </c>
      <c r="AM99" s="14">
        <f t="shared" si="109"/>
        <v>71830.379917800004</v>
      </c>
      <c r="AN99" s="14">
        <f t="shared" si="110"/>
        <v>2656</v>
      </c>
      <c r="AO99" s="15">
        <f t="shared" si="114"/>
        <v>74486.379917800004</v>
      </c>
      <c r="AP99" s="16">
        <f t="shared" si="97"/>
        <v>3266.9464876228071</v>
      </c>
      <c r="AQ99" s="14">
        <f t="shared" si="98"/>
        <v>5214.0465942460005</v>
      </c>
      <c r="AR99" s="16">
        <f t="shared" si="99"/>
        <v>3495.6327417564034</v>
      </c>
      <c r="AS99" s="17">
        <f t="shared" si="100"/>
        <v>79700.426512046004</v>
      </c>
      <c r="AT99" s="2"/>
    </row>
    <row r="100" spans="2:46" hidden="1" x14ac:dyDescent="0.25">
      <c r="B100" s="5" t="s">
        <v>6</v>
      </c>
      <c r="C100" s="14">
        <f>'228 Day'!S115</f>
        <v>76836.579599999997</v>
      </c>
      <c r="D100" s="14">
        <f>'228 Day'!T115</f>
        <v>2809</v>
      </c>
      <c r="E100" s="15">
        <f>'228 Day'!U115</f>
        <v>79645.579599999997</v>
      </c>
      <c r="F100" s="16">
        <f>'228 Day'!V115</f>
        <v>3493.2271754385961</v>
      </c>
      <c r="G100" s="14">
        <f>'228 Day'!W115</f>
        <v>5575.1905720000004</v>
      </c>
      <c r="H100" s="17">
        <f>'228 Day'!X115</f>
        <v>85220.770172000004</v>
      </c>
      <c r="K100" s="5" t="s">
        <v>6</v>
      </c>
      <c r="L100" s="14">
        <f t="shared" si="101"/>
        <v>75245.6872</v>
      </c>
      <c r="M100" s="14">
        <f t="shared" si="102"/>
        <v>2809</v>
      </c>
      <c r="N100" s="15">
        <f t="shared" si="111"/>
        <v>78054.6872</v>
      </c>
      <c r="O100" s="16">
        <f t="shared" si="87"/>
        <v>3423.4511929824562</v>
      </c>
      <c r="P100" s="14">
        <f t="shared" si="88"/>
        <v>5463.8281040000002</v>
      </c>
      <c r="Q100" s="17">
        <f t="shared" si="89"/>
        <v>83518.515304</v>
      </c>
      <c r="R100" s="2"/>
      <c r="S100" s="5" t="s">
        <v>6</v>
      </c>
      <c r="T100" s="14">
        <f t="shared" si="103"/>
        <v>73334.187999999995</v>
      </c>
      <c r="U100" s="14">
        <f t="shared" si="104"/>
        <v>2809</v>
      </c>
      <c r="V100" s="15">
        <f t="shared" si="112"/>
        <v>76143.187999999995</v>
      </c>
      <c r="W100" s="16">
        <f t="shared" si="90"/>
        <v>3339.6135087719294</v>
      </c>
      <c r="X100" s="14">
        <f t="shared" si="91"/>
        <v>5330.0231599999997</v>
      </c>
      <c r="Y100" s="14">
        <f t="shared" si="105"/>
        <v>2665.0115799999999</v>
      </c>
      <c r="Z100" s="16">
        <f t="shared" si="92"/>
        <v>3456.4999815789474</v>
      </c>
      <c r="AA100" s="17">
        <f t="shared" si="106"/>
        <v>78808.19958</v>
      </c>
      <c r="AB100" s="2"/>
      <c r="AC100" s="5" t="s">
        <v>6</v>
      </c>
      <c r="AD100" s="14">
        <f t="shared" si="107"/>
        <v>72897.523200000011</v>
      </c>
      <c r="AE100" s="14">
        <f t="shared" si="108"/>
        <v>2809</v>
      </c>
      <c r="AF100" s="15">
        <f t="shared" si="113"/>
        <v>75706.523200000011</v>
      </c>
      <c r="AG100" s="16">
        <f t="shared" si="93"/>
        <v>3320.4615438596493</v>
      </c>
      <c r="AH100" s="14">
        <f t="shared" si="94"/>
        <v>5299.4566240000013</v>
      </c>
      <c r="AI100" s="16">
        <f t="shared" si="95"/>
        <v>3552.8938519298249</v>
      </c>
      <c r="AJ100" s="17">
        <f t="shared" si="96"/>
        <v>81005.979824000009</v>
      </c>
      <c r="AK100" s="2"/>
      <c r="AL100" s="5" t="s">
        <v>6</v>
      </c>
      <c r="AM100" s="14">
        <f t="shared" si="109"/>
        <v>74618.101527799998</v>
      </c>
      <c r="AN100" s="14">
        <f t="shared" si="110"/>
        <v>2809</v>
      </c>
      <c r="AO100" s="15">
        <f t="shared" si="114"/>
        <v>77427.101527799998</v>
      </c>
      <c r="AP100" s="16">
        <f t="shared" si="97"/>
        <v>3395.925505605263</v>
      </c>
      <c r="AQ100" s="14">
        <f t="shared" si="98"/>
        <v>5419.8971069460003</v>
      </c>
      <c r="AR100" s="16">
        <f t="shared" si="99"/>
        <v>3633.6402909976309</v>
      </c>
      <c r="AS100" s="17">
        <f t="shared" si="100"/>
        <v>82846.998634745993</v>
      </c>
      <c r="AT100" s="2"/>
    </row>
    <row r="101" spans="2:46" hidden="1" x14ac:dyDescent="0.25">
      <c r="B101" s="5" t="s">
        <v>7</v>
      </c>
      <c r="C101" s="14">
        <f>'228 Day'!S116</f>
        <v>80399.949599999993</v>
      </c>
      <c r="D101" s="14">
        <f>'228 Day'!T116</f>
        <v>2809</v>
      </c>
      <c r="E101" s="15">
        <f>'228 Day'!U116</f>
        <v>83208.949599999993</v>
      </c>
      <c r="F101" s="16">
        <f>'228 Day'!V116</f>
        <v>3649.5153333333328</v>
      </c>
      <c r="G101" s="14">
        <f>'228 Day'!W116</f>
        <v>5824.6264719999999</v>
      </c>
      <c r="H101" s="17">
        <f>'228 Day'!X116</f>
        <v>89033.576071999996</v>
      </c>
      <c r="K101" s="5" t="s">
        <v>7</v>
      </c>
      <c r="L101" s="14">
        <f t="shared" si="101"/>
        <v>79645.579599999997</v>
      </c>
      <c r="M101" s="14">
        <f t="shared" si="102"/>
        <v>2809</v>
      </c>
      <c r="N101" s="15">
        <f t="shared" si="111"/>
        <v>82454.579599999997</v>
      </c>
      <c r="O101" s="16">
        <f t="shared" si="87"/>
        <v>3616.4289298245612</v>
      </c>
      <c r="P101" s="14">
        <f t="shared" si="88"/>
        <v>5771.8205720000005</v>
      </c>
      <c r="Q101" s="17">
        <f t="shared" si="89"/>
        <v>88226.400171999994</v>
      </c>
      <c r="R101" s="2"/>
      <c r="S101" s="5" t="s">
        <v>7</v>
      </c>
      <c r="T101" s="14">
        <f t="shared" si="103"/>
        <v>78054.6872</v>
      </c>
      <c r="U101" s="14">
        <f t="shared" si="104"/>
        <v>2809</v>
      </c>
      <c r="V101" s="15">
        <f t="shared" si="112"/>
        <v>80863.6872</v>
      </c>
      <c r="W101" s="16">
        <f t="shared" si="90"/>
        <v>3546.6529473684209</v>
      </c>
      <c r="X101" s="14">
        <f t="shared" si="91"/>
        <v>5660.4581040000003</v>
      </c>
      <c r="Y101" s="14">
        <f t="shared" si="105"/>
        <v>2830.2290520000001</v>
      </c>
      <c r="Z101" s="16">
        <f t="shared" si="92"/>
        <v>3670.7858005263156</v>
      </c>
      <c r="AA101" s="17">
        <f t="shared" si="106"/>
        <v>83693.916251999995</v>
      </c>
      <c r="AB101" s="2"/>
      <c r="AC101" s="5" t="s">
        <v>7</v>
      </c>
      <c r="AD101" s="14">
        <f t="shared" si="107"/>
        <v>77666.051760000002</v>
      </c>
      <c r="AE101" s="14">
        <f t="shared" si="108"/>
        <v>2809</v>
      </c>
      <c r="AF101" s="15">
        <f t="shared" si="113"/>
        <v>80475.051760000002</v>
      </c>
      <c r="AG101" s="16">
        <f t="shared" si="93"/>
        <v>3529.6075333333333</v>
      </c>
      <c r="AH101" s="14">
        <f t="shared" si="94"/>
        <v>5633.2536232000011</v>
      </c>
      <c r="AI101" s="16">
        <f t="shared" si="95"/>
        <v>3776.6800606666666</v>
      </c>
      <c r="AJ101" s="17">
        <f t="shared" si="96"/>
        <v>86108.305383200001</v>
      </c>
      <c r="AK101" s="2"/>
      <c r="AL101" s="5" t="s">
        <v>7</v>
      </c>
      <c r="AM101" s="14">
        <f t="shared" si="109"/>
        <v>77599.186280000009</v>
      </c>
      <c r="AN101" s="14">
        <f t="shared" si="110"/>
        <v>2809</v>
      </c>
      <c r="AO101" s="15">
        <f t="shared" si="114"/>
        <v>80408.186280000009</v>
      </c>
      <c r="AP101" s="16">
        <f t="shared" si="97"/>
        <v>3526.6748368421054</v>
      </c>
      <c r="AQ101" s="14">
        <f t="shared" si="98"/>
        <v>5628.5730396000008</v>
      </c>
      <c r="AR101" s="16">
        <f t="shared" si="99"/>
        <v>3773.5420754210527</v>
      </c>
      <c r="AS101" s="17">
        <f t="shared" si="100"/>
        <v>86036.759319600009</v>
      </c>
      <c r="AT101" s="2"/>
    </row>
    <row r="102" spans="2:46" hidden="1" x14ac:dyDescent="0.25">
      <c r="B102" s="5" t="s">
        <v>8</v>
      </c>
      <c r="C102" s="14">
        <f>'228 Day'!S117</f>
        <v>83434.796400000007</v>
      </c>
      <c r="D102" s="14">
        <f>'228 Day'!T117</f>
        <v>2809</v>
      </c>
      <c r="E102" s="15">
        <f>'228 Day'!U117</f>
        <v>86243.796400000007</v>
      </c>
      <c r="F102" s="16">
        <f>'228 Day'!V117</f>
        <v>3782.6226491228072</v>
      </c>
      <c r="G102" s="14">
        <f>'228 Day'!W117</f>
        <v>6037.0657480000009</v>
      </c>
      <c r="H102" s="17">
        <f>'228 Day'!X117</f>
        <v>92280.862148000015</v>
      </c>
      <c r="K102" s="5" t="s">
        <v>8</v>
      </c>
      <c r="L102" s="14">
        <f t="shared" si="101"/>
        <v>83208.949599999993</v>
      </c>
      <c r="M102" s="14">
        <f t="shared" si="102"/>
        <v>2809</v>
      </c>
      <c r="N102" s="15">
        <f t="shared" si="111"/>
        <v>86017.949599999993</v>
      </c>
      <c r="O102" s="16">
        <f t="shared" si="87"/>
        <v>3772.717087719298</v>
      </c>
      <c r="P102" s="14">
        <f t="shared" si="88"/>
        <v>6021.256472</v>
      </c>
      <c r="Q102" s="17">
        <f t="shared" si="89"/>
        <v>92039.206071999986</v>
      </c>
      <c r="R102" s="2"/>
      <c r="S102" s="5" t="s">
        <v>8</v>
      </c>
      <c r="T102" s="14">
        <f t="shared" si="103"/>
        <v>82454.579599999997</v>
      </c>
      <c r="U102" s="14">
        <f t="shared" si="104"/>
        <v>2809</v>
      </c>
      <c r="V102" s="15">
        <f t="shared" si="112"/>
        <v>85263.579599999997</v>
      </c>
      <c r="W102" s="16">
        <f t="shared" si="90"/>
        <v>3739.6306842105259</v>
      </c>
      <c r="X102" s="14">
        <f t="shared" si="91"/>
        <v>5968.4505720000006</v>
      </c>
      <c r="Y102" s="14">
        <f t="shared" si="105"/>
        <v>2984.2252860000003</v>
      </c>
      <c r="Z102" s="16">
        <f t="shared" si="92"/>
        <v>3870.5177581578946</v>
      </c>
      <c r="AA102" s="17">
        <f t="shared" si="106"/>
        <v>88247.804885999998</v>
      </c>
      <c r="AB102" s="2"/>
      <c r="AC102" s="5" t="s">
        <v>8</v>
      </c>
      <c r="AD102" s="14">
        <f t="shared" si="107"/>
        <v>82480.960944000006</v>
      </c>
      <c r="AE102" s="14">
        <f t="shared" si="108"/>
        <v>2809</v>
      </c>
      <c r="AF102" s="15">
        <f t="shared" si="113"/>
        <v>85289.960944000006</v>
      </c>
      <c r="AG102" s="16">
        <f t="shared" si="93"/>
        <v>3740.7877607017545</v>
      </c>
      <c r="AH102" s="14">
        <f t="shared" si="94"/>
        <v>5970.2972660800006</v>
      </c>
      <c r="AI102" s="16">
        <f t="shared" si="95"/>
        <v>4002.6429039508776</v>
      </c>
      <c r="AJ102" s="17">
        <f t="shared" si="96"/>
        <v>91260.258210080006</v>
      </c>
      <c r="AK102" s="2"/>
      <c r="AL102" s="5" t="s">
        <v>8</v>
      </c>
      <c r="AM102" s="14">
        <f t="shared" si="109"/>
        <v>82486.928053999989</v>
      </c>
      <c r="AN102" s="14">
        <f t="shared" si="110"/>
        <v>2809</v>
      </c>
      <c r="AO102" s="15">
        <f t="shared" si="114"/>
        <v>85295.928053999989</v>
      </c>
      <c r="AP102" s="16">
        <f t="shared" si="97"/>
        <v>3741.0494760526308</v>
      </c>
      <c r="AQ102" s="14">
        <f t="shared" si="98"/>
        <v>5970.7149637799994</v>
      </c>
      <c r="AR102" s="16">
        <f t="shared" si="99"/>
        <v>4002.9229393763153</v>
      </c>
      <c r="AS102" s="17">
        <f t="shared" si="100"/>
        <v>91266.643017779992</v>
      </c>
      <c r="AT102" s="2"/>
    </row>
    <row r="103" spans="2:46" hidden="1" x14ac:dyDescent="0.25">
      <c r="B103" s="5" t="s">
        <v>9</v>
      </c>
      <c r="C103" s="14">
        <f>'228 Day'!S118</f>
        <v>85830.837600000013</v>
      </c>
      <c r="D103" s="14">
        <f>'228 Day'!T118</f>
        <v>2656</v>
      </c>
      <c r="E103" s="15">
        <f>'228 Day'!U118</f>
        <v>88486.837600000013</v>
      </c>
      <c r="F103" s="16">
        <f>'228 Day'!V118</f>
        <v>3881.0016491228075</v>
      </c>
      <c r="G103" s="14">
        <f>'228 Day'!W118</f>
        <v>6194.0786320000016</v>
      </c>
      <c r="H103" s="17">
        <f>'228 Day'!X118</f>
        <v>94680.916232000018</v>
      </c>
      <c r="K103" s="5" t="s">
        <v>9</v>
      </c>
      <c r="L103" s="14">
        <f t="shared" si="101"/>
        <v>86243.796400000007</v>
      </c>
      <c r="M103" s="14">
        <f t="shared" si="102"/>
        <v>2656</v>
      </c>
      <c r="N103" s="15">
        <f t="shared" si="111"/>
        <v>88899.796400000007</v>
      </c>
      <c r="O103" s="16">
        <f t="shared" si="87"/>
        <v>3899.1138771929827</v>
      </c>
      <c r="P103" s="14">
        <f t="shared" si="88"/>
        <v>6222.985748000001</v>
      </c>
      <c r="Q103" s="17">
        <f t="shared" si="89"/>
        <v>95122.782148000013</v>
      </c>
      <c r="R103" s="2"/>
      <c r="S103" s="5" t="s">
        <v>9</v>
      </c>
      <c r="T103" s="14">
        <f t="shared" si="103"/>
        <v>86017.949599999993</v>
      </c>
      <c r="U103" s="14">
        <f t="shared" si="104"/>
        <v>2656</v>
      </c>
      <c r="V103" s="15">
        <f t="shared" si="112"/>
        <v>88673.949599999993</v>
      </c>
      <c r="W103" s="16">
        <f t="shared" si="90"/>
        <v>3889.2083157894731</v>
      </c>
      <c r="X103" s="14">
        <f t="shared" si="91"/>
        <v>6207.1764720000001</v>
      </c>
      <c r="Y103" s="14">
        <f t="shared" si="105"/>
        <v>3103.5882360000001</v>
      </c>
      <c r="Z103" s="16">
        <f t="shared" si="92"/>
        <v>4025.3306068421048</v>
      </c>
      <c r="AA103" s="17">
        <f t="shared" si="106"/>
        <v>91777.537835999989</v>
      </c>
      <c r="AB103" s="2"/>
      <c r="AC103" s="5" t="s">
        <v>9</v>
      </c>
      <c r="AD103" s="14">
        <f t="shared" si="107"/>
        <v>86968.851192000002</v>
      </c>
      <c r="AE103" s="14">
        <f t="shared" si="108"/>
        <v>2656</v>
      </c>
      <c r="AF103" s="15">
        <f t="shared" si="113"/>
        <v>89624.851192000002</v>
      </c>
      <c r="AG103" s="16">
        <f t="shared" si="93"/>
        <v>3930.9145259649122</v>
      </c>
      <c r="AH103" s="14">
        <f t="shared" si="94"/>
        <v>6273.7395834400004</v>
      </c>
      <c r="AI103" s="16">
        <f t="shared" si="95"/>
        <v>4206.0785427824558</v>
      </c>
      <c r="AJ103" s="17">
        <f t="shared" si="96"/>
        <v>95898.590775439996</v>
      </c>
      <c r="AK103" s="2"/>
      <c r="AL103" s="5" t="s">
        <v>9</v>
      </c>
      <c r="AM103" s="14">
        <f t="shared" si="109"/>
        <v>87422.209967599993</v>
      </c>
      <c r="AN103" s="14">
        <f t="shared" si="110"/>
        <v>2656</v>
      </c>
      <c r="AO103" s="15">
        <f t="shared" si="114"/>
        <v>90078.209967599993</v>
      </c>
      <c r="AP103" s="16">
        <f t="shared" si="97"/>
        <v>3950.7986827894733</v>
      </c>
      <c r="AQ103" s="14">
        <f t="shared" si="98"/>
        <v>6305.4746977320001</v>
      </c>
      <c r="AR103" s="16">
        <f t="shared" si="99"/>
        <v>4227.3545905847368</v>
      </c>
      <c r="AS103" s="17">
        <f t="shared" si="100"/>
        <v>96383.684665331995</v>
      </c>
      <c r="AT103" s="2"/>
    </row>
    <row r="104" spans="2:46" hidden="1" x14ac:dyDescent="0.25">
      <c r="B104" s="5" t="s">
        <v>10</v>
      </c>
      <c r="C104" s="14">
        <f>'228 Day'!S119</f>
        <v>88552.524000000005</v>
      </c>
      <c r="D104" s="14">
        <f>'228 Day'!T119</f>
        <v>2451</v>
      </c>
      <c r="E104" s="15">
        <f>'228 Day'!U119</f>
        <v>91003.524000000005</v>
      </c>
      <c r="F104" s="16">
        <f>'228 Day'!V119</f>
        <v>3991.3826315789474</v>
      </c>
      <c r="G104" s="14">
        <f>'228 Day'!W119</f>
        <v>6370.2466800000011</v>
      </c>
      <c r="H104" s="17">
        <f>'228 Day'!X119</f>
        <v>97373.770680000001</v>
      </c>
      <c r="K104" s="5" t="s">
        <v>10</v>
      </c>
      <c r="L104" s="14">
        <f t="shared" si="101"/>
        <v>88486.837600000013</v>
      </c>
      <c r="M104" s="14">
        <f t="shared" si="102"/>
        <v>2451</v>
      </c>
      <c r="N104" s="15">
        <f t="shared" si="111"/>
        <v>90937.837600000013</v>
      </c>
      <c r="O104" s="16">
        <f t="shared" si="87"/>
        <v>3988.5016491228075</v>
      </c>
      <c r="P104" s="14">
        <f t="shared" si="88"/>
        <v>6365.6486320000013</v>
      </c>
      <c r="Q104" s="17">
        <f t="shared" si="89"/>
        <v>97303.48623200001</v>
      </c>
      <c r="R104" s="2"/>
      <c r="S104" s="5" t="s">
        <v>10</v>
      </c>
      <c r="T104" s="14">
        <f t="shared" si="103"/>
        <v>88899.796400000007</v>
      </c>
      <c r="U104" s="14">
        <f t="shared" si="104"/>
        <v>2451</v>
      </c>
      <c r="V104" s="15">
        <f t="shared" si="112"/>
        <v>91350.796400000007</v>
      </c>
      <c r="W104" s="16">
        <f t="shared" si="90"/>
        <v>4006.6138771929827</v>
      </c>
      <c r="X104" s="14">
        <f t="shared" si="91"/>
        <v>6394.5557480000007</v>
      </c>
      <c r="Y104" s="14">
        <f t="shared" si="105"/>
        <v>3197.2778740000003</v>
      </c>
      <c r="Z104" s="16">
        <f t="shared" si="92"/>
        <v>4146.8453628947373</v>
      </c>
      <c r="AA104" s="17">
        <f t="shared" si="106"/>
        <v>94548.074274000013</v>
      </c>
      <c r="AB104" s="2"/>
      <c r="AC104" s="5" t="s">
        <v>10</v>
      </c>
      <c r="AD104" s="14">
        <f t="shared" si="107"/>
        <v>90447.428591999997</v>
      </c>
      <c r="AE104" s="14">
        <f t="shared" si="108"/>
        <v>2451</v>
      </c>
      <c r="AF104" s="15">
        <f t="shared" si="113"/>
        <v>92898.428591999997</v>
      </c>
      <c r="AG104" s="16">
        <f t="shared" si="93"/>
        <v>4074.4924821052628</v>
      </c>
      <c r="AH104" s="14">
        <f t="shared" si="94"/>
        <v>6502.8900014400006</v>
      </c>
      <c r="AI104" s="16">
        <f t="shared" si="95"/>
        <v>4359.7069558526309</v>
      </c>
      <c r="AJ104" s="17">
        <f t="shared" si="96"/>
        <v>99401.318593439995</v>
      </c>
      <c r="AK104" s="2"/>
      <c r="AL104" s="5" t="s">
        <v>10</v>
      </c>
      <c r="AM104" s="14">
        <f t="shared" si="109"/>
        <v>91865.472471799992</v>
      </c>
      <c r="AN104" s="14">
        <f t="shared" si="110"/>
        <v>2451</v>
      </c>
      <c r="AO104" s="15">
        <f t="shared" si="114"/>
        <v>94316.472471799992</v>
      </c>
      <c r="AP104" s="16">
        <f t="shared" si="97"/>
        <v>4136.6873891140349</v>
      </c>
      <c r="AQ104" s="14">
        <f t="shared" si="98"/>
        <v>6602.1530730260001</v>
      </c>
      <c r="AR104" s="16">
        <f t="shared" si="99"/>
        <v>4426.2555063520167</v>
      </c>
      <c r="AS104" s="17">
        <f t="shared" si="100"/>
        <v>100918.62554482599</v>
      </c>
      <c r="AT104" s="2"/>
    </row>
    <row r="105" spans="2:46" hidden="1" x14ac:dyDescent="0.25">
      <c r="B105" s="5" t="s">
        <v>11</v>
      </c>
      <c r="C105" s="14">
        <f>'228 Day'!S120</f>
        <v>91056.787200000006</v>
      </c>
      <c r="D105" s="14">
        <f>'228 Day'!T120</f>
        <v>2043</v>
      </c>
      <c r="E105" s="15">
        <f>'228 Day'!U120</f>
        <v>93099.787200000006</v>
      </c>
      <c r="F105" s="16">
        <f>'228 Day'!V120</f>
        <v>4083.3240000000001</v>
      </c>
      <c r="G105" s="14">
        <f>'228 Day'!W120</f>
        <v>6516.9851040000012</v>
      </c>
      <c r="H105" s="17">
        <f>'228 Day'!X120</f>
        <v>99616.772304000013</v>
      </c>
      <c r="K105" s="5" t="s">
        <v>11</v>
      </c>
      <c r="L105" s="14">
        <f t="shared" si="101"/>
        <v>91003.524000000005</v>
      </c>
      <c r="M105" s="14">
        <f t="shared" si="102"/>
        <v>2043</v>
      </c>
      <c r="N105" s="15">
        <f t="shared" si="111"/>
        <v>93046.524000000005</v>
      </c>
      <c r="O105" s="16">
        <f t="shared" si="87"/>
        <v>4080.987894736842</v>
      </c>
      <c r="P105" s="14">
        <f t="shared" si="88"/>
        <v>6513.2566800000013</v>
      </c>
      <c r="Q105" s="17">
        <f t="shared" si="89"/>
        <v>99559.780680000011</v>
      </c>
      <c r="R105" s="2"/>
      <c r="S105" s="5" t="s">
        <v>11</v>
      </c>
      <c r="T105" s="14">
        <f t="shared" si="103"/>
        <v>90937.837600000013</v>
      </c>
      <c r="U105" s="14">
        <f t="shared" si="104"/>
        <v>2043</v>
      </c>
      <c r="V105" s="15">
        <f t="shared" si="112"/>
        <v>92980.837600000013</v>
      </c>
      <c r="W105" s="16">
        <f t="shared" si="90"/>
        <v>4078.1069122807021</v>
      </c>
      <c r="X105" s="14">
        <f t="shared" si="91"/>
        <v>6508.6586320000015</v>
      </c>
      <c r="Y105" s="14">
        <f t="shared" si="105"/>
        <v>3254.3293160000007</v>
      </c>
      <c r="Z105" s="16">
        <f t="shared" si="92"/>
        <v>4220.8406542105267</v>
      </c>
      <c r="AA105" s="17">
        <f t="shared" si="106"/>
        <v>96235.166916000016</v>
      </c>
      <c r="AB105" s="2"/>
      <c r="AC105" s="5" t="s">
        <v>11</v>
      </c>
      <c r="AD105" s="14">
        <f t="shared" si="107"/>
        <v>93177.812328000015</v>
      </c>
      <c r="AE105" s="14">
        <f t="shared" si="108"/>
        <v>2043</v>
      </c>
      <c r="AF105" s="15">
        <f t="shared" si="113"/>
        <v>95220.812328000015</v>
      </c>
      <c r="AG105" s="16">
        <f t="shared" si="93"/>
        <v>4176.3514178947371</v>
      </c>
      <c r="AH105" s="14">
        <f t="shared" si="94"/>
        <v>6665.4568629600017</v>
      </c>
      <c r="AI105" s="16">
        <f t="shared" si="95"/>
        <v>4468.6960171473684</v>
      </c>
      <c r="AJ105" s="17">
        <f t="shared" si="96"/>
        <v>101886.26919096001</v>
      </c>
      <c r="AK105" s="2"/>
      <c r="AL105" s="5" t="s">
        <v>11</v>
      </c>
      <c r="AM105" s="14">
        <f t="shared" si="109"/>
        <v>95220.889306799989</v>
      </c>
      <c r="AN105" s="14">
        <f t="shared" si="110"/>
        <v>2043</v>
      </c>
      <c r="AO105" s="15">
        <f t="shared" si="114"/>
        <v>97263.889306799989</v>
      </c>
      <c r="AP105" s="16">
        <f t="shared" si="97"/>
        <v>4265.9600573157886</v>
      </c>
      <c r="AQ105" s="14">
        <f t="shared" si="98"/>
        <v>6808.4722514759997</v>
      </c>
      <c r="AR105" s="16">
        <f t="shared" si="99"/>
        <v>4564.5772613278941</v>
      </c>
      <c r="AS105" s="17">
        <f t="shared" si="100"/>
        <v>104072.361558276</v>
      </c>
      <c r="AT105" s="2"/>
    </row>
    <row r="106" spans="2:46" hidden="1" x14ac:dyDescent="0.25">
      <c r="B106" s="5" t="s">
        <v>12</v>
      </c>
      <c r="C106" s="14">
        <f>'228 Day'!S121</f>
        <v>93303.010800000004</v>
      </c>
      <c r="D106" s="14">
        <f>'228 Day'!T121</f>
        <v>1736</v>
      </c>
      <c r="E106" s="15">
        <f>'228 Day'!U121</f>
        <v>95039.010800000004</v>
      </c>
      <c r="F106" s="16">
        <f>'228 Day'!V121</f>
        <v>4168.3776666666663</v>
      </c>
      <c r="G106" s="14">
        <f>'228 Day'!W121</f>
        <v>6652.7307560000008</v>
      </c>
      <c r="H106" s="17">
        <f>'228 Day'!X121</f>
        <v>101691.74155600001</v>
      </c>
      <c r="K106" s="5" t="s">
        <v>12</v>
      </c>
      <c r="L106" s="14">
        <f t="shared" si="101"/>
        <v>93099.787200000006</v>
      </c>
      <c r="M106" s="14">
        <f t="shared" si="102"/>
        <v>1736</v>
      </c>
      <c r="N106" s="15">
        <f t="shared" si="111"/>
        <v>94835.787200000006</v>
      </c>
      <c r="O106" s="16">
        <f t="shared" si="87"/>
        <v>4159.4643508771933</v>
      </c>
      <c r="P106" s="14">
        <f t="shared" si="88"/>
        <v>6638.5051040000008</v>
      </c>
      <c r="Q106" s="17">
        <f t="shared" si="89"/>
        <v>101474.292304</v>
      </c>
      <c r="R106" s="2"/>
      <c r="S106" s="5" t="s">
        <v>12</v>
      </c>
      <c r="T106" s="14">
        <f t="shared" si="103"/>
        <v>93046.524000000005</v>
      </c>
      <c r="U106" s="14">
        <f t="shared" si="104"/>
        <v>1736</v>
      </c>
      <c r="V106" s="15">
        <f t="shared" si="112"/>
        <v>94782.524000000005</v>
      </c>
      <c r="W106" s="16">
        <f t="shared" si="90"/>
        <v>4157.1282456140352</v>
      </c>
      <c r="X106" s="14">
        <f t="shared" si="91"/>
        <v>6634.7766800000009</v>
      </c>
      <c r="Y106" s="14">
        <f t="shared" si="105"/>
        <v>3317.3883400000004</v>
      </c>
      <c r="Z106" s="16">
        <f t="shared" si="92"/>
        <v>4302.6277342105268</v>
      </c>
      <c r="AA106" s="17">
        <f t="shared" si="106"/>
        <v>98099.91234000001</v>
      </c>
      <c r="AB106" s="2"/>
      <c r="AC106" s="5" t="s">
        <v>12</v>
      </c>
      <c r="AD106" s="14">
        <f t="shared" si="107"/>
        <v>94840.454352000015</v>
      </c>
      <c r="AE106" s="14">
        <f t="shared" si="108"/>
        <v>1736</v>
      </c>
      <c r="AF106" s="15">
        <f t="shared" si="113"/>
        <v>96576.454352000015</v>
      </c>
      <c r="AG106" s="16">
        <f t="shared" si="93"/>
        <v>4235.8094014035096</v>
      </c>
      <c r="AH106" s="14">
        <f t="shared" si="94"/>
        <v>6760.3518046400013</v>
      </c>
      <c r="AI106" s="16">
        <f t="shared" si="95"/>
        <v>4532.3160595017553</v>
      </c>
      <c r="AJ106" s="17">
        <f t="shared" si="96"/>
        <v>103336.80615664001</v>
      </c>
      <c r="AK106" s="2"/>
      <c r="AL106" s="5" t="s">
        <v>12</v>
      </c>
      <c r="AM106" s="14">
        <f t="shared" si="109"/>
        <v>97601.332636200008</v>
      </c>
      <c r="AN106" s="14">
        <f t="shared" si="110"/>
        <v>1736</v>
      </c>
      <c r="AO106" s="15">
        <f t="shared" si="114"/>
        <v>99337.332636200008</v>
      </c>
      <c r="AP106" s="16">
        <f t="shared" si="97"/>
        <v>4356.9005542192981</v>
      </c>
      <c r="AQ106" s="14">
        <f t="shared" si="98"/>
        <v>6953.6132845340017</v>
      </c>
      <c r="AR106" s="16">
        <f t="shared" si="99"/>
        <v>4661.8835930146497</v>
      </c>
      <c r="AS106" s="17">
        <f t="shared" si="100"/>
        <v>106290.94592073401</v>
      </c>
      <c r="AT106" s="2"/>
    </row>
    <row r="107" spans="2:46" hidden="1" x14ac:dyDescent="0.25">
      <c r="B107" s="5" t="s">
        <v>13</v>
      </c>
      <c r="C107" s="14">
        <f>'228 Day'!S122</f>
        <v>95683.466400000005</v>
      </c>
      <c r="D107" s="14">
        <f>'228 Day'!T122</f>
        <v>1481</v>
      </c>
      <c r="E107" s="15">
        <f>'228 Day'!U122</f>
        <v>97164.466400000005</v>
      </c>
      <c r="F107" s="16">
        <f>'228 Day'!V122</f>
        <v>4261.5994035087724</v>
      </c>
      <c r="G107" s="14">
        <f>'228 Day'!W122</f>
        <v>6801.5126480000008</v>
      </c>
      <c r="H107" s="17">
        <f>'228 Day'!X122</f>
        <v>103965.97904800001</v>
      </c>
      <c r="K107" s="5" t="s">
        <v>13</v>
      </c>
      <c r="L107" s="14">
        <f t="shared" si="101"/>
        <v>95039.010800000004</v>
      </c>
      <c r="M107" s="14">
        <f t="shared" si="102"/>
        <v>1481</v>
      </c>
      <c r="N107" s="15">
        <f t="shared" si="111"/>
        <v>96520.010800000004</v>
      </c>
      <c r="O107" s="16">
        <f t="shared" si="87"/>
        <v>4233.3338070175441</v>
      </c>
      <c r="P107" s="14">
        <f t="shared" si="88"/>
        <v>6756.4007560000009</v>
      </c>
      <c r="Q107" s="17">
        <f t="shared" si="89"/>
        <v>103276.41155600001</v>
      </c>
      <c r="R107" s="2"/>
      <c r="S107" s="5" t="s">
        <v>13</v>
      </c>
      <c r="T107" s="14">
        <f t="shared" si="103"/>
        <v>94835.787200000006</v>
      </c>
      <c r="U107" s="14">
        <f t="shared" si="104"/>
        <v>1481</v>
      </c>
      <c r="V107" s="15">
        <f t="shared" si="112"/>
        <v>96316.787200000006</v>
      </c>
      <c r="W107" s="16">
        <f t="shared" si="90"/>
        <v>4224.4204912280702</v>
      </c>
      <c r="X107" s="14">
        <f t="shared" si="91"/>
        <v>6742.1751040000008</v>
      </c>
      <c r="Y107" s="14">
        <f t="shared" si="105"/>
        <v>3371.0875520000004</v>
      </c>
      <c r="Z107" s="16">
        <f t="shared" si="92"/>
        <v>4372.2752084210524</v>
      </c>
      <c r="AA107" s="17">
        <f t="shared" si="106"/>
        <v>99687.874752000003</v>
      </c>
      <c r="AB107" s="2"/>
      <c r="AC107" s="5" t="s">
        <v>13</v>
      </c>
      <c r="AD107" s="14">
        <f t="shared" si="107"/>
        <v>96678.174480000001</v>
      </c>
      <c r="AE107" s="14">
        <f t="shared" si="108"/>
        <v>1481</v>
      </c>
      <c r="AF107" s="15">
        <f t="shared" si="113"/>
        <v>98159.174480000001</v>
      </c>
      <c r="AG107" s="16">
        <f t="shared" si="93"/>
        <v>4305.2269508771933</v>
      </c>
      <c r="AH107" s="14">
        <f t="shared" si="94"/>
        <v>6871.142213600001</v>
      </c>
      <c r="AI107" s="16">
        <f t="shared" si="95"/>
        <v>4606.5928374385967</v>
      </c>
      <c r="AJ107" s="17">
        <f t="shared" si="96"/>
        <v>105030.31669360001</v>
      </c>
      <c r="AK107" s="2"/>
      <c r="AL107" s="5" t="s">
        <v>13</v>
      </c>
      <c r="AM107" s="14">
        <f t="shared" si="109"/>
        <v>98990.865710800004</v>
      </c>
      <c r="AN107" s="14">
        <f t="shared" si="110"/>
        <v>1481</v>
      </c>
      <c r="AO107" s="15">
        <f t="shared" si="114"/>
        <v>100471.8657108</v>
      </c>
      <c r="AP107" s="16">
        <f t="shared" si="97"/>
        <v>4406.6607767894739</v>
      </c>
      <c r="AQ107" s="14">
        <f t="shared" si="98"/>
        <v>7033.0305997560008</v>
      </c>
      <c r="AR107" s="16">
        <f t="shared" si="99"/>
        <v>4715.1270311647368</v>
      </c>
      <c r="AS107" s="17">
        <f t="shared" si="100"/>
        <v>107504.89631055601</v>
      </c>
      <c r="AT107" s="2"/>
    </row>
    <row r="108" spans="2:46" hidden="1" x14ac:dyDescent="0.25">
      <c r="B108" s="5" t="s">
        <v>14</v>
      </c>
      <c r="C108" s="14">
        <f>'228 Day'!S123</f>
        <v>97977.5484</v>
      </c>
      <c r="D108" s="14">
        <f>'228 Day'!T123</f>
        <v>0</v>
      </c>
      <c r="E108" s="15">
        <f>'228 Day'!U123</f>
        <v>97977.5484</v>
      </c>
      <c r="F108" s="16">
        <f>'228 Day'!V123</f>
        <v>4297.2608947368417</v>
      </c>
      <c r="G108" s="14">
        <f>'228 Day'!W123</f>
        <v>6858.4283880000003</v>
      </c>
      <c r="H108" s="17">
        <f>'228 Day'!X123</f>
        <v>104835.976788</v>
      </c>
      <c r="K108" s="5" t="s">
        <v>14</v>
      </c>
      <c r="L108" s="14">
        <f t="shared" si="101"/>
        <v>97164.466400000005</v>
      </c>
      <c r="M108" s="14">
        <f t="shared" si="102"/>
        <v>0</v>
      </c>
      <c r="N108" s="15">
        <f t="shared" si="111"/>
        <v>97164.466400000005</v>
      </c>
      <c r="O108" s="16">
        <f t="shared" si="87"/>
        <v>4261.5994035087724</v>
      </c>
      <c r="P108" s="14">
        <f t="shared" si="88"/>
        <v>6801.5126480000008</v>
      </c>
      <c r="Q108" s="17">
        <f t="shared" si="89"/>
        <v>103965.97904800001</v>
      </c>
      <c r="R108" s="2"/>
      <c r="S108" s="5" t="s">
        <v>14</v>
      </c>
      <c r="T108" s="14">
        <f t="shared" si="103"/>
        <v>96520.010800000004</v>
      </c>
      <c r="U108" s="14">
        <f t="shared" si="104"/>
        <v>0</v>
      </c>
      <c r="V108" s="15">
        <f t="shared" si="112"/>
        <v>96520.010800000004</v>
      </c>
      <c r="W108" s="16">
        <f t="shared" si="90"/>
        <v>4233.3338070175441</v>
      </c>
      <c r="X108" s="14">
        <f t="shared" si="91"/>
        <v>6756.4007560000009</v>
      </c>
      <c r="Y108" s="14">
        <f t="shared" si="105"/>
        <v>3378.2003780000005</v>
      </c>
      <c r="Z108" s="16">
        <f t="shared" si="92"/>
        <v>4381.5004902631581</v>
      </c>
      <c r="AA108" s="17">
        <f t="shared" si="106"/>
        <v>99898.211177999998</v>
      </c>
      <c r="AB108" s="2"/>
      <c r="AC108" s="5" t="s">
        <v>14</v>
      </c>
      <c r="AD108" s="14">
        <f t="shared" si="107"/>
        <v>98243.122944000002</v>
      </c>
      <c r="AE108" s="14">
        <f t="shared" si="108"/>
        <v>0</v>
      </c>
      <c r="AF108" s="15">
        <f t="shared" si="113"/>
        <v>98243.122944000002</v>
      </c>
      <c r="AG108" s="16">
        <f t="shared" si="93"/>
        <v>4308.9089010526313</v>
      </c>
      <c r="AH108" s="14">
        <f t="shared" si="94"/>
        <v>6877.0186060800006</v>
      </c>
      <c r="AI108" s="16">
        <f t="shared" si="95"/>
        <v>4610.5325241263163</v>
      </c>
      <c r="AJ108" s="17">
        <f t="shared" si="96"/>
        <v>105120.14155008001</v>
      </c>
      <c r="AK108" s="2"/>
      <c r="AL108" s="5" t="s">
        <v>14</v>
      </c>
      <c r="AM108" s="14">
        <f t="shared" si="109"/>
        <v>100613.153842</v>
      </c>
      <c r="AN108" s="14">
        <f t="shared" si="110"/>
        <v>0</v>
      </c>
      <c r="AO108" s="15">
        <f t="shared" si="114"/>
        <v>100613.153842</v>
      </c>
      <c r="AP108" s="16">
        <f t="shared" si="97"/>
        <v>4412.857624649123</v>
      </c>
      <c r="AQ108" s="14">
        <f t="shared" si="98"/>
        <v>7042.9207689400009</v>
      </c>
      <c r="AR108" s="16">
        <f t="shared" si="99"/>
        <v>4721.7576583745613</v>
      </c>
      <c r="AS108" s="17">
        <f t="shared" si="100"/>
        <v>107656.07461094001</v>
      </c>
      <c r="AT108" s="2"/>
    </row>
    <row r="109" spans="2:46" hidden="1" x14ac:dyDescent="0.25">
      <c r="B109" s="5" t="s">
        <v>15</v>
      </c>
      <c r="C109" s="14">
        <f>'228 Day'!S124</f>
        <v>99012.787200000006</v>
      </c>
      <c r="D109" s="14">
        <f>'228 Day'!T124</f>
        <v>0</v>
      </c>
      <c r="E109" s="15">
        <f>'228 Day'!U124</f>
        <v>99012.787200000006</v>
      </c>
      <c r="F109" s="16">
        <f>'228 Day'!V124</f>
        <v>4342.666105263158</v>
      </c>
      <c r="G109" s="14">
        <f>'228 Day'!W124</f>
        <v>6930.8951040000011</v>
      </c>
      <c r="H109" s="17">
        <f>'228 Day'!X124</f>
        <v>105943.682304</v>
      </c>
      <c r="K109" s="5" t="s">
        <v>15</v>
      </c>
      <c r="L109" s="14">
        <f t="shared" si="101"/>
        <v>97977.5484</v>
      </c>
      <c r="M109" s="14">
        <f t="shared" si="102"/>
        <v>0</v>
      </c>
      <c r="N109" s="15">
        <f t="shared" si="111"/>
        <v>97977.5484</v>
      </c>
      <c r="O109" s="16">
        <f t="shared" si="87"/>
        <v>4297.2608947368417</v>
      </c>
      <c r="P109" s="14">
        <f t="shared" si="88"/>
        <v>6858.4283880000003</v>
      </c>
      <c r="Q109" s="17">
        <f t="shared" si="89"/>
        <v>104835.976788</v>
      </c>
      <c r="R109" s="2"/>
      <c r="S109" s="5" t="s">
        <v>15</v>
      </c>
      <c r="T109" s="14">
        <f t="shared" si="103"/>
        <v>97164.466400000005</v>
      </c>
      <c r="U109" s="14">
        <f t="shared" si="104"/>
        <v>0</v>
      </c>
      <c r="V109" s="15">
        <f t="shared" si="112"/>
        <v>97164.466400000005</v>
      </c>
      <c r="W109" s="16">
        <f t="shared" si="90"/>
        <v>4261.5994035087724</v>
      </c>
      <c r="X109" s="14">
        <f t="shared" si="91"/>
        <v>6801.5126480000008</v>
      </c>
      <c r="Y109" s="14">
        <f t="shared" si="105"/>
        <v>3400.7563240000004</v>
      </c>
      <c r="Z109" s="16">
        <f t="shared" si="92"/>
        <v>4410.7553826315789</v>
      </c>
      <c r="AA109" s="17">
        <f t="shared" si="106"/>
        <v>100565.22272400001</v>
      </c>
      <c r="AB109" s="2"/>
      <c r="AC109" s="5" t="s">
        <v>15</v>
      </c>
      <c r="AD109" s="14">
        <f t="shared" si="107"/>
        <v>98450.411015999998</v>
      </c>
      <c r="AE109" s="14">
        <f t="shared" si="108"/>
        <v>0</v>
      </c>
      <c r="AF109" s="15">
        <f t="shared" si="113"/>
        <v>98450.411015999998</v>
      </c>
      <c r="AG109" s="16">
        <f t="shared" si="93"/>
        <v>4318.0004831578945</v>
      </c>
      <c r="AH109" s="14">
        <f t="shared" si="94"/>
        <v>6891.5287711200008</v>
      </c>
      <c r="AI109" s="16">
        <f t="shared" si="95"/>
        <v>4620.2605169789476</v>
      </c>
      <c r="AJ109" s="17">
        <f t="shared" si="96"/>
        <v>105341.93978712001</v>
      </c>
      <c r="AK109" s="2"/>
      <c r="AL109" s="5" t="s">
        <v>15</v>
      </c>
      <c r="AM109" s="14">
        <f t="shared" si="109"/>
        <v>100699.20101759999</v>
      </c>
      <c r="AN109" s="14">
        <f t="shared" si="110"/>
        <v>0</v>
      </c>
      <c r="AO109" s="15">
        <f t="shared" si="114"/>
        <v>100699.20101759999</v>
      </c>
      <c r="AP109" s="16">
        <f t="shared" si="97"/>
        <v>4416.6316235789463</v>
      </c>
      <c r="AQ109" s="14">
        <f t="shared" si="98"/>
        <v>7048.9440712320002</v>
      </c>
      <c r="AR109" s="16">
        <f t="shared" si="99"/>
        <v>4725.7958372294734</v>
      </c>
      <c r="AS109" s="17">
        <f t="shared" si="100"/>
        <v>107748.145088832</v>
      </c>
      <c r="AT109" s="2"/>
    </row>
    <row r="110" spans="2:46" hidden="1" x14ac:dyDescent="0.25">
      <c r="B110" s="5" t="s">
        <v>19</v>
      </c>
      <c r="C110" s="14">
        <f>'228 Day'!S125</f>
        <v>99012.787200000006</v>
      </c>
      <c r="D110" s="14">
        <f>'228 Day'!T125</f>
        <v>1377</v>
      </c>
      <c r="E110" s="15">
        <f>'228 Day'!U125</f>
        <v>100389.78720000001</v>
      </c>
      <c r="F110" s="16">
        <f>'228 Day'!V125</f>
        <v>4403.060842105263</v>
      </c>
      <c r="G110" s="14">
        <f>'228 Day'!W125</f>
        <v>7027.2851040000014</v>
      </c>
      <c r="H110" s="17">
        <f>'228 Day'!X125</f>
        <v>107417.072304</v>
      </c>
      <c r="K110" s="5" t="s">
        <v>16</v>
      </c>
      <c r="L110" s="14">
        <f t="shared" si="101"/>
        <v>99012.787200000006</v>
      </c>
      <c r="M110" s="14">
        <f>D109</f>
        <v>0</v>
      </c>
      <c r="N110" s="15">
        <f t="shared" si="111"/>
        <v>99012.787200000006</v>
      </c>
      <c r="O110" s="16">
        <f t="shared" si="87"/>
        <v>4342.666105263158</v>
      </c>
      <c r="P110" s="14">
        <f t="shared" si="88"/>
        <v>6930.8951040000011</v>
      </c>
      <c r="Q110" s="17">
        <f t="shared" si="89"/>
        <v>105943.682304</v>
      </c>
      <c r="R110" s="2"/>
      <c r="S110" s="5" t="s">
        <v>16</v>
      </c>
      <c r="T110" s="14">
        <f t="shared" si="103"/>
        <v>97977.5484</v>
      </c>
      <c r="U110" s="14">
        <f>D109</f>
        <v>0</v>
      </c>
      <c r="V110" s="15">
        <f t="shared" si="112"/>
        <v>97977.5484</v>
      </c>
      <c r="W110" s="16">
        <f t="shared" si="90"/>
        <v>4297.2608947368417</v>
      </c>
      <c r="X110" s="14">
        <f t="shared" si="91"/>
        <v>6858.4283880000003</v>
      </c>
      <c r="Y110" s="14">
        <f t="shared" si="105"/>
        <v>3429.2141940000001</v>
      </c>
      <c r="Z110" s="16">
        <f t="shared" si="92"/>
        <v>4447.6650260526312</v>
      </c>
      <c r="AA110" s="17">
        <f t="shared" si="106"/>
        <v>101406.762594</v>
      </c>
      <c r="AB110" s="2"/>
      <c r="AC110" s="5" t="s">
        <v>16</v>
      </c>
      <c r="AD110" s="14">
        <f t="shared" si="107"/>
        <v>99107.755728000004</v>
      </c>
      <c r="AE110" s="14">
        <f>AE109</f>
        <v>0</v>
      </c>
      <c r="AF110" s="15">
        <f t="shared" si="113"/>
        <v>99107.755728000004</v>
      </c>
      <c r="AG110" s="16">
        <f t="shared" si="93"/>
        <v>4346.8313915789477</v>
      </c>
      <c r="AH110" s="14">
        <f t="shared" si="94"/>
        <v>6937.5429009600011</v>
      </c>
      <c r="AI110" s="16">
        <f t="shared" si="95"/>
        <v>4651.1095889894741</v>
      </c>
      <c r="AJ110" s="17">
        <f t="shared" si="96"/>
        <v>106045.29862896001</v>
      </c>
      <c r="AK110" s="2"/>
      <c r="AL110" s="5" t="s">
        <v>16</v>
      </c>
      <c r="AM110" s="14">
        <f t="shared" si="109"/>
        <v>100911.67129139999</v>
      </c>
      <c r="AN110" s="14">
        <f>AN109</f>
        <v>0</v>
      </c>
      <c r="AO110" s="15">
        <f t="shared" si="114"/>
        <v>100911.67129139999</v>
      </c>
      <c r="AP110" s="16">
        <f t="shared" si="97"/>
        <v>4425.9504952368416</v>
      </c>
      <c r="AQ110" s="14">
        <f t="shared" si="98"/>
        <v>7063.8169903980006</v>
      </c>
      <c r="AR110" s="16">
        <f t="shared" si="99"/>
        <v>4735.7670299034207</v>
      </c>
      <c r="AS110" s="17">
        <f t="shared" si="100"/>
        <v>107975.488281798</v>
      </c>
      <c r="AT110" s="2"/>
    </row>
    <row r="111" spans="2:46" hidden="1" x14ac:dyDescent="0.25">
      <c r="B111" s="5" t="s">
        <v>20</v>
      </c>
      <c r="C111" s="14">
        <f>'228 Day'!S126</f>
        <v>100417.3272</v>
      </c>
      <c r="D111" s="14">
        <f>'228 Day'!T126</f>
        <v>0</v>
      </c>
      <c r="E111" s="15">
        <f>'228 Day'!U126</f>
        <v>100417.3272</v>
      </c>
      <c r="F111" s="16">
        <f>'228 Day'!V126</f>
        <v>4404.2687368421048</v>
      </c>
      <c r="G111" s="14">
        <f>'228 Day'!W126</f>
        <v>7029.2129040000009</v>
      </c>
      <c r="H111" s="17">
        <f>'228 Day'!X126</f>
        <v>107446.540104</v>
      </c>
      <c r="K111" s="5" t="s">
        <v>19</v>
      </c>
      <c r="L111" s="14">
        <f>E109*(1+L$3)</f>
        <v>99012.787200000006</v>
      </c>
      <c r="M111" s="14">
        <f t="shared" ref="M111:M112" si="115">D110</f>
        <v>1377</v>
      </c>
      <c r="N111" s="15">
        <f t="shared" si="111"/>
        <v>100389.78720000001</v>
      </c>
      <c r="O111" s="16">
        <f t="shared" si="87"/>
        <v>4403.060842105263</v>
      </c>
      <c r="P111" s="14">
        <f t="shared" si="88"/>
        <v>7027.2851040000014</v>
      </c>
      <c r="Q111" s="17">
        <f t="shared" si="89"/>
        <v>107417.072304</v>
      </c>
      <c r="R111" s="2"/>
      <c r="S111" s="5" t="s">
        <v>17</v>
      </c>
      <c r="T111" s="14">
        <f t="shared" si="103"/>
        <v>99012.787200000006</v>
      </c>
      <c r="U111" s="14">
        <f>D109</f>
        <v>0</v>
      </c>
      <c r="V111" s="15">
        <f t="shared" si="112"/>
        <v>99012.787200000006</v>
      </c>
      <c r="W111" s="16">
        <f t="shared" si="90"/>
        <v>4342.666105263158</v>
      </c>
      <c r="X111" s="14">
        <f t="shared" si="91"/>
        <v>6930.8951040000011</v>
      </c>
      <c r="Y111" s="14">
        <f t="shared" si="105"/>
        <v>3465.4475520000005</v>
      </c>
      <c r="Z111" s="16">
        <f t="shared" si="92"/>
        <v>4494.6594189473681</v>
      </c>
      <c r="AA111" s="17">
        <f t="shared" si="106"/>
        <v>102478.234752</v>
      </c>
      <c r="AB111" s="2"/>
      <c r="AC111" s="5" t="s">
        <v>17</v>
      </c>
      <c r="AD111" s="14">
        <f t="shared" si="107"/>
        <v>99937.099367999996</v>
      </c>
      <c r="AE111" s="14">
        <f>AE110</f>
        <v>0</v>
      </c>
      <c r="AF111" s="15">
        <f t="shared" si="113"/>
        <v>99937.099367999996</v>
      </c>
      <c r="AG111" s="16">
        <f t="shared" si="93"/>
        <v>4383.2061126315784</v>
      </c>
      <c r="AH111" s="14">
        <f t="shared" si="94"/>
        <v>6995.5969557600001</v>
      </c>
      <c r="AI111" s="16">
        <f t="shared" si="95"/>
        <v>4690.0305405157897</v>
      </c>
      <c r="AJ111" s="17">
        <f t="shared" si="96"/>
        <v>106932.69632376</v>
      </c>
      <c r="AK111" s="2"/>
      <c r="AL111" s="5" t="s">
        <v>17</v>
      </c>
      <c r="AM111" s="14">
        <f t="shared" si="109"/>
        <v>101585.44962119999</v>
      </c>
      <c r="AN111" s="14">
        <f>AN110</f>
        <v>0</v>
      </c>
      <c r="AO111" s="15">
        <f t="shared" si="114"/>
        <v>101585.44962119999</v>
      </c>
      <c r="AP111" s="16">
        <f t="shared" si="97"/>
        <v>4455.5021763684208</v>
      </c>
      <c r="AQ111" s="14">
        <f t="shared" si="98"/>
        <v>7110.9814734840002</v>
      </c>
      <c r="AR111" s="16">
        <f t="shared" si="99"/>
        <v>4767.3873287142105</v>
      </c>
      <c r="AS111" s="17">
        <f t="shared" si="100"/>
        <v>108696.431094684</v>
      </c>
      <c r="AT111" s="2"/>
    </row>
    <row r="112" spans="2:46" hidden="1" x14ac:dyDescent="0.25">
      <c r="B112" s="18" t="s">
        <v>24</v>
      </c>
      <c r="C112" s="19">
        <f>'228 Day'!S127</f>
        <v>100417.3272</v>
      </c>
      <c r="D112" s="19">
        <f>'228 Day'!T127</f>
        <v>1376</v>
      </c>
      <c r="E112" s="20">
        <f>'228 Day'!U127</f>
        <v>101793.3272</v>
      </c>
      <c r="F112" s="21">
        <f>'228 Day'!V127</f>
        <v>4464.6196140350876</v>
      </c>
      <c r="G112" s="19">
        <f>'228 Day'!W127</f>
        <v>7125.5329040000006</v>
      </c>
      <c r="H112" s="22">
        <f>'228 Day'!X127</f>
        <v>108918.86010400001</v>
      </c>
      <c r="K112" s="5" t="s">
        <v>20</v>
      </c>
      <c r="L112" s="14">
        <f>E110*(1+L$3)</f>
        <v>100389.78720000001</v>
      </c>
      <c r="M112" s="14">
        <f t="shared" si="115"/>
        <v>0</v>
      </c>
      <c r="N112" s="15">
        <f t="shared" si="111"/>
        <v>100389.78720000001</v>
      </c>
      <c r="O112" s="16">
        <f t="shared" si="87"/>
        <v>4403.060842105263</v>
      </c>
      <c r="P112" s="14">
        <f t="shared" si="88"/>
        <v>7027.2851040000014</v>
      </c>
      <c r="Q112" s="17">
        <f t="shared" si="89"/>
        <v>107417.072304</v>
      </c>
      <c r="R112" s="2"/>
      <c r="S112" s="5" t="s">
        <v>19</v>
      </c>
      <c r="T112" s="14">
        <f>N110*(1+T$3)</f>
        <v>99012.787200000006</v>
      </c>
      <c r="U112" s="14">
        <f>D110</f>
        <v>1377</v>
      </c>
      <c r="V112" s="15">
        <f>U112+T112</f>
        <v>100389.78720000001</v>
      </c>
      <c r="W112" s="16">
        <f t="shared" si="90"/>
        <v>4403.060842105263</v>
      </c>
      <c r="X112" s="14">
        <f>V112*0.07</f>
        <v>7027.2851040000014</v>
      </c>
      <c r="Y112" s="14">
        <f t="shared" si="105"/>
        <v>3513.6425520000007</v>
      </c>
      <c r="Z112" s="16">
        <f t="shared" si="92"/>
        <v>4557.1679715789478</v>
      </c>
      <c r="AA112" s="17">
        <f t="shared" si="106"/>
        <v>103903.42975200001</v>
      </c>
      <c r="AB112" s="2"/>
      <c r="AC112" s="5" t="s">
        <v>18</v>
      </c>
      <c r="AD112" s="14">
        <f t="shared" si="107"/>
        <v>100993.04294400002</v>
      </c>
      <c r="AE112" s="14">
        <f>AE111</f>
        <v>0</v>
      </c>
      <c r="AF112" s="15">
        <f t="shared" si="113"/>
        <v>100993.04294400002</v>
      </c>
      <c r="AG112" s="16">
        <f t="shared" si="93"/>
        <v>4429.5194273684219</v>
      </c>
      <c r="AH112" s="14">
        <f t="shared" si="94"/>
        <v>7069.513006080002</v>
      </c>
      <c r="AI112" s="16">
        <f t="shared" si="95"/>
        <v>4739.5857872842107</v>
      </c>
      <c r="AJ112" s="17">
        <f t="shared" si="96"/>
        <v>108062.55595008002</v>
      </c>
      <c r="AK112" s="2"/>
      <c r="AL112" s="5" t="s">
        <v>18</v>
      </c>
      <c r="AM112" s="14">
        <f t="shared" si="109"/>
        <v>102435.52685219998</v>
      </c>
      <c r="AN112" s="14">
        <f>AN111</f>
        <v>0</v>
      </c>
      <c r="AO112" s="15">
        <f t="shared" si="114"/>
        <v>102435.52685219998</v>
      </c>
      <c r="AP112" s="16">
        <f t="shared" si="97"/>
        <v>4492.7862654473674</v>
      </c>
      <c r="AQ112" s="14">
        <f t="shared" si="98"/>
        <v>7170.4868796539995</v>
      </c>
      <c r="AR112" s="16">
        <f t="shared" si="99"/>
        <v>4807.2813040286828</v>
      </c>
      <c r="AS112" s="17">
        <f t="shared" si="100"/>
        <v>109606.01373185398</v>
      </c>
      <c r="AT112" s="2"/>
    </row>
    <row r="113" spans="2:46" hidden="1" x14ac:dyDescent="0.25">
      <c r="B113" s="1"/>
      <c r="K113" s="5" t="s">
        <v>21</v>
      </c>
      <c r="L113" s="14">
        <f>E111*(1+L$3)</f>
        <v>100417.3272</v>
      </c>
      <c r="M113" s="14">
        <f>D111</f>
        <v>0</v>
      </c>
      <c r="N113" s="15">
        <f t="shared" si="111"/>
        <v>100417.3272</v>
      </c>
      <c r="O113" s="16">
        <f t="shared" si="87"/>
        <v>4404.2687368421048</v>
      </c>
      <c r="P113" s="14">
        <f t="shared" si="88"/>
        <v>7029.2129040000009</v>
      </c>
      <c r="Q113" s="17">
        <f t="shared" si="89"/>
        <v>107446.540104</v>
      </c>
      <c r="R113" s="2"/>
      <c r="S113" s="5" t="s">
        <v>20</v>
      </c>
      <c r="T113" s="14">
        <f>N111*(1+T$3)</f>
        <v>100389.78720000001</v>
      </c>
      <c r="U113" s="14">
        <f>D111</f>
        <v>0</v>
      </c>
      <c r="V113" s="15">
        <f>U113+T113</f>
        <v>100389.78720000001</v>
      </c>
      <c r="W113" s="16">
        <f t="shared" si="90"/>
        <v>4403.060842105263</v>
      </c>
      <c r="X113" s="14">
        <f>V113*0.07</f>
        <v>7027.2851040000014</v>
      </c>
      <c r="Y113" s="14">
        <f t="shared" si="105"/>
        <v>3513.6425520000007</v>
      </c>
      <c r="Z113" s="16">
        <f t="shared" si="92"/>
        <v>4557.1679715789478</v>
      </c>
      <c r="AA113" s="17">
        <f t="shared" si="106"/>
        <v>103903.42975200001</v>
      </c>
      <c r="AB113" s="2"/>
      <c r="AC113" s="5" t="s">
        <v>19</v>
      </c>
      <c r="AD113" s="14">
        <f>V111*(1+AD$3)</f>
        <v>100993.04294400002</v>
      </c>
      <c r="AE113" s="14">
        <f>D110</f>
        <v>1377</v>
      </c>
      <c r="AF113" s="15">
        <f t="shared" si="113"/>
        <v>102370.04294400002</v>
      </c>
      <c r="AG113" s="16">
        <f t="shared" si="93"/>
        <v>4489.9141642105269</v>
      </c>
      <c r="AH113" s="14">
        <f t="shared" si="94"/>
        <v>7165.9030060800014</v>
      </c>
      <c r="AI113" s="16">
        <f t="shared" si="95"/>
        <v>4804.2081557052634</v>
      </c>
      <c r="AJ113" s="17">
        <f t="shared" si="96"/>
        <v>109535.94595008001</v>
      </c>
      <c r="AK113" s="2"/>
      <c r="AL113" s="5" t="s">
        <v>19</v>
      </c>
      <c r="AM113" s="14">
        <f t="shared" si="109"/>
        <v>103517.86901760001</v>
      </c>
      <c r="AN113" s="14">
        <f>D110</f>
        <v>1377</v>
      </c>
      <c r="AO113" s="15">
        <f t="shared" si="114"/>
        <v>104894.86901760001</v>
      </c>
      <c r="AP113" s="16">
        <f t="shared" si="97"/>
        <v>4600.6521498947368</v>
      </c>
      <c r="AQ113" s="14">
        <f t="shared" si="98"/>
        <v>7342.6408312320009</v>
      </c>
      <c r="AR113" s="16">
        <f t="shared" si="99"/>
        <v>4922.6978003873683</v>
      </c>
      <c r="AS113" s="17">
        <f t="shared" si="100"/>
        <v>112237.50984883201</v>
      </c>
      <c r="AT113" s="2"/>
    </row>
    <row r="114" spans="2:46" hidden="1" x14ac:dyDescent="0.25">
      <c r="B114" s="1"/>
      <c r="K114" s="18" t="s">
        <v>24</v>
      </c>
      <c r="L114" s="19">
        <f>E111*(1+L$3)</f>
        <v>100417.3272</v>
      </c>
      <c r="M114" s="19">
        <f>D112</f>
        <v>1376</v>
      </c>
      <c r="N114" s="20">
        <f t="shared" si="111"/>
        <v>101793.3272</v>
      </c>
      <c r="O114" s="21">
        <f t="shared" si="87"/>
        <v>4464.6196140350876</v>
      </c>
      <c r="P114" s="19">
        <f t="shared" si="88"/>
        <v>7125.5329040000006</v>
      </c>
      <c r="Q114" s="22">
        <f t="shared" si="89"/>
        <v>108918.86010400001</v>
      </c>
      <c r="R114" s="2"/>
      <c r="S114" s="5" t="s">
        <v>21</v>
      </c>
      <c r="T114" s="14">
        <f>N112*(1+T$3)</f>
        <v>100389.78720000001</v>
      </c>
      <c r="U114" s="14">
        <f>D111</f>
        <v>0</v>
      </c>
      <c r="V114" s="15">
        <f>U114+T114</f>
        <v>100389.78720000001</v>
      </c>
      <c r="W114" s="16">
        <f t="shared" si="90"/>
        <v>4403.060842105263</v>
      </c>
      <c r="X114" s="14">
        <f>V114*0.07</f>
        <v>7027.2851040000014</v>
      </c>
      <c r="Y114" s="14">
        <f t="shared" si="105"/>
        <v>3513.6425520000007</v>
      </c>
      <c r="Z114" s="16">
        <f t="shared" si="92"/>
        <v>4557.1679715789478</v>
      </c>
      <c r="AA114" s="17">
        <f t="shared" si="106"/>
        <v>103903.42975200001</v>
      </c>
      <c r="AB114" s="2"/>
      <c r="AC114" s="5" t="s">
        <v>20</v>
      </c>
      <c r="AD114" s="14">
        <f>V112*(1+AD$3)</f>
        <v>102397.58294400001</v>
      </c>
      <c r="AE114" s="14">
        <f>D111</f>
        <v>0</v>
      </c>
      <c r="AF114" s="15">
        <f t="shared" si="113"/>
        <v>102397.58294400001</v>
      </c>
      <c r="AG114" s="16">
        <f t="shared" si="93"/>
        <v>4491.1220589473687</v>
      </c>
      <c r="AH114" s="14">
        <f t="shared" si="94"/>
        <v>7167.8308060800009</v>
      </c>
      <c r="AI114" s="16">
        <f t="shared" si="95"/>
        <v>4805.5006030736849</v>
      </c>
      <c r="AJ114" s="17">
        <f t="shared" si="96"/>
        <v>109565.41375008001</v>
      </c>
      <c r="AK114" s="2"/>
      <c r="AL114" s="5" t="s">
        <v>20</v>
      </c>
      <c r="AM114" s="14">
        <f t="shared" si="109"/>
        <v>104929.29401760001</v>
      </c>
      <c r="AN114" s="14">
        <f>D111</f>
        <v>0</v>
      </c>
      <c r="AO114" s="15">
        <f t="shared" si="114"/>
        <v>104929.29401760001</v>
      </c>
      <c r="AP114" s="16">
        <f t="shared" si="97"/>
        <v>4602.1620183157902</v>
      </c>
      <c r="AQ114" s="14">
        <f t="shared" si="98"/>
        <v>7345.0505812320016</v>
      </c>
      <c r="AR114" s="16">
        <f t="shared" si="99"/>
        <v>4924.3133595978952</v>
      </c>
      <c r="AS114" s="17">
        <f t="shared" si="100"/>
        <v>112274.34459883202</v>
      </c>
      <c r="AT114" s="2"/>
    </row>
    <row r="115" spans="2:46" hidden="1" x14ac:dyDescent="0.25">
      <c r="B115" s="1"/>
      <c r="L115" s="2"/>
      <c r="M115" s="2"/>
      <c r="N115" s="2"/>
      <c r="O115" s="2"/>
      <c r="P115" s="2"/>
      <c r="Q115" s="2"/>
      <c r="R115" s="2"/>
      <c r="S115" s="5" t="s">
        <v>22</v>
      </c>
      <c r="T115" s="14">
        <f>N113*(1+T$3)</f>
        <v>100417.3272</v>
      </c>
      <c r="U115" s="14">
        <f>D111</f>
        <v>0</v>
      </c>
      <c r="V115" s="15">
        <f>U115+T115</f>
        <v>100417.3272</v>
      </c>
      <c r="W115" s="16">
        <f t="shared" si="90"/>
        <v>4404.2687368421048</v>
      </c>
      <c r="X115" s="14">
        <f>V115*0.07</f>
        <v>7029.2129040000009</v>
      </c>
      <c r="Y115" s="14">
        <f t="shared" si="105"/>
        <v>3514.6064520000004</v>
      </c>
      <c r="Z115" s="16">
        <f t="shared" si="92"/>
        <v>4558.418142631579</v>
      </c>
      <c r="AA115" s="17">
        <f t="shared" si="106"/>
        <v>103931.93365200001</v>
      </c>
      <c r="AB115" s="2"/>
      <c r="AC115" s="5" t="s">
        <v>21</v>
      </c>
      <c r="AD115" s="14">
        <f>V113*(1+AD$3)</f>
        <v>102397.58294400001</v>
      </c>
      <c r="AE115" s="14">
        <f>AE114</f>
        <v>0</v>
      </c>
      <c r="AF115" s="15">
        <f t="shared" si="113"/>
        <v>102397.58294400001</v>
      </c>
      <c r="AG115" s="16">
        <f t="shared" si="93"/>
        <v>4491.1220589473687</v>
      </c>
      <c r="AH115" s="14">
        <f t="shared" si="94"/>
        <v>7167.8308060800009</v>
      </c>
      <c r="AI115" s="16">
        <f t="shared" si="95"/>
        <v>4805.5006030736849</v>
      </c>
      <c r="AJ115" s="17">
        <f t="shared" si="96"/>
        <v>109565.41375008001</v>
      </c>
      <c r="AK115" s="2"/>
      <c r="AL115" s="5" t="s">
        <v>21</v>
      </c>
      <c r="AM115" s="14">
        <f t="shared" si="109"/>
        <v>104957.52251759999</v>
      </c>
      <c r="AN115" s="14">
        <f>AN114</f>
        <v>0</v>
      </c>
      <c r="AO115" s="15">
        <f t="shared" si="114"/>
        <v>104957.52251759999</v>
      </c>
      <c r="AP115" s="16">
        <f t="shared" si="97"/>
        <v>4603.400110421052</v>
      </c>
      <c r="AQ115" s="14">
        <f t="shared" si="98"/>
        <v>7347.0265762320005</v>
      </c>
      <c r="AR115" s="16">
        <f t="shared" si="99"/>
        <v>4925.6381181505258</v>
      </c>
      <c r="AS115" s="17">
        <f t="shared" si="100"/>
        <v>112304.549093832</v>
      </c>
      <c r="AT115" s="2"/>
    </row>
    <row r="116" spans="2:46" hidden="1" x14ac:dyDescent="0.25">
      <c r="L116" s="2"/>
      <c r="M116" s="2"/>
      <c r="N116" s="2"/>
      <c r="O116" s="2"/>
      <c r="P116" s="2"/>
      <c r="Q116" s="2"/>
      <c r="R116" s="2"/>
      <c r="S116" s="18" t="s">
        <v>24</v>
      </c>
      <c r="T116" s="19">
        <f>N113*(1+T$3)</f>
        <v>100417.3272</v>
      </c>
      <c r="U116" s="19">
        <f>D112</f>
        <v>1376</v>
      </c>
      <c r="V116" s="20">
        <f>U116+T116</f>
        <v>101793.3272</v>
      </c>
      <c r="W116" s="21">
        <f t="shared" si="90"/>
        <v>4464.6196140350876</v>
      </c>
      <c r="X116" s="19">
        <f>V116*0.07</f>
        <v>7125.5329040000006</v>
      </c>
      <c r="Y116" s="19">
        <f t="shared" si="105"/>
        <v>3562.7664520000003</v>
      </c>
      <c r="Z116" s="21">
        <f t="shared" si="92"/>
        <v>4620.8813005263155</v>
      </c>
      <c r="AA116" s="22">
        <f t="shared" si="106"/>
        <v>105356.093652</v>
      </c>
      <c r="AB116" s="2"/>
      <c r="AC116" s="5" t="s">
        <v>22</v>
      </c>
      <c r="AD116" s="14">
        <f>V114*(1+AD$3)</f>
        <v>102397.58294400001</v>
      </c>
      <c r="AE116" s="14">
        <f>AE115</f>
        <v>0</v>
      </c>
      <c r="AF116" s="15">
        <f t="shared" si="113"/>
        <v>102397.58294400001</v>
      </c>
      <c r="AG116" s="16">
        <f t="shared" si="93"/>
        <v>4491.1220589473687</v>
      </c>
      <c r="AH116" s="14">
        <f t="shared" si="94"/>
        <v>7167.8308060800009</v>
      </c>
      <c r="AI116" s="16">
        <f t="shared" si="95"/>
        <v>4805.5006030736849</v>
      </c>
      <c r="AJ116" s="17">
        <f t="shared" si="96"/>
        <v>109565.41375008001</v>
      </c>
      <c r="AK116" s="2"/>
      <c r="AL116" s="5" t="s">
        <v>22</v>
      </c>
      <c r="AM116" s="26">
        <f t="shared" si="109"/>
        <v>104957.52251759999</v>
      </c>
      <c r="AN116" s="14">
        <f>AN115</f>
        <v>0</v>
      </c>
      <c r="AO116" s="15">
        <f t="shared" si="114"/>
        <v>104957.52251759999</v>
      </c>
      <c r="AP116" s="16">
        <f t="shared" si="97"/>
        <v>4603.400110421052</v>
      </c>
      <c r="AQ116" s="14">
        <f t="shared" si="98"/>
        <v>7347.0265762320005</v>
      </c>
      <c r="AR116" s="16">
        <f t="shared" si="99"/>
        <v>4925.6381181505258</v>
      </c>
      <c r="AS116" s="17">
        <f t="shared" si="100"/>
        <v>112304.549093832</v>
      </c>
      <c r="AT116" s="2"/>
    </row>
    <row r="117" spans="2:46" x14ac:dyDescent="0.25"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5" t="s">
        <v>23</v>
      </c>
      <c r="AD117" s="14">
        <f>V115*(1+AD$3)</f>
        <v>102425.673744</v>
      </c>
      <c r="AE117" s="14">
        <f>AE116</f>
        <v>0</v>
      </c>
      <c r="AF117" s="15">
        <f t="shared" si="113"/>
        <v>102425.673744</v>
      </c>
      <c r="AG117" s="16">
        <f t="shared" si="93"/>
        <v>4492.3541115789476</v>
      </c>
      <c r="AH117" s="14">
        <f t="shared" si="94"/>
        <v>7169.7971620800008</v>
      </c>
      <c r="AI117" s="16">
        <f t="shared" si="95"/>
        <v>4806.8188993894737</v>
      </c>
      <c r="AJ117" s="17">
        <f t="shared" si="96"/>
        <v>109595.47090607999</v>
      </c>
      <c r="AK117" s="2"/>
      <c r="AL117" s="5" t="s">
        <v>23</v>
      </c>
      <c r="AM117" s="26">
        <f t="shared" si="109"/>
        <v>104957.52251759999</v>
      </c>
      <c r="AN117" s="14">
        <f>AN116</f>
        <v>0</v>
      </c>
      <c r="AO117" s="15">
        <f t="shared" si="114"/>
        <v>104957.52251759999</v>
      </c>
      <c r="AP117" s="16">
        <f t="shared" si="97"/>
        <v>4603.400110421052</v>
      </c>
      <c r="AQ117" s="14">
        <f t="shared" si="98"/>
        <v>7347.0265762320005</v>
      </c>
      <c r="AR117" s="16">
        <f t="shared" si="99"/>
        <v>4925.6381181505258</v>
      </c>
      <c r="AS117" s="17">
        <f t="shared" si="100"/>
        <v>112304.549093832</v>
      </c>
      <c r="AT117" s="2"/>
    </row>
    <row r="118" spans="2:46" x14ac:dyDescent="0.25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8" t="s">
        <v>24</v>
      </c>
      <c r="AD118" s="19">
        <f>V115*(1+AD$3)</f>
        <v>102425.673744</v>
      </c>
      <c r="AE118" s="19">
        <f>D112</f>
        <v>1376</v>
      </c>
      <c r="AF118" s="20">
        <f t="shared" si="113"/>
        <v>103801.673744</v>
      </c>
      <c r="AG118" s="21">
        <f t="shared" si="93"/>
        <v>4552.7049887719295</v>
      </c>
      <c r="AH118" s="19">
        <f t="shared" si="94"/>
        <v>7266.1171620800005</v>
      </c>
      <c r="AI118" s="21">
        <f t="shared" si="95"/>
        <v>4871.3943379859647</v>
      </c>
      <c r="AJ118" s="22">
        <f t="shared" si="96"/>
        <v>111067.79090608</v>
      </c>
      <c r="AK118" s="2"/>
      <c r="AL118" s="18" t="s">
        <v>24</v>
      </c>
      <c r="AM118" s="37">
        <f t="shared" si="109"/>
        <v>104986.31558759999</v>
      </c>
      <c r="AN118" s="19">
        <f>D112</f>
        <v>1376</v>
      </c>
      <c r="AO118" s="20">
        <f t="shared" si="114"/>
        <v>106362.31558759999</v>
      </c>
      <c r="AP118" s="21">
        <f t="shared" si="97"/>
        <v>4665.0138415614028</v>
      </c>
      <c r="AQ118" s="19">
        <f t="shared" si="98"/>
        <v>7445.3620911320004</v>
      </c>
      <c r="AR118" s="21">
        <f t="shared" si="99"/>
        <v>4991.5648104707016</v>
      </c>
      <c r="AS118" s="22">
        <f t="shared" si="100"/>
        <v>113807.677678732</v>
      </c>
      <c r="AT118" s="2"/>
    </row>
    <row r="119" spans="2:46" ht="15.75" thickBot="1" x14ac:dyDescent="0.3">
      <c r="S119" s="2" t="s">
        <v>55</v>
      </c>
      <c r="AL119" s="34"/>
      <c r="AM119" s="35"/>
      <c r="AN119" s="35"/>
      <c r="AO119" s="35"/>
      <c r="AS119" s="35"/>
    </row>
    <row r="120" spans="2:46" s="27" customFormat="1" x14ac:dyDescent="0.25">
      <c r="J120" s="28"/>
    </row>
    <row r="121" spans="2:46" x14ac:dyDescent="0.25">
      <c r="B121" s="7" t="s">
        <v>32</v>
      </c>
      <c r="C121" s="6"/>
      <c r="D121" s="6"/>
      <c r="E121" s="6"/>
      <c r="F121" s="6"/>
      <c r="G121" s="6"/>
      <c r="H121" s="8"/>
      <c r="K121" s="7" t="s">
        <v>34</v>
      </c>
      <c r="L121" s="6"/>
      <c r="M121" s="6"/>
      <c r="N121" s="6"/>
      <c r="O121" s="6"/>
      <c r="P121" s="6"/>
      <c r="Q121" s="8"/>
      <c r="S121" s="7" t="s">
        <v>48</v>
      </c>
      <c r="T121" s="6"/>
      <c r="U121" s="6"/>
      <c r="V121" s="6"/>
      <c r="W121" s="6"/>
      <c r="X121" s="6"/>
      <c r="Y121" s="6"/>
      <c r="Z121" s="6"/>
      <c r="AA121" s="8"/>
      <c r="AC121" s="7" t="s">
        <v>35</v>
      </c>
      <c r="AD121" s="6"/>
      <c r="AE121" s="6"/>
      <c r="AF121" s="6"/>
      <c r="AG121" s="6"/>
      <c r="AH121" s="6"/>
      <c r="AI121" s="6"/>
      <c r="AJ121" s="8"/>
      <c r="AL121" s="7" t="s">
        <v>36</v>
      </c>
      <c r="AM121" s="6"/>
      <c r="AN121" s="6"/>
      <c r="AO121" s="6"/>
      <c r="AP121" s="6"/>
      <c r="AQ121" s="6"/>
      <c r="AR121" s="6"/>
      <c r="AS121" s="8"/>
    </row>
    <row r="122" spans="2:46" ht="45" customHeight="1" x14ac:dyDescent="0.25">
      <c r="B122" s="4" t="s">
        <v>42</v>
      </c>
      <c r="C122" s="9" t="s">
        <v>26</v>
      </c>
      <c r="D122" s="10" t="s">
        <v>27</v>
      </c>
      <c r="E122" s="11" t="s">
        <v>28</v>
      </c>
      <c r="F122" s="12" t="s">
        <v>29</v>
      </c>
      <c r="G122" s="10" t="s">
        <v>30</v>
      </c>
      <c r="H122" s="13" t="s">
        <v>31</v>
      </c>
      <c r="K122" s="4" t="str">
        <f>$B122</f>
        <v>Lane 5</v>
      </c>
      <c r="L122" s="9" t="s">
        <v>26</v>
      </c>
      <c r="M122" s="10" t="s">
        <v>27</v>
      </c>
      <c r="N122" s="11" t="s">
        <v>28</v>
      </c>
      <c r="O122" s="12" t="s">
        <v>29</v>
      </c>
      <c r="P122" s="10" t="s">
        <v>30</v>
      </c>
      <c r="Q122" s="13" t="s">
        <v>31</v>
      </c>
      <c r="S122" s="4" t="str">
        <f>$B122</f>
        <v>Lane 5</v>
      </c>
      <c r="T122" s="9" t="s">
        <v>26</v>
      </c>
      <c r="U122" s="10" t="s">
        <v>27</v>
      </c>
      <c r="V122" s="11" t="s">
        <v>28</v>
      </c>
      <c r="W122" s="12" t="s">
        <v>29</v>
      </c>
      <c r="X122" s="10" t="s">
        <v>30</v>
      </c>
      <c r="Y122" s="10" t="s">
        <v>54</v>
      </c>
      <c r="Z122" s="12" t="s">
        <v>52</v>
      </c>
      <c r="AA122" s="13" t="s">
        <v>31</v>
      </c>
      <c r="AC122" s="4" t="str">
        <f>$B122</f>
        <v>Lane 5</v>
      </c>
      <c r="AD122" s="9" t="s">
        <v>26</v>
      </c>
      <c r="AE122" s="10" t="s">
        <v>27</v>
      </c>
      <c r="AF122" s="11" t="s">
        <v>28</v>
      </c>
      <c r="AG122" s="12" t="s">
        <v>49</v>
      </c>
      <c r="AH122" s="10" t="s">
        <v>30</v>
      </c>
      <c r="AI122" s="12" t="s">
        <v>51</v>
      </c>
      <c r="AJ122" s="13" t="s">
        <v>31</v>
      </c>
      <c r="AL122" s="4" t="str">
        <f>$B122</f>
        <v>Lane 5</v>
      </c>
      <c r="AM122" s="9" t="s">
        <v>26</v>
      </c>
      <c r="AN122" s="10" t="s">
        <v>27</v>
      </c>
      <c r="AO122" s="11" t="s">
        <v>28</v>
      </c>
      <c r="AP122" s="12" t="s">
        <v>49</v>
      </c>
      <c r="AQ122" s="10" t="s">
        <v>30</v>
      </c>
      <c r="AR122" s="12" t="s">
        <v>51</v>
      </c>
      <c r="AS122" s="13" t="s">
        <v>31</v>
      </c>
    </row>
    <row r="123" spans="2:46" x14ac:dyDescent="0.25">
      <c r="B123" s="5" t="s">
        <v>0</v>
      </c>
      <c r="C123" s="14">
        <f>'228 Day'!S143</f>
        <v>0</v>
      </c>
      <c r="D123" s="14">
        <f>'228 Day'!T143</f>
        <v>0</v>
      </c>
      <c r="E123" s="15">
        <f>'228 Day'!U143</f>
        <v>64943.848800000007</v>
      </c>
      <c r="F123" s="16">
        <f>'228 Day'!V143</f>
        <v>2848.414421052632</v>
      </c>
      <c r="G123" s="14">
        <f>'228 Day'!W143</f>
        <v>4546.0694160000012</v>
      </c>
      <c r="H123" s="17">
        <f>'228 Day'!X143</f>
        <v>69489.918216000005</v>
      </c>
      <c r="K123" s="5" t="s">
        <v>0</v>
      </c>
      <c r="L123" s="14"/>
      <c r="M123" s="14">
        <f>D123</f>
        <v>0</v>
      </c>
      <c r="N123" s="15">
        <f>E123*(1+L$3)</f>
        <v>64943.848800000007</v>
      </c>
      <c r="O123" s="16">
        <f t="shared" ref="O123:O143" si="116">N123/$V$3</f>
        <v>2848.414421052632</v>
      </c>
      <c r="P123" s="14">
        <f t="shared" ref="P123:P143" si="117">N123*0.07</f>
        <v>4546.0694160000012</v>
      </c>
      <c r="Q123" s="17">
        <f t="shared" ref="Q123:Q143" si="118">P123+N123</f>
        <v>69489.918216000005</v>
      </c>
      <c r="R123" s="2"/>
      <c r="S123" s="5" t="s">
        <v>0</v>
      </c>
      <c r="T123" s="14"/>
      <c r="U123" s="14">
        <f>D123</f>
        <v>0</v>
      </c>
      <c r="V123" s="15">
        <f>N123*(1+T$3)</f>
        <v>64943.848800000007</v>
      </c>
      <c r="W123" s="16">
        <f t="shared" ref="W123:W145" si="119">V123/$V$3</f>
        <v>2848.414421052632</v>
      </c>
      <c r="X123" s="14">
        <f t="shared" ref="X123:X140" si="120">V123*0.07</f>
        <v>4546.0694160000012</v>
      </c>
      <c r="Y123" s="14">
        <f>V123*0.035</f>
        <v>2273.0347080000006</v>
      </c>
      <c r="Z123" s="16">
        <f t="shared" ref="Z123:Z145" si="121">(V123+Y123)/$V$3</f>
        <v>2948.1089257894741</v>
      </c>
      <c r="AA123" s="17">
        <f>Y123+V123</f>
        <v>67216.883508000014</v>
      </c>
      <c r="AB123" s="2"/>
      <c r="AC123" s="5" t="s">
        <v>0</v>
      </c>
      <c r="AD123" s="14"/>
      <c r="AE123" s="14">
        <f>D123</f>
        <v>0</v>
      </c>
      <c r="AF123" s="15">
        <f>V123*(1+AD$3)</f>
        <v>66242.725776000007</v>
      </c>
      <c r="AG123" s="16">
        <f t="shared" ref="AG123:AG147" si="122">AF123/$V$3</f>
        <v>2905.3827094736844</v>
      </c>
      <c r="AH123" s="14">
        <f t="shared" ref="AH123:AH147" si="123">AF123*0.07</f>
        <v>4636.9908043200012</v>
      </c>
      <c r="AI123" s="16">
        <f t="shared" ref="AI123:AI147" si="124">(AF123+AH123)/$V$3</f>
        <v>3108.7594991368424</v>
      </c>
      <c r="AJ123" s="17">
        <f t="shared" ref="AJ123:AJ147" si="125">AH123+AF123</f>
        <v>70879.716580320004</v>
      </c>
      <c r="AK123" s="2"/>
      <c r="AL123" s="5" t="s">
        <v>0</v>
      </c>
      <c r="AM123" s="14"/>
      <c r="AN123" s="14">
        <f>D123</f>
        <v>0</v>
      </c>
      <c r="AO123" s="15">
        <f>AF123*(1+AM$3)</f>
        <v>67898.793920399999</v>
      </c>
      <c r="AP123" s="16">
        <f t="shared" ref="AP123:AP147" si="126">AO123/$V$3</f>
        <v>2978.0172772105261</v>
      </c>
      <c r="AQ123" s="14">
        <f t="shared" ref="AQ123:AQ147" si="127">AO123*0.07</f>
        <v>4752.9155744280006</v>
      </c>
      <c r="AR123" s="16">
        <f t="shared" ref="AR123:AR147" si="128">(AO123+AQ123)/$V$3</f>
        <v>3186.4784866152631</v>
      </c>
      <c r="AS123" s="17">
        <f t="shared" ref="AS123:AS147" si="129">AQ123+AO123</f>
        <v>72651.709494827999</v>
      </c>
      <c r="AT123" s="2"/>
    </row>
    <row r="124" spans="2:46" x14ac:dyDescent="0.25">
      <c r="B124" s="5" t="s">
        <v>1</v>
      </c>
      <c r="C124" s="14">
        <f>'228 Day'!S144</f>
        <v>64943.848800000007</v>
      </c>
      <c r="D124" s="14">
        <f>'228 Day'!T144</f>
        <v>1021</v>
      </c>
      <c r="E124" s="15">
        <f>'228 Day'!U144</f>
        <v>65964.848800000007</v>
      </c>
      <c r="F124" s="16">
        <f>'228 Day'!V144</f>
        <v>2893.1951228070179</v>
      </c>
      <c r="G124" s="14">
        <f>'228 Day'!W144</f>
        <v>4617.5394160000005</v>
      </c>
      <c r="H124" s="17">
        <f>'228 Day'!X144</f>
        <v>70582.388216000007</v>
      </c>
      <c r="K124" s="5" t="s">
        <v>1</v>
      </c>
      <c r="L124" s="14">
        <f t="shared" ref="L124:L139" si="130">E123*(1+L$3)</f>
        <v>64943.848800000007</v>
      </c>
      <c r="M124" s="14">
        <f t="shared" ref="M124:M138" si="131">D124</f>
        <v>1021</v>
      </c>
      <c r="N124" s="15">
        <f>M124+L124</f>
        <v>65964.848800000007</v>
      </c>
      <c r="O124" s="16">
        <f t="shared" si="116"/>
        <v>2893.1951228070179</v>
      </c>
      <c r="P124" s="14">
        <f t="shared" si="117"/>
        <v>4617.5394160000005</v>
      </c>
      <c r="Q124" s="17">
        <f t="shared" si="118"/>
        <v>70582.388216000007</v>
      </c>
      <c r="R124" s="2"/>
      <c r="S124" s="5" t="s">
        <v>1</v>
      </c>
      <c r="T124" s="14">
        <f t="shared" ref="T124:T140" si="132">N123*(1+T$3)</f>
        <v>64943.848800000007</v>
      </c>
      <c r="U124" s="14">
        <f t="shared" ref="U124:U138" si="133">D124</f>
        <v>1021</v>
      </c>
      <c r="V124" s="15">
        <f>U124+T124</f>
        <v>65964.848800000007</v>
      </c>
      <c r="W124" s="16">
        <f t="shared" si="119"/>
        <v>2893.1951228070179</v>
      </c>
      <c r="X124" s="14">
        <f t="shared" si="120"/>
        <v>4617.5394160000005</v>
      </c>
      <c r="Y124" s="14">
        <f t="shared" ref="Y124:Y145" si="134">V124*0.035</f>
        <v>2308.7697080000003</v>
      </c>
      <c r="Z124" s="16">
        <f t="shared" si="121"/>
        <v>2994.4569521052636</v>
      </c>
      <c r="AA124" s="17">
        <f t="shared" ref="AA124:AA145" si="135">Y124+V124</f>
        <v>68273.618508000014</v>
      </c>
      <c r="AB124" s="2"/>
      <c r="AC124" s="5" t="s">
        <v>1</v>
      </c>
      <c r="AD124" s="14">
        <f t="shared" ref="AD124:AD141" si="136">V123*(1+AD$3)</f>
        <v>66242.725776000007</v>
      </c>
      <c r="AE124" s="14">
        <f t="shared" ref="AE124:AE138" si="137">D124</f>
        <v>1021</v>
      </c>
      <c r="AF124" s="15">
        <f>AE124+AD124</f>
        <v>67263.725776000007</v>
      </c>
      <c r="AG124" s="16">
        <f t="shared" si="122"/>
        <v>2950.1634112280703</v>
      </c>
      <c r="AH124" s="14">
        <f t="shared" si="123"/>
        <v>4708.4608043200005</v>
      </c>
      <c r="AI124" s="16">
        <f t="shared" si="124"/>
        <v>3156.6748500140352</v>
      </c>
      <c r="AJ124" s="17">
        <f t="shared" si="125"/>
        <v>71972.186580320005</v>
      </c>
      <c r="AK124" s="2"/>
      <c r="AL124" s="5" t="s">
        <v>1</v>
      </c>
      <c r="AM124" s="14">
        <f t="shared" ref="AM124:AM147" si="138">AF123*(1+AM$3)</f>
        <v>67898.793920399999</v>
      </c>
      <c r="AN124" s="14">
        <f t="shared" ref="AN124:AN138" si="139">D124</f>
        <v>1021</v>
      </c>
      <c r="AO124" s="15">
        <f>AN124+AM124</f>
        <v>68919.793920399999</v>
      </c>
      <c r="AP124" s="16">
        <f t="shared" si="126"/>
        <v>3022.7979789649121</v>
      </c>
      <c r="AQ124" s="14">
        <f t="shared" si="127"/>
        <v>4824.3855744280008</v>
      </c>
      <c r="AR124" s="16">
        <f t="shared" si="128"/>
        <v>3234.393837492456</v>
      </c>
      <c r="AS124" s="17">
        <f t="shared" si="129"/>
        <v>73744.179494828</v>
      </c>
      <c r="AT124" s="2"/>
    </row>
    <row r="125" spans="2:46" x14ac:dyDescent="0.25">
      <c r="B125" s="5" t="s">
        <v>2</v>
      </c>
      <c r="C125" s="14">
        <f>'228 Day'!S145</f>
        <v>65985.268800000005</v>
      </c>
      <c r="D125" s="14">
        <f>'228 Day'!T145</f>
        <v>1226</v>
      </c>
      <c r="E125" s="15">
        <f>'228 Day'!U145</f>
        <v>67211.268800000005</v>
      </c>
      <c r="F125" s="16">
        <f>'228 Day'!V145</f>
        <v>2947.8626666666669</v>
      </c>
      <c r="G125" s="14">
        <f>'228 Day'!W145</f>
        <v>4704.7888160000011</v>
      </c>
      <c r="H125" s="17">
        <f>'228 Day'!X145</f>
        <v>71916.057616000006</v>
      </c>
      <c r="K125" s="5" t="s">
        <v>2</v>
      </c>
      <c r="L125" s="14">
        <f t="shared" si="130"/>
        <v>65964.848800000007</v>
      </c>
      <c r="M125" s="14">
        <f t="shared" si="131"/>
        <v>1226</v>
      </c>
      <c r="N125" s="15">
        <f t="shared" ref="N125:N143" si="140">M125+L125</f>
        <v>67190.848800000007</v>
      </c>
      <c r="O125" s="16">
        <f t="shared" si="116"/>
        <v>2946.967052631579</v>
      </c>
      <c r="P125" s="14">
        <f t="shared" si="117"/>
        <v>4703.3594160000011</v>
      </c>
      <c r="Q125" s="17">
        <f t="shared" si="118"/>
        <v>71894.208216000014</v>
      </c>
      <c r="R125" s="2"/>
      <c r="S125" s="18" t="s">
        <v>2</v>
      </c>
      <c r="T125" s="19">
        <f t="shared" si="132"/>
        <v>65964.848800000007</v>
      </c>
      <c r="U125" s="19">
        <f t="shared" si="133"/>
        <v>1226</v>
      </c>
      <c r="V125" s="20">
        <f t="shared" ref="V125:V140" si="141">U125+T125</f>
        <v>67190.848800000007</v>
      </c>
      <c r="W125" s="21">
        <f t="shared" si="119"/>
        <v>2946.967052631579</v>
      </c>
      <c r="X125" s="19">
        <f t="shared" si="120"/>
        <v>4703.3594160000011</v>
      </c>
      <c r="Y125" s="19">
        <f t="shared" si="134"/>
        <v>2351.6797080000006</v>
      </c>
      <c r="Z125" s="21">
        <f t="shared" si="121"/>
        <v>3050.1108994736842</v>
      </c>
      <c r="AA125" s="22">
        <f t="shared" si="135"/>
        <v>69542.528508000003</v>
      </c>
      <c r="AB125" s="2"/>
      <c r="AC125" s="5" t="s">
        <v>2</v>
      </c>
      <c r="AD125" s="14">
        <f t="shared" si="136"/>
        <v>67284.145776000005</v>
      </c>
      <c r="AE125" s="14">
        <f t="shared" si="137"/>
        <v>1226</v>
      </c>
      <c r="AF125" s="15">
        <f t="shared" ref="AF125:AF147" si="142">AE125+AD125</f>
        <v>68510.145776000005</v>
      </c>
      <c r="AG125" s="16">
        <f t="shared" si="122"/>
        <v>3004.8309550877193</v>
      </c>
      <c r="AH125" s="14">
        <f t="shared" si="123"/>
        <v>4795.7102043200011</v>
      </c>
      <c r="AI125" s="16">
        <f t="shared" si="124"/>
        <v>3215.1691219438599</v>
      </c>
      <c r="AJ125" s="17">
        <f t="shared" si="125"/>
        <v>73305.855980320004</v>
      </c>
      <c r="AK125" s="2"/>
      <c r="AL125" s="5" t="s">
        <v>2</v>
      </c>
      <c r="AM125" s="14">
        <f t="shared" si="138"/>
        <v>68945.318920399994</v>
      </c>
      <c r="AN125" s="14">
        <f t="shared" si="139"/>
        <v>1226</v>
      </c>
      <c r="AO125" s="15">
        <f t="shared" ref="AO125:AO147" si="143">AN125+AM125</f>
        <v>70171.318920399994</v>
      </c>
      <c r="AP125" s="16">
        <f t="shared" si="126"/>
        <v>3077.6894263333329</v>
      </c>
      <c r="AQ125" s="14">
        <f t="shared" si="127"/>
        <v>4911.9923244279998</v>
      </c>
      <c r="AR125" s="16">
        <f t="shared" si="128"/>
        <v>3293.127686176666</v>
      </c>
      <c r="AS125" s="17">
        <f t="shared" si="129"/>
        <v>75083.311244827986</v>
      </c>
      <c r="AT125" s="2"/>
    </row>
    <row r="126" spans="2:46" hidden="1" x14ac:dyDescent="0.25">
      <c r="B126" s="5" t="s">
        <v>3</v>
      </c>
      <c r="C126" s="14">
        <f>'228 Day'!S146</f>
        <v>67256.617200000008</v>
      </c>
      <c r="D126" s="14">
        <f>'228 Day'!T146</f>
        <v>1328</v>
      </c>
      <c r="E126" s="15">
        <f>'228 Day'!U146</f>
        <v>68584.617200000008</v>
      </c>
      <c r="F126" s="16">
        <f>'228 Day'!V146</f>
        <v>3008.0972456140353</v>
      </c>
      <c r="G126" s="14">
        <f>'228 Day'!W146</f>
        <v>4800.9232040000006</v>
      </c>
      <c r="H126" s="17">
        <f>'228 Day'!X146</f>
        <v>73385.540404000014</v>
      </c>
      <c r="K126" s="5" t="s">
        <v>3</v>
      </c>
      <c r="L126" s="14">
        <f t="shared" si="130"/>
        <v>67211.268800000005</v>
      </c>
      <c r="M126" s="14">
        <f t="shared" si="131"/>
        <v>1328</v>
      </c>
      <c r="N126" s="15">
        <f t="shared" si="140"/>
        <v>68539.268800000005</v>
      </c>
      <c r="O126" s="16">
        <f t="shared" si="116"/>
        <v>3006.1082807017547</v>
      </c>
      <c r="P126" s="14">
        <f t="shared" si="117"/>
        <v>4797.7488160000012</v>
      </c>
      <c r="Q126" s="17">
        <f t="shared" si="118"/>
        <v>73337.017616000012</v>
      </c>
      <c r="R126" s="2"/>
      <c r="S126" s="5" t="s">
        <v>3</v>
      </c>
      <c r="T126" s="14">
        <f t="shared" si="132"/>
        <v>67190.848800000007</v>
      </c>
      <c r="U126" s="14">
        <f t="shared" si="133"/>
        <v>1328</v>
      </c>
      <c r="V126" s="15">
        <f t="shared" si="141"/>
        <v>68518.848800000007</v>
      </c>
      <c r="W126" s="16">
        <f t="shared" si="119"/>
        <v>3005.2126666666668</v>
      </c>
      <c r="X126" s="14">
        <f t="shared" si="120"/>
        <v>4796.3194160000012</v>
      </c>
      <c r="Y126" s="14">
        <f t="shared" si="134"/>
        <v>2398.1597080000006</v>
      </c>
      <c r="Z126" s="16">
        <f t="shared" si="121"/>
        <v>3110.3951100000004</v>
      </c>
      <c r="AA126" s="17">
        <f t="shared" si="135"/>
        <v>70917.008508000014</v>
      </c>
      <c r="AB126" s="2"/>
      <c r="AC126" s="5" t="s">
        <v>3</v>
      </c>
      <c r="AD126" s="14">
        <f t="shared" si="136"/>
        <v>68534.665776000009</v>
      </c>
      <c r="AE126" s="14">
        <f t="shared" si="137"/>
        <v>1328</v>
      </c>
      <c r="AF126" s="15">
        <f t="shared" si="142"/>
        <v>69862.665776000009</v>
      </c>
      <c r="AG126" s="16">
        <f t="shared" si="122"/>
        <v>3064.1520077192986</v>
      </c>
      <c r="AH126" s="14">
        <f t="shared" si="123"/>
        <v>4890.3866043200014</v>
      </c>
      <c r="AI126" s="16">
        <f t="shared" si="124"/>
        <v>3278.6426482596494</v>
      </c>
      <c r="AJ126" s="17">
        <f t="shared" si="125"/>
        <v>74753.052380320005</v>
      </c>
      <c r="AK126" s="2"/>
      <c r="AL126" s="5" t="s">
        <v>3</v>
      </c>
      <c r="AM126" s="14">
        <f t="shared" si="138"/>
        <v>70222.899420400005</v>
      </c>
      <c r="AN126" s="14">
        <f t="shared" si="139"/>
        <v>1328</v>
      </c>
      <c r="AO126" s="15">
        <f t="shared" si="143"/>
        <v>71550.899420400005</v>
      </c>
      <c r="AP126" s="16">
        <f t="shared" si="126"/>
        <v>3138.1973430000003</v>
      </c>
      <c r="AQ126" s="14">
        <f t="shared" si="127"/>
        <v>5008.5629594280008</v>
      </c>
      <c r="AR126" s="16">
        <f t="shared" si="128"/>
        <v>3357.8711570100004</v>
      </c>
      <c r="AS126" s="17">
        <f t="shared" si="129"/>
        <v>76559.462379828008</v>
      </c>
      <c r="AT126" s="2"/>
    </row>
    <row r="127" spans="2:46" hidden="1" x14ac:dyDescent="0.25">
      <c r="B127" s="5" t="s">
        <v>4</v>
      </c>
      <c r="C127" s="14">
        <f>'228 Day'!S147</f>
        <v>70449.604800000001</v>
      </c>
      <c r="D127" s="14">
        <f>'228 Day'!T147</f>
        <v>2145</v>
      </c>
      <c r="E127" s="15">
        <f>'228 Day'!U147</f>
        <v>72594.604800000001</v>
      </c>
      <c r="F127" s="16">
        <f>'228 Day'!V147</f>
        <v>3183.9738947368419</v>
      </c>
      <c r="G127" s="14">
        <f>'228 Day'!W147</f>
        <v>5081.6223360000004</v>
      </c>
      <c r="H127" s="17">
        <f>'228 Day'!X147</f>
        <v>77676.227136000001</v>
      </c>
      <c r="K127" s="5" t="s">
        <v>4</v>
      </c>
      <c r="L127" s="14">
        <f t="shared" si="130"/>
        <v>68584.617200000008</v>
      </c>
      <c r="M127" s="14">
        <f t="shared" si="131"/>
        <v>2145</v>
      </c>
      <c r="N127" s="15">
        <f t="shared" si="140"/>
        <v>70729.617200000008</v>
      </c>
      <c r="O127" s="16">
        <f t="shared" si="116"/>
        <v>3102.1761929824565</v>
      </c>
      <c r="P127" s="14">
        <f t="shared" si="117"/>
        <v>4951.0732040000012</v>
      </c>
      <c r="Q127" s="17">
        <f t="shared" si="118"/>
        <v>75680.690404000008</v>
      </c>
      <c r="R127" s="2"/>
      <c r="S127" s="5" t="s">
        <v>4</v>
      </c>
      <c r="T127" s="14">
        <f t="shared" si="132"/>
        <v>68539.268800000005</v>
      </c>
      <c r="U127" s="14">
        <f t="shared" si="133"/>
        <v>2145</v>
      </c>
      <c r="V127" s="15">
        <f t="shared" si="141"/>
        <v>70684.268800000005</v>
      </c>
      <c r="W127" s="16">
        <f t="shared" si="119"/>
        <v>3100.1872280701755</v>
      </c>
      <c r="X127" s="14">
        <f t="shared" si="120"/>
        <v>4947.8988160000008</v>
      </c>
      <c r="Y127" s="14">
        <f t="shared" si="134"/>
        <v>2473.9494080000004</v>
      </c>
      <c r="Z127" s="16">
        <f t="shared" si="121"/>
        <v>3208.6937810526319</v>
      </c>
      <c r="AA127" s="17">
        <f t="shared" si="135"/>
        <v>73158.218208000006</v>
      </c>
      <c r="AB127" s="2"/>
      <c r="AC127" s="5" t="s">
        <v>4</v>
      </c>
      <c r="AD127" s="14">
        <f t="shared" si="136"/>
        <v>69889.225776000007</v>
      </c>
      <c r="AE127" s="14">
        <f t="shared" si="137"/>
        <v>2145</v>
      </c>
      <c r="AF127" s="15">
        <f t="shared" si="142"/>
        <v>72034.225776000007</v>
      </c>
      <c r="AG127" s="16">
        <f t="shared" si="122"/>
        <v>3159.395867368421</v>
      </c>
      <c r="AH127" s="14">
        <f t="shared" si="123"/>
        <v>5042.3958043200009</v>
      </c>
      <c r="AI127" s="16">
        <f t="shared" si="124"/>
        <v>3380.5535780842106</v>
      </c>
      <c r="AJ127" s="17">
        <f t="shared" si="125"/>
        <v>77076.621580320003</v>
      </c>
      <c r="AK127" s="2"/>
      <c r="AL127" s="5" t="s">
        <v>4</v>
      </c>
      <c r="AM127" s="14">
        <f t="shared" si="138"/>
        <v>71609.232420400003</v>
      </c>
      <c r="AN127" s="14">
        <f t="shared" si="139"/>
        <v>2145</v>
      </c>
      <c r="AO127" s="15">
        <f t="shared" si="143"/>
        <v>73754.232420400003</v>
      </c>
      <c r="AP127" s="16">
        <f t="shared" si="126"/>
        <v>3234.8347552807018</v>
      </c>
      <c r="AQ127" s="14">
        <f t="shared" si="127"/>
        <v>5162.7962694280004</v>
      </c>
      <c r="AR127" s="16">
        <f t="shared" si="128"/>
        <v>3461.273188150351</v>
      </c>
      <c r="AS127" s="17">
        <f t="shared" si="129"/>
        <v>78917.028689828003</v>
      </c>
      <c r="AT127" s="2"/>
    </row>
    <row r="128" spans="2:46" hidden="1" x14ac:dyDescent="0.25">
      <c r="B128" s="5" t="s">
        <v>5</v>
      </c>
      <c r="C128" s="14">
        <f>'228 Day'!S148</f>
        <v>74507.144400000005</v>
      </c>
      <c r="D128" s="14">
        <f>'228 Day'!T148</f>
        <v>2656</v>
      </c>
      <c r="E128" s="15">
        <f>'228 Day'!U148</f>
        <v>77163.144400000005</v>
      </c>
      <c r="F128" s="16">
        <f>'228 Day'!V148</f>
        <v>3384.3484385964912</v>
      </c>
      <c r="G128" s="14">
        <f>'228 Day'!W148</f>
        <v>5401.4201080000012</v>
      </c>
      <c r="H128" s="17">
        <f>'228 Day'!X148</f>
        <v>82564.56450800001</v>
      </c>
      <c r="K128" s="5" t="s">
        <v>5</v>
      </c>
      <c r="L128" s="14">
        <f t="shared" si="130"/>
        <v>72594.604800000001</v>
      </c>
      <c r="M128" s="14">
        <f t="shared" si="131"/>
        <v>2656</v>
      </c>
      <c r="N128" s="15">
        <f t="shared" si="140"/>
        <v>75250.604800000001</v>
      </c>
      <c r="O128" s="16">
        <f t="shared" si="116"/>
        <v>3300.4651228070175</v>
      </c>
      <c r="P128" s="14">
        <f t="shared" si="117"/>
        <v>5267.5423360000004</v>
      </c>
      <c r="Q128" s="17">
        <f t="shared" si="118"/>
        <v>80518.147136</v>
      </c>
      <c r="R128" s="2"/>
      <c r="S128" s="5" t="s">
        <v>5</v>
      </c>
      <c r="T128" s="14">
        <f t="shared" si="132"/>
        <v>70729.617200000008</v>
      </c>
      <c r="U128" s="14">
        <f t="shared" si="133"/>
        <v>2656</v>
      </c>
      <c r="V128" s="15">
        <f t="shared" si="141"/>
        <v>73385.617200000008</v>
      </c>
      <c r="W128" s="16">
        <f t="shared" si="119"/>
        <v>3218.6674210526317</v>
      </c>
      <c r="X128" s="14">
        <f t="shared" si="120"/>
        <v>5136.9932040000012</v>
      </c>
      <c r="Y128" s="14">
        <f t="shared" si="134"/>
        <v>2568.4966020000006</v>
      </c>
      <c r="Z128" s="16">
        <f t="shared" si="121"/>
        <v>3331.3207807894737</v>
      </c>
      <c r="AA128" s="17">
        <f t="shared" si="135"/>
        <v>75954.113802000007</v>
      </c>
      <c r="AB128" s="2"/>
      <c r="AC128" s="5" t="s">
        <v>5</v>
      </c>
      <c r="AD128" s="14">
        <f t="shared" si="136"/>
        <v>72097.954176000014</v>
      </c>
      <c r="AE128" s="14">
        <f t="shared" si="137"/>
        <v>2656</v>
      </c>
      <c r="AF128" s="15">
        <f t="shared" si="142"/>
        <v>74753.954176000014</v>
      </c>
      <c r="AG128" s="16">
        <f t="shared" si="122"/>
        <v>3278.6822007017549</v>
      </c>
      <c r="AH128" s="14">
        <f t="shared" si="123"/>
        <v>5232.7767923200017</v>
      </c>
      <c r="AI128" s="16">
        <f t="shared" si="124"/>
        <v>3508.1899547508779</v>
      </c>
      <c r="AJ128" s="17">
        <f t="shared" si="125"/>
        <v>79986.730968320015</v>
      </c>
      <c r="AK128" s="2"/>
      <c r="AL128" s="5" t="s">
        <v>5</v>
      </c>
      <c r="AM128" s="14">
        <f t="shared" si="138"/>
        <v>73835.081420400005</v>
      </c>
      <c r="AN128" s="14">
        <f t="shared" si="139"/>
        <v>2656</v>
      </c>
      <c r="AO128" s="15">
        <f t="shared" si="143"/>
        <v>76491.081420400005</v>
      </c>
      <c r="AP128" s="16">
        <f t="shared" si="126"/>
        <v>3354.8719921228071</v>
      </c>
      <c r="AQ128" s="14">
        <f t="shared" si="127"/>
        <v>5354.3756994280011</v>
      </c>
      <c r="AR128" s="16">
        <f t="shared" si="128"/>
        <v>3589.7130315714035</v>
      </c>
      <c r="AS128" s="17">
        <f t="shared" si="129"/>
        <v>81845.457119828003</v>
      </c>
      <c r="AT128" s="2"/>
    </row>
    <row r="129" spans="2:46" hidden="1" x14ac:dyDescent="0.25">
      <c r="B129" s="5" t="s">
        <v>6</v>
      </c>
      <c r="C129" s="14">
        <f>'228 Day'!S149</f>
        <v>78754.036800000002</v>
      </c>
      <c r="D129" s="14">
        <f>'228 Day'!T149</f>
        <v>2809</v>
      </c>
      <c r="E129" s="15">
        <f>'228 Day'!U149</f>
        <v>81563.036800000002</v>
      </c>
      <c r="F129" s="16">
        <f>'228 Day'!V149</f>
        <v>3577.3261754385962</v>
      </c>
      <c r="G129" s="14">
        <f>'228 Day'!W149</f>
        <v>5709.4125760000006</v>
      </c>
      <c r="H129" s="17">
        <f>'228 Day'!X149</f>
        <v>87272.449376000004</v>
      </c>
      <c r="K129" s="5" t="s">
        <v>6</v>
      </c>
      <c r="L129" s="14">
        <f t="shared" si="130"/>
        <v>77163.144400000005</v>
      </c>
      <c r="M129" s="14">
        <f t="shared" si="131"/>
        <v>2809</v>
      </c>
      <c r="N129" s="15">
        <f t="shared" si="140"/>
        <v>79972.144400000005</v>
      </c>
      <c r="O129" s="16">
        <f t="shared" si="116"/>
        <v>3507.5501929824563</v>
      </c>
      <c r="P129" s="14">
        <f t="shared" si="117"/>
        <v>5598.0501080000013</v>
      </c>
      <c r="Q129" s="17">
        <f t="shared" si="118"/>
        <v>85570.194508</v>
      </c>
      <c r="R129" s="2"/>
      <c r="S129" s="5" t="s">
        <v>6</v>
      </c>
      <c r="T129" s="14">
        <f t="shared" si="132"/>
        <v>75250.604800000001</v>
      </c>
      <c r="U129" s="14">
        <f t="shared" si="133"/>
        <v>2809</v>
      </c>
      <c r="V129" s="15">
        <f t="shared" si="141"/>
        <v>78059.604800000001</v>
      </c>
      <c r="W129" s="16">
        <f t="shared" si="119"/>
        <v>3423.6668771929826</v>
      </c>
      <c r="X129" s="14">
        <f t="shared" si="120"/>
        <v>5464.1723360000005</v>
      </c>
      <c r="Y129" s="14">
        <f t="shared" si="134"/>
        <v>2732.0861680000003</v>
      </c>
      <c r="Z129" s="16">
        <f t="shared" si="121"/>
        <v>3543.4952178947365</v>
      </c>
      <c r="AA129" s="17">
        <f t="shared" si="135"/>
        <v>80791.690967999995</v>
      </c>
      <c r="AB129" s="2"/>
      <c r="AC129" s="5" t="s">
        <v>6</v>
      </c>
      <c r="AD129" s="14">
        <f t="shared" si="136"/>
        <v>74853.329544000007</v>
      </c>
      <c r="AE129" s="14">
        <f t="shared" si="137"/>
        <v>2809</v>
      </c>
      <c r="AF129" s="15">
        <f t="shared" si="142"/>
        <v>77662.329544000007</v>
      </c>
      <c r="AG129" s="16">
        <f t="shared" si="122"/>
        <v>3406.2425238596493</v>
      </c>
      <c r="AH129" s="14">
        <f t="shared" si="123"/>
        <v>5436.3630680800006</v>
      </c>
      <c r="AI129" s="16">
        <f t="shared" si="124"/>
        <v>3644.6795005298245</v>
      </c>
      <c r="AJ129" s="17">
        <f t="shared" si="125"/>
        <v>83098.692612080005</v>
      </c>
      <c r="AK129" s="2"/>
      <c r="AL129" s="5" t="s">
        <v>6</v>
      </c>
      <c r="AM129" s="14">
        <f t="shared" si="138"/>
        <v>76622.803030400013</v>
      </c>
      <c r="AN129" s="14">
        <f t="shared" si="139"/>
        <v>2809</v>
      </c>
      <c r="AO129" s="15">
        <f t="shared" si="143"/>
        <v>79431.803030400013</v>
      </c>
      <c r="AP129" s="16">
        <f t="shared" si="126"/>
        <v>3483.8510101052634</v>
      </c>
      <c r="AQ129" s="14">
        <f t="shared" si="127"/>
        <v>5560.2262121280019</v>
      </c>
      <c r="AR129" s="16">
        <f t="shared" si="128"/>
        <v>3727.7205808126323</v>
      </c>
      <c r="AS129" s="17">
        <f t="shared" si="129"/>
        <v>84992.02924252802</v>
      </c>
      <c r="AT129" s="2"/>
    </row>
    <row r="130" spans="2:46" hidden="1" x14ac:dyDescent="0.25">
      <c r="B130" s="5" t="s">
        <v>7</v>
      </c>
      <c r="C130" s="14">
        <f>'228 Day'!S150</f>
        <v>82317.406799999997</v>
      </c>
      <c r="D130" s="14">
        <f>'228 Day'!T150</f>
        <v>2809</v>
      </c>
      <c r="E130" s="15">
        <f>'228 Day'!U150</f>
        <v>85126.406799999997</v>
      </c>
      <c r="F130" s="16">
        <f>'228 Day'!V150</f>
        <v>3733.614333333333</v>
      </c>
      <c r="G130" s="14">
        <f>'228 Day'!W150</f>
        <v>5958.8484760000001</v>
      </c>
      <c r="H130" s="17">
        <f>'228 Day'!X150</f>
        <v>91085.255275999996</v>
      </c>
      <c r="K130" s="5" t="s">
        <v>7</v>
      </c>
      <c r="L130" s="14">
        <f t="shared" si="130"/>
        <v>81563.036800000002</v>
      </c>
      <c r="M130" s="14">
        <f t="shared" si="131"/>
        <v>2809</v>
      </c>
      <c r="N130" s="15">
        <f t="shared" si="140"/>
        <v>84372.036800000002</v>
      </c>
      <c r="O130" s="16">
        <f t="shared" si="116"/>
        <v>3700.5279298245614</v>
      </c>
      <c r="P130" s="14">
        <f t="shared" si="117"/>
        <v>5906.0425760000007</v>
      </c>
      <c r="Q130" s="17">
        <f t="shared" si="118"/>
        <v>90278.079376000009</v>
      </c>
      <c r="R130" s="2"/>
      <c r="S130" s="5" t="s">
        <v>7</v>
      </c>
      <c r="T130" s="14">
        <f t="shared" si="132"/>
        <v>79972.144400000005</v>
      </c>
      <c r="U130" s="14">
        <f t="shared" si="133"/>
        <v>2809</v>
      </c>
      <c r="V130" s="15">
        <f t="shared" si="141"/>
        <v>82781.144400000005</v>
      </c>
      <c r="W130" s="16">
        <f t="shared" si="119"/>
        <v>3630.751947368421</v>
      </c>
      <c r="X130" s="14">
        <f t="shared" si="120"/>
        <v>5794.6801080000005</v>
      </c>
      <c r="Y130" s="14">
        <f t="shared" si="134"/>
        <v>2897.3400540000002</v>
      </c>
      <c r="Z130" s="16">
        <f t="shared" si="121"/>
        <v>3757.828265526316</v>
      </c>
      <c r="AA130" s="17">
        <f t="shared" si="135"/>
        <v>85678.484454000005</v>
      </c>
      <c r="AB130" s="2"/>
      <c r="AC130" s="5" t="s">
        <v>7</v>
      </c>
      <c r="AD130" s="14">
        <f t="shared" si="136"/>
        <v>79620.796896</v>
      </c>
      <c r="AE130" s="14">
        <f t="shared" si="137"/>
        <v>2809</v>
      </c>
      <c r="AF130" s="15">
        <f t="shared" si="142"/>
        <v>82429.796896</v>
      </c>
      <c r="AG130" s="16">
        <f t="shared" si="122"/>
        <v>3615.3419691228069</v>
      </c>
      <c r="AH130" s="14">
        <f t="shared" si="123"/>
        <v>5770.0857827200007</v>
      </c>
      <c r="AI130" s="16">
        <f t="shared" si="124"/>
        <v>3868.4159069614029</v>
      </c>
      <c r="AJ130" s="17">
        <f t="shared" si="125"/>
        <v>88199.882678719994</v>
      </c>
      <c r="AK130" s="2"/>
      <c r="AL130" s="5" t="s">
        <v>7</v>
      </c>
      <c r="AM130" s="14">
        <f t="shared" si="138"/>
        <v>79603.887782599995</v>
      </c>
      <c r="AN130" s="14">
        <f t="shared" si="139"/>
        <v>2809</v>
      </c>
      <c r="AO130" s="15">
        <f t="shared" si="143"/>
        <v>82412.887782599995</v>
      </c>
      <c r="AP130" s="16">
        <f t="shared" si="126"/>
        <v>3614.6003413421049</v>
      </c>
      <c r="AQ130" s="14">
        <f t="shared" si="127"/>
        <v>5768.9021447820005</v>
      </c>
      <c r="AR130" s="16">
        <f t="shared" si="128"/>
        <v>3867.6223652360522</v>
      </c>
      <c r="AS130" s="17">
        <f t="shared" si="129"/>
        <v>88181.789927381993</v>
      </c>
      <c r="AT130" s="2"/>
    </row>
    <row r="131" spans="2:46" hidden="1" x14ac:dyDescent="0.25">
      <c r="B131" s="5" t="s">
        <v>8</v>
      </c>
      <c r="C131" s="14">
        <f>'228 Day'!S151</f>
        <v>85350.1728</v>
      </c>
      <c r="D131" s="14">
        <f>'228 Day'!T151</f>
        <v>2809</v>
      </c>
      <c r="E131" s="15">
        <f>'228 Day'!U151</f>
        <v>88159.1728</v>
      </c>
      <c r="F131" s="16">
        <f>'228 Day'!V151</f>
        <v>3866.630385964912</v>
      </c>
      <c r="G131" s="14">
        <f>'228 Day'!W151</f>
        <v>6171.1420960000005</v>
      </c>
      <c r="H131" s="17">
        <f>'228 Day'!X151</f>
        <v>94330.314895999996</v>
      </c>
      <c r="K131" s="5" t="s">
        <v>8</v>
      </c>
      <c r="L131" s="14">
        <f t="shared" si="130"/>
        <v>85126.406799999997</v>
      </c>
      <c r="M131" s="14">
        <f t="shared" si="131"/>
        <v>2809</v>
      </c>
      <c r="N131" s="15">
        <f t="shared" si="140"/>
        <v>87935.406799999997</v>
      </c>
      <c r="O131" s="16">
        <f t="shared" si="116"/>
        <v>3856.8160877192981</v>
      </c>
      <c r="P131" s="14">
        <f t="shared" si="117"/>
        <v>6155.4784760000002</v>
      </c>
      <c r="Q131" s="17">
        <f t="shared" si="118"/>
        <v>94090.885276000001</v>
      </c>
      <c r="R131" s="2"/>
      <c r="S131" s="5" t="s">
        <v>8</v>
      </c>
      <c r="T131" s="14">
        <f t="shared" si="132"/>
        <v>84372.036800000002</v>
      </c>
      <c r="U131" s="14">
        <f t="shared" si="133"/>
        <v>2809</v>
      </c>
      <c r="V131" s="15">
        <f t="shared" si="141"/>
        <v>87181.036800000002</v>
      </c>
      <c r="W131" s="16">
        <f t="shared" si="119"/>
        <v>3823.7296842105261</v>
      </c>
      <c r="X131" s="14">
        <f t="shared" si="120"/>
        <v>6102.6725760000008</v>
      </c>
      <c r="Y131" s="14">
        <f t="shared" si="134"/>
        <v>3051.3362880000004</v>
      </c>
      <c r="Z131" s="16">
        <f t="shared" si="121"/>
        <v>3957.5602231578951</v>
      </c>
      <c r="AA131" s="17">
        <f t="shared" si="135"/>
        <v>90232.373088000008</v>
      </c>
      <c r="AB131" s="2"/>
      <c r="AC131" s="5" t="s">
        <v>8</v>
      </c>
      <c r="AD131" s="14">
        <f t="shared" si="136"/>
        <v>84436.767288000003</v>
      </c>
      <c r="AE131" s="14">
        <f t="shared" si="137"/>
        <v>2809</v>
      </c>
      <c r="AF131" s="15">
        <f t="shared" si="142"/>
        <v>87245.767288000003</v>
      </c>
      <c r="AG131" s="16">
        <f t="shared" si="122"/>
        <v>3826.5687407017545</v>
      </c>
      <c r="AH131" s="14">
        <f t="shared" si="123"/>
        <v>6107.2037101600008</v>
      </c>
      <c r="AI131" s="16">
        <f t="shared" si="124"/>
        <v>4094.4285525508772</v>
      </c>
      <c r="AJ131" s="17">
        <f t="shared" si="125"/>
        <v>93352.970998160003</v>
      </c>
      <c r="AK131" s="2"/>
      <c r="AL131" s="5" t="s">
        <v>8</v>
      </c>
      <c r="AM131" s="14">
        <f t="shared" si="138"/>
        <v>84490.541818399986</v>
      </c>
      <c r="AN131" s="14">
        <f t="shared" si="139"/>
        <v>2809</v>
      </c>
      <c r="AO131" s="15">
        <f t="shared" si="143"/>
        <v>87299.541818399986</v>
      </c>
      <c r="AP131" s="16">
        <f t="shared" si="126"/>
        <v>3828.9272727368416</v>
      </c>
      <c r="AQ131" s="14">
        <f t="shared" si="127"/>
        <v>6110.9679272879994</v>
      </c>
      <c r="AR131" s="16">
        <f t="shared" si="128"/>
        <v>4096.9521818284202</v>
      </c>
      <c r="AS131" s="17">
        <f t="shared" si="129"/>
        <v>93410.509745687988</v>
      </c>
      <c r="AT131" s="2"/>
    </row>
    <row r="132" spans="2:46" hidden="1" x14ac:dyDescent="0.25">
      <c r="B132" s="5" t="s">
        <v>9</v>
      </c>
      <c r="C132" s="14">
        <f>'228 Day'!S152</f>
        <v>87747.254400000005</v>
      </c>
      <c r="D132" s="14">
        <f>'228 Day'!T152</f>
        <v>2656</v>
      </c>
      <c r="E132" s="15">
        <f>'228 Day'!U152</f>
        <v>90403.254400000005</v>
      </c>
      <c r="F132" s="16">
        <f>'228 Day'!V152</f>
        <v>3965.0550175438598</v>
      </c>
      <c r="G132" s="14">
        <f>'228 Day'!W152</f>
        <v>6328.2278080000006</v>
      </c>
      <c r="H132" s="17">
        <f>'228 Day'!X152</f>
        <v>96731.482208000001</v>
      </c>
      <c r="K132" s="5" t="s">
        <v>9</v>
      </c>
      <c r="L132" s="14">
        <f t="shared" si="130"/>
        <v>88159.1728</v>
      </c>
      <c r="M132" s="14">
        <f t="shared" si="131"/>
        <v>2656</v>
      </c>
      <c r="N132" s="15">
        <f t="shared" si="140"/>
        <v>90815.1728</v>
      </c>
      <c r="O132" s="16">
        <f t="shared" si="116"/>
        <v>3983.1216140350875</v>
      </c>
      <c r="P132" s="14">
        <f t="shared" si="117"/>
        <v>6357.0620960000006</v>
      </c>
      <c r="Q132" s="17">
        <f t="shared" si="118"/>
        <v>97172.234895999994</v>
      </c>
      <c r="R132" s="2"/>
      <c r="S132" s="5" t="s">
        <v>9</v>
      </c>
      <c r="T132" s="14">
        <f t="shared" si="132"/>
        <v>87935.406799999997</v>
      </c>
      <c r="U132" s="14">
        <f t="shared" si="133"/>
        <v>2656</v>
      </c>
      <c r="V132" s="15">
        <f t="shared" si="141"/>
        <v>90591.406799999997</v>
      </c>
      <c r="W132" s="16">
        <f t="shared" si="119"/>
        <v>3973.3073157894733</v>
      </c>
      <c r="X132" s="14">
        <f t="shared" si="120"/>
        <v>6341.3984760000003</v>
      </c>
      <c r="Y132" s="14">
        <f t="shared" si="134"/>
        <v>3170.6992380000002</v>
      </c>
      <c r="Z132" s="16">
        <f t="shared" si="121"/>
        <v>4112.3730718421048</v>
      </c>
      <c r="AA132" s="17">
        <f t="shared" si="135"/>
        <v>93762.106037999998</v>
      </c>
      <c r="AB132" s="2"/>
      <c r="AC132" s="5" t="s">
        <v>9</v>
      </c>
      <c r="AD132" s="14">
        <f t="shared" si="136"/>
        <v>88924.657535999999</v>
      </c>
      <c r="AE132" s="14">
        <f t="shared" si="137"/>
        <v>2656</v>
      </c>
      <c r="AF132" s="15">
        <f t="shared" si="142"/>
        <v>91580.657535999999</v>
      </c>
      <c r="AG132" s="16">
        <f t="shared" si="122"/>
        <v>4016.6955059649122</v>
      </c>
      <c r="AH132" s="14">
        <f t="shared" si="123"/>
        <v>6410.6460275200006</v>
      </c>
      <c r="AI132" s="16">
        <f t="shared" si="124"/>
        <v>4297.8641913824558</v>
      </c>
      <c r="AJ132" s="17">
        <f t="shared" si="125"/>
        <v>97991.303563519992</v>
      </c>
      <c r="AK132" s="2"/>
      <c r="AL132" s="5" t="s">
        <v>9</v>
      </c>
      <c r="AM132" s="14">
        <f t="shared" si="138"/>
        <v>89426.911470199993</v>
      </c>
      <c r="AN132" s="14">
        <f t="shared" si="139"/>
        <v>2656</v>
      </c>
      <c r="AO132" s="15">
        <f t="shared" si="143"/>
        <v>92082.911470199993</v>
      </c>
      <c r="AP132" s="16">
        <f t="shared" si="126"/>
        <v>4038.7241872894733</v>
      </c>
      <c r="AQ132" s="14">
        <f t="shared" si="127"/>
        <v>6445.8038029139998</v>
      </c>
      <c r="AR132" s="16">
        <f t="shared" si="128"/>
        <v>4321.4348803997364</v>
      </c>
      <c r="AS132" s="17">
        <f t="shared" si="129"/>
        <v>98528.715273113994</v>
      </c>
      <c r="AT132" s="2"/>
    </row>
    <row r="133" spans="2:46" hidden="1" x14ac:dyDescent="0.25">
      <c r="B133" s="5" t="s">
        <v>10</v>
      </c>
      <c r="C133" s="14">
        <f>'228 Day'!S153</f>
        <v>90471.021600000007</v>
      </c>
      <c r="D133" s="14">
        <f>'228 Day'!T153</f>
        <v>2451</v>
      </c>
      <c r="E133" s="15">
        <f>'228 Day'!U153</f>
        <v>92922.021600000007</v>
      </c>
      <c r="F133" s="16">
        <f>'228 Day'!V153</f>
        <v>4075.527263157895</v>
      </c>
      <c r="G133" s="14">
        <f>'228 Day'!W153</f>
        <v>6504.5415120000007</v>
      </c>
      <c r="H133" s="17">
        <f>'228 Day'!X153</f>
        <v>99426.563112000003</v>
      </c>
      <c r="K133" s="5" t="s">
        <v>10</v>
      </c>
      <c r="L133" s="14">
        <f t="shared" si="130"/>
        <v>90403.254400000005</v>
      </c>
      <c r="M133" s="14">
        <f t="shared" si="131"/>
        <v>2451</v>
      </c>
      <c r="N133" s="15">
        <f t="shared" si="140"/>
        <v>92854.254400000005</v>
      </c>
      <c r="O133" s="16">
        <f t="shared" si="116"/>
        <v>4072.5550175438598</v>
      </c>
      <c r="P133" s="14">
        <f t="shared" si="117"/>
        <v>6499.7978080000012</v>
      </c>
      <c r="Q133" s="17">
        <f t="shared" si="118"/>
        <v>99354.052208000008</v>
      </c>
      <c r="R133" s="2"/>
      <c r="S133" s="5" t="s">
        <v>10</v>
      </c>
      <c r="T133" s="14">
        <f t="shared" si="132"/>
        <v>90815.1728</v>
      </c>
      <c r="U133" s="14">
        <f t="shared" si="133"/>
        <v>2451</v>
      </c>
      <c r="V133" s="15">
        <f t="shared" si="141"/>
        <v>93266.1728</v>
      </c>
      <c r="W133" s="16">
        <f t="shared" si="119"/>
        <v>4090.6216140350875</v>
      </c>
      <c r="X133" s="14">
        <f t="shared" si="120"/>
        <v>6528.6320960000003</v>
      </c>
      <c r="Y133" s="14">
        <f t="shared" si="134"/>
        <v>3264.3160480000001</v>
      </c>
      <c r="Z133" s="16">
        <f t="shared" si="121"/>
        <v>4233.7933705263158</v>
      </c>
      <c r="AA133" s="17">
        <f t="shared" si="135"/>
        <v>96530.488847999994</v>
      </c>
      <c r="AB133" s="2"/>
      <c r="AC133" s="5" t="s">
        <v>10</v>
      </c>
      <c r="AD133" s="14">
        <f t="shared" si="136"/>
        <v>92403.234935999993</v>
      </c>
      <c r="AE133" s="14">
        <f t="shared" si="137"/>
        <v>2451</v>
      </c>
      <c r="AF133" s="15">
        <f t="shared" si="142"/>
        <v>94854.234935999993</v>
      </c>
      <c r="AG133" s="16">
        <f t="shared" si="122"/>
        <v>4160.2734621052623</v>
      </c>
      <c r="AH133" s="14">
        <f t="shared" si="123"/>
        <v>6639.7964455199999</v>
      </c>
      <c r="AI133" s="16">
        <f t="shared" si="124"/>
        <v>4451.492604452631</v>
      </c>
      <c r="AJ133" s="17">
        <f t="shared" si="125"/>
        <v>101494.03138151999</v>
      </c>
      <c r="AK133" s="2"/>
      <c r="AL133" s="5" t="s">
        <v>10</v>
      </c>
      <c r="AM133" s="14">
        <f t="shared" si="138"/>
        <v>93870.173974399993</v>
      </c>
      <c r="AN133" s="14">
        <f t="shared" si="139"/>
        <v>2451</v>
      </c>
      <c r="AO133" s="15">
        <f t="shared" si="143"/>
        <v>96321.173974399993</v>
      </c>
      <c r="AP133" s="16">
        <f t="shared" si="126"/>
        <v>4224.6128936140349</v>
      </c>
      <c r="AQ133" s="14">
        <f t="shared" si="127"/>
        <v>6742.4821782079998</v>
      </c>
      <c r="AR133" s="16">
        <f t="shared" si="128"/>
        <v>4520.3357961670172</v>
      </c>
      <c r="AS133" s="17">
        <f t="shared" si="129"/>
        <v>103063.65615260799</v>
      </c>
      <c r="AT133" s="2"/>
    </row>
    <row r="134" spans="2:46" hidden="1" x14ac:dyDescent="0.25">
      <c r="B134" s="5" t="s">
        <v>11</v>
      </c>
      <c r="C134" s="14">
        <f>'228 Day'!S154</f>
        <v>92975.284800000009</v>
      </c>
      <c r="D134" s="14">
        <f>'228 Day'!T154</f>
        <v>2043</v>
      </c>
      <c r="E134" s="15">
        <f>'228 Day'!U154</f>
        <v>95018.284800000009</v>
      </c>
      <c r="F134" s="16">
        <f>'228 Day'!V154</f>
        <v>4167.4686315789477</v>
      </c>
      <c r="G134" s="14">
        <f>'228 Day'!W154</f>
        <v>6651.2799360000008</v>
      </c>
      <c r="H134" s="17">
        <f>'228 Day'!X154</f>
        <v>101669.56473600001</v>
      </c>
      <c r="K134" s="5" t="s">
        <v>11</v>
      </c>
      <c r="L134" s="14">
        <f t="shared" si="130"/>
        <v>92922.021600000007</v>
      </c>
      <c r="M134" s="14">
        <f t="shared" si="131"/>
        <v>2043</v>
      </c>
      <c r="N134" s="15">
        <f t="shared" si="140"/>
        <v>94965.021600000007</v>
      </c>
      <c r="O134" s="16">
        <f t="shared" si="116"/>
        <v>4165.1325263157896</v>
      </c>
      <c r="P134" s="14">
        <f t="shared" si="117"/>
        <v>6647.5515120000009</v>
      </c>
      <c r="Q134" s="17">
        <f t="shared" si="118"/>
        <v>101612.57311200001</v>
      </c>
      <c r="R134" s="2"/>
      <c r="S134" s="5" t="s">
        <v>11</v>
      </c>
      <c r="T134" s="14">
        <f t="shared" si="132"/>
        <v>92854.254400000005</v>
      </c>
      <c r="U134" s="14">
        <f t="shared" si="133"/>
        <v>2043</v>
      </c>
      <c r="V134" s="15">
        <f t="shared" si="141"/>
        <v>94897.254400000005</v>
      </c>
      <c r="W134" s="16">
        <f t="shared" si="119"/>
        <v>4162.1602807017543</v>
      </c>
      <c r="X134" s="14">
        <f t="shared" si="120"/>
        <v>6642.8078080000014</v>
      </c>
      <c r="Y134" s="14">
        <f t="shared" si="134"/>
        <v>3321.4039040000007</v>
      </c>
      <c r="Z134" s="16">
        <f t="shared" si="121"/>
        <v>4307.8358905263158</v>
      </c>
      <c r="AA134" s="17">
        <f t="shared" si="135"/>
        <v>98218.658304000011</v>
      </c>
      <c r="AB134" s="2"/>
      <c r="AC134" s="5" t="s">
        <v>11</v>
      </c>
      <c r="AD134" s="14">
        <f t="shared" si="136"/>
        <v>95131.496255999999</v>
      </c>
      <c r="AE134" s="14">
        <f t="shared" si="137"/>
        <v>2043</v>
      </c>
      <c r="AF134" s="15">
        <f t="shared" si="142"/>
        <v>97174.496255999999</v>
      </c>
      <c r="AG134" s="16">
        <f t="shared" si="122"/>
        <v>4262.0393094736837</v>
      </c>
      <c r="AH134" s="14">
        <f t="shared" si="123"/>
        <v>6802.2147379200005</v>
      </c>
      <c r="AI134" s="16">
        <f t="shared" si="124"/>
        <v>4560.3820611368419</v>
      </c>
      <c r="AJ134" s="17">
        <f t="shared" si="125"/>
        <v>103976.71099392</v>
      </c>
      <c r="AK134" s="2"/>
      <c r="AL134" s="5" t="s">
        <v>11</v>
      </c>
      <c r="AM134" s="14">
        <f t="shared" si="138"/>
        <v>97225.59080939999</v>
      </c>
      <c r="AN134" s="14">
        <f t="shared" si="139"/>
        <v>2043</v>
      </c>
      <c r="AO134" s="15">
        <f t="shared" si="143"/>
        <v>99268.59080939999</v>
      </c>
      <c r="AP134" s="16">
        <f t="shared" si="126"/>
        <v>4353.8855618157886</v>
      </c>
      <c r="AQ134" s="14">
        <f t="shared" si="127"/>
        <v>6948.8013566580003</v>
      </c>
      <c r="AR134" s="16">
        <f t="shared" si="128"/>
        <v>4658.6575511428946</v>
      </c>
      <c r="AS134" s="17">
        <f t="shared" si="129"/>
        <v>106217.39216605799</v>
      </c>
      <c r="AT134" s="2"/>
    </row>
    <row r="135" spans="2:46" hidden="1" x14ac:dyDescent="0.25">
      <c r="B135" s="5" t="s">
        <v>12</v>
      </c>
      <c r="C135" s="14">
        <f>'228 Day'!S155</f>
        <v>95220.468000000008</v>
      </c>
      <c r="D135" s="14">
        <f>'228 Day'!T155</f>
        <v>1736</v>
      </c>
      <c r="E135" s="15">
        <f>'228 Day'!U155</f>
        <v>96956.468000000008</v>
      </c>
      <c r="F135" s="16">
        <f>'228 Day'!V155</f>
        <v>4252.4766666666665</v>
      </c>
      <c r="G135" s="14">
        <f>'228 Day'!W155</f>
        <v>6786.952760000001</v>
      </c>
      <c r="H135" s="17">
        <f>'228 Day'!X155</f>
        <v>103743.42076000001</v>
      </c>
      <c r="K135" s="5" t="s">
        <v>12</v>
      </c>
      <c r="L135" s="14">
        <f t="shared" si="130"/>
        <v>95018.284800000009</v>
      </c>
      <c r="M135" s="14">
        <f t="shared" si="131"/>
        <v>1736</v>
      </c>
      <c r="N135" s="15">
        <f t="shared" si="140"/>
        <v>96754.284800000009</v>
      </c>
      <c r="O135" s="16">
        <f t="shared" si="116"/>
        <v>4243.6089824561404</v>
      </c>
      <c r="P135" s="14">
        <f t="shared" si="117"/>
        <v>6772.7999360000013</v>
      </c>
      <c r="Q135" s="17">
        <f t="shared" si="118"/>
        <v>103527.084736</v>
      </c>
      <c r="R135" s="2"/>
      <c r="S135" s="5" t="s">
        <v>12</v>
      </c>
      <c r="T135" s="14">
        <f t="shared" si="132"/>
        <v>94965.021600000007</v>
      </c>
      <c r="U135" s="14">
        <f t="shared" si="133"/>
        <v>1736</v>
      </c>
      <c r="V135" s="15">
        <f t="shared" si="141"/>
        <v>96701.021600000007</v>
      </c>
      <c r="W135" s="16">
        <f t="shared" si="119"/>
        <v>4241.2728771929824</v>
      </c>
      <c r="X135" s="14">
        <f t="shared" si="120"/>
        <v>6769.0715120000013</v>
      </c>
      <c r="Y135" s="14">
        <f t="shared" si="134"/>
        <v>3384.5357560000007</v>
      </c>
      <c r="Z135" s="16">
        <f t="shared" si="121"/>
        <v>4389.7174278947368</v>
      </c>
      <c r="AA135" s="17">
        <f t="shared" si="135"/>
        <v>100085.557356</v>
      </c>
      <c r="AB135" s="2"/>
      <c r="AC135" s="5" t="s">
        <v>12</v>
      </c>
      <c r="AD135" s="14">
        <f t="shared" si="136"/>
        <v>96795.199488000013</v>
      </c>
      <c r="AE135" s="14">
        <f t="shared" si="137"/>
        <v>1736</v>
      </c>
      <c r="AF135" s="15">
        <f t="shared" si="142"/>
        <v>98531.199488000013</v>
      </c>
      <c r="AG135" s="16">
        <f t="shared" si="122"/>
        <v>4321.5438371929831</v>
      </c>
      <c r="AH135" s="14">
        <f t="shared" si="123"/>
        <v>6897.1839641600018</v>
      </c>
      <c r="AI135" s="16">
        <f t="shared" si="124"/>
        <v>4624.0519057964921</v>
      </c>
      <c r="AJ135" s="17">
        <f t="shared" si="125"/>
        <v>105428.38345216002</v>
      </c>
      <c r="AK135" s="2"/>
      <c r="AL135" s="5" t="s">
        <v>12</v>
      </c>
      <c r="AM135" s="14">
        <f t="shared" si="138"/>
        <v>99603.858662399987</v>
      </c>
      <c r="AN135" s="14">
        <f t="shared" si="139"/>
        <v>1736</v>
      </c>
      <c r="AO135" s="15">
        <f t="shared" si="143"/>
        <v>101339.85866239999</v>
      </c>
      <c r="AP135" s="16">
        <f t="shared" si="126"/>
        <v>4444.7306430877188</v>
      </c>
      <c r="AQ135" s="14">
        <f t="shared" si="127"/>
        <v>7093.7901063680001</v>
      </c>
      <c r="AR135" s="16">
        <f t="shared" si="128"/>
        <v>4755.861788103859</v>
      </c>
      <c r="AS135" s="17">
        <f t="shared" si="129"/>
        <v>108433.64876876799</v>
      </c>
      <c r="AT135" s="2"/>
    </row>
    <row r="136" spans="2:46" hidden="1" x14ac:dyDescent="0.25">
      <c r="B136" s="5" t="s">
        <v>13</v>
      </c>
      <c r="C136" s="14">
        <f>'228 Day'!S156</f>
        <v>97599.883200000011</v>
      </c>
      <c r="D136" s="14">
        <f>'228 Day'!T156</f>
        <v>1481</v>
      </c>
      <c r="E136" s="15">
        <f>'228 Day'!U156</f>
        <v>99080.883200000011</v>
      </c>
      <c r="F136" s="16">
        <f>'228 Day'!V156</f>
        <v>4345.6527719298247</v>
      </c>
      <c r="G136" s="14">
        <f>'228 Day'!W156</f>
        <v>6935.6618240000016</v>
      </c>
      <c r="H136" s="17">
        <f>'228 Day'!X156</f>
        <v>106016.54502400001</v>
      </c>
      <c r="K136" s="5" t="s">
        <v>13</v>
      </c>
      <c r="L136" s="14">
        <f t="shared" si="130"/>
        <v>96956.468000000008</v>
      </c>
      <c r="M136" s="14">
        <f t="shared" si="131"/>
        <v>1481</v>
      </c>
      <c r="N136" s="15">
        <f t="shared" si="140"/>
        <v>98437.468000000008</v>
      </c>
      <c r="O136" s="16">
        <f t="shared" si="116"/>
        <v>4317.4328070175443</v>
      </c>
      <c r="P136" s="14">
        <f t="shared" si="117"/>
        <v>6890.6227600000011</v>
      </c>
      <c r="Q136" s="17">
        <f t="shared" si="118"/>
        <v>105328.09076000001</v>
      </c>
      <c r="R136" s="2"/>
      <c r="S136" s="5" t="s">
        <v>13</v>
      </c>
      <c r="T136" s="14">
        <f t="shared" si="132"/>
        <v>96754.284800000009</v>
      </c>
      <c r="U136" s="14">
        <f t="shared" si="133"/>
        <v>1481</v>
      </c>
      <c r="V136" s="15">
        <f t="shared" si="141"/>
        <v>98235.284800000009</v>
      </c>
      <c r="W136" s="16">
        <f t="shared" si="119"/>
        <v>4308.5651228070174</v>
      </c>
      <c r="X136" s="14">
        <f t="shared" si="120"/>
        <v>6876.4699360000013</v>
      </c>
      <c r="Y136" s="14">
        <f t="shared" si="134"/>
        <v>3438.2349680000007</v>
      </c>
      <c r="Z136" s="16">
        <f t="shared" si="121"/>
        <v>4459.3649021052634</v>
      </c>
      <c r="AA136" s="17">
        <f t="shared" si="135"/>
        <v>101673.51976800001</v>
      </c>
      <c r="AB136" s="2"/>
      <c r="AC136" s="5" t="s">
        <v>13</v>
      </c>
      <c r="AD136" s="14">
        <f t="shared" si="136"/>
        <v>98635.042032000012</v>
      </c>
      <c r="AE136" s="14">
        <f t="shared" si="137"/>
        <v>1481</v>
      </c>
      <c r="AF136" s="15">
        <f t="shared" si="142"/>
        <v>100116.04203200001</v>
      </c>
      <c r="AG136" s="16">
        <f t="shared" si="122"/>
        <v>4391.0544750877198</v>
      </c>
      <c r="AH136" s="14">
        <f t="shared" si="123"/>
        <v>7008.1229422400011</v>
      </c>
      <c r="AI136" s="16">
        <f t="shared" si="124"/>
        <v>4698.42828834386</v>
      </c>
      <c r="AJ136" s="17">
        <f t="shared" si="125"/>
        <v>107124.16497424002</v>
      </c>
      <c r="AK136" s="2"/>
      <c r="AL136" s="5" t="s">
        <v>13</v>
      </c>
      <c r="AM136" s="14">
        <f t="shared" si="138"/>
        <v>100994.4794752</v>
      </c>
      <c r="AN136" s="14">
        <f t="shared" si="139"/>
        <v>1481</v>
      </c>
      <c r="AO136" s="15">
        <f t="shared" si="143"/>
        <v>102475.4794752</v>
      </c>
      <c r="AP136" s="16">
        <f t="shared" si="126"/>
        <v>4494.5385734736838</v>
      </c>
      <c r="AQ136" s="14">
        <f t="shared" si="127"/>
        <v>7173.2835632640008</v>
      </c>
      <c r="AR136" s="16">
        <f t="shared" si="128"/>
        <v>4809.1562736168426</v>
      </c>
      <c r="AS136" s="17">
        <f t="shared" si="129"/>
        <v>109648.76303846401</v>
      </c>
      <c r="AT136" s="2"/>
    </row>
    <row r="137" spans="2:46" hidden="1" x14ac:dyDescent="0.25">
      <c r="B137" s="5" t="s">
        <v>14</v>
      </c>
      <c r="C137" s="14">
        <f>'228 Day'!S157</f>
        <v>99895.005600000004</v>
      </c>
      <c r="D137" s="14">
        <f>'228 Day'!T157</f>
        <v>0</v>
      </c>
      <c r="E137" s="15">
        <f>'228 Day'!U157</f>
        <v>99895.005600000004</v>
      </c>
      <c r="F137" s="16">
        <f>'228 Day'!V157</f>
        <v>4381.3598947368419</v>
      </c>
      <c r="G137" s="14">
        <f>'228 Day'!W157</f>
        <v>6992.6503920000014</v>
      </c>
      <c r="H137" s="17">
        <f>'228 Day'!X157</f>
        <v>106887.655992</v>
      </c>
      <c r="K137" s="5" t="s">
        <v>14</v>
      </c>
      <c r="L137" s="14">
        <f t="shared" si="130"/>
        <v>99080.883200000011</v>
      </c>
      <c r="M137" s="14">
        <f t="shared" si="131"/>
        <v>0</v>
      </c>
      <c r="N137" s="15">
        <f t="shared" si="140"/>
        <v>99080.883200000011</v>
      </c>
      <c r="O137" s="16">
        <f t="shared" si="116"/>
        <v>4345.6527719298247</v>
      </c>
      <c r="P137" s="14">
        <f t="shared" si="117"/>
        <v>6935.6618240000016</v>
      </c>
      <c r="Q137" s="17">
        <f t="shared" si="118"/>
        <v>106016.54502400001</v>
      </c>
      <c r="R137" s="2"/>
      <c r="S137" s="5" t="s">
        <v>14</v>
      </c>
      <c r="T137" s="14">
        <f t="shared" si="132"/>
        <v>98437.468000000008</v>
      </c>
      <c r="U137" s="14">
        <f t="shared" si="133"/>
        <v>0</v>
      </c>
      <c r="V137" s="15">
        <f t="shared" si="141"/>
        <v>98437.468000000008</v>
      </c>
      <c r="W137" s="16">
        <f t="shared" si="119"/>
        <v>4317.4328070175443</v>
      </c>
      <c r="X137" s="14">
        <f t="shared" si="120"/>
        <v>6890.6227600000011</v>
      </c>
      <c r="Y137" s="14">
        <f t="shared" si="134"/>
        <v>3445.3113800000006</v>
      </c>
      <c r="Z137" s="16">
        <f t="shared" si="121"/>
        <v>4468.5429552631576</v>
      </c>
      <c r="AA137" s="17">
        <f t="shared" si="135"/>
        <v>101882.77938000001</v>
      </c>
      <c r="AB137" s="2"/>
      <c r="AC137" s="5" t="s">
        <v>14</v>
      </c>
      <c r="AD137" s="14">
        <f t="shared" si="136"/>
        <v>100199.99049600001</v>
      </c>
      <c r="AE137" s="14">
        <f t="shared" si="137"/>
        <v>0</v>
      </c>
      <c r="AF137" s="15">
        <f t="shared" si="142"/>
        <v>100199.99049600001</v>
      </c>
      <c r="AG137" s="16">
        <f t="shared" si="122"/>
        <v>4394.7364252631587</v>
      </c>
      <c r="AH137" s="14">
        <f t="shared" si="123"/>
        <v>7013.9993347200016</v>
      </c>
      <c r="AI137" s="16">
        <f t="shared" si="124"/>
        <v>4702.3679750315796</v>
      </c>
      <c r="AJ137" s="17">
        <f t="shared" si="125"/>
        <v>107213.98983072002</v>
      </c>
      <c r="AK137" s="2"/>
      <c r="AL137" s="5" t="s">
        <v>14</v>
      </c>
      <c r="AM137" s="14">
        <f t="shared" si="138"/>
        <v>102618.9430828</v>
      </c>
      <c r="AN137" s="14">
        <f t="shared" si="139"/>
        <v>0</v>
      </c>
      <c r="AO137" s="15">
        <f t="shared" si="143"/>
        <v>102618.9430828</v>
      </c>
      <c r="AP137" s="16">
        <f t="shared" si="126"/>
        <v>4500.8308369649121</v>
      </c>
      <c r="AQ137" s="14">
        <f t="shared" si="127"/>
        <v>7183.3260157960012</v>
      </c>
      <c r="AR137" s="16">
        <f t="shared" si="128"/>
        <v>4815.8889955524564</v>
      </c>
      <c r="AS137" s="17">
        <f t="shared" si="129"/>
        <v>109802.26909859601</v>
      </c>
      <c r="AT137" s="2"/>
    </row>
    <row r="138" spans="2:46" hidden="1" x14ac:dyDescent="0.25">
      <c r="B138" s="5" t="s">
        <v>15</v>
      </c>
      <c r="C138" s="14">
        <f>'228 Day'!S158</f>
        <v>100987.4664</v>
      </c>
      <c r="D138" s="14">
        <f>'228 Day'!T158</f>
        <v>0</v>
      </c>
      <c r="E138" s="15">
        <f>'228 Day'!U158</f>
        <v>100987.4664</v>
      </c>
      <c r="F138" s="16">
        <f>'228 Day'!V158</f>
        <v>4429.2748421052629</v>
      </c>
      <c r="G138" s="14">
        <f>'228 Day'!W158</f>
        <v>7069.1226480000014</v>
      </c>
      <c r="H138" s="17">
        <f>'228 Day'!X158</f>
        <v>108056.58904800001</v>
      </c>
      <c r="K138" s="5" t="s">
        <v>15</v>
      </c>
      <c r="L138" s="14">
        <f t="shared" si="130"/>
        <v>99895.005600000004</v>
      </c>
      <c r="M138" s="14">
        <f t="shared" si="131"/>
        <v>0</v>
      </c>
      <c r="N138" s="15">
        <f t="shared" si="140"/>
        <v>99895.005600000004</v>
      </c>
      <c r="O138" s="16">
        <f t="shared" si="116"/>
        <v>4381.3598947368419</v>
      </c>
      <c r="P138" s="14">
        <f t="shared" si="117"/>
        <v>6992.6503920000014</v>
      </c>
      <c r="Q138" s="17">
        <f t="shared" si="118"/>
        <v>106887.655992</v>
      </c>
      <c r="R138" s="2"/>
      <c r="S138" s="5" t="s">
        <v>15</v>
      </c>
      <c r="T138" s="14">
        <f t="shared" si="132"/>
        <v>99080.883200000011</v>
      </c>
      <c r="U138" s="14">
        <f t="shared" si="133"/>
        <v>0</v>
      </c>
      <c r="V138" s="15">
        <f t="shared" si="141"/>
        <v>99080.883200000011</v>
      </c>
      <c r="W138" s="16">
        <f t="shared" si="119"/>
        <v>4345.6527719298247</v>
      </c>
      <c r="X138" s="14">
        <f t="shared" si="120"/>
        <v>6935.6618240000016</v>
      </c>
      <c r="Y138" s="14">
        <f t="shared" si="134"/>
        <v>3467.8309120000008</v>
      </c>
      <c r="Z138" s="16">
        <f t="shared" si="121"/>
        <v>4497.7506189473688</v>
      </c>
      <c r="AA138" s="17">
        <f t="shared" si="135"/>
        <v>102548.71411200002</v>
      </c>
      <c r="AB138" s="2"/>
      <c r="AC138" s="5" t="s">
        <v>15</v>
      </c>
      <c r="AD138" s="14">
        <f t="shared" si="136"/>
        <v>100406.21736000001</v>
      </c>
      <c r="AE138" s="14">
        <f t="shared" si="137"/>
        <v>0</v>
      </c>
      <c r="AF138" s="15">
        <f t="shared" si="142"/>
        <v>100406.21736000001</v>
      </c>
      <c r="AG138" s="16">
        <f t="shared" si="122"/>
        <v>4403.7814631578949</v>
      </c>
      <c r="AH138" s="14">
        <f t="shared" si="123"/>
        <v>7028.435215200001</v>
      </c>
      <c r="AI138" s="16">
        <f t="shared" si="124"/>
        <v>4712.0461655789477</v>
      </c>
      <c r="AJ138" s="17">
        <f t="shared" si="125"/>
        <v>107434.65257520002</v>
      </c>
      <c r="AK138" s="2"/>
      <c r="AL138" s="5" t="s">
        <v>15</v>
      </c>
      <c r="AM138" s="14">
        <f t="shared" si="138"/>
        <v>102704.99025840001</v>
      </c>
      <c r="AN138" s="14">
        <f t="shared" si="139"/>
        <v>0</v>
      </c>
      <c r="AO138" s="15">
        <f t="shared" si="143"/>
        <v>102704.99025840001</v>
      </c>
      <c r="AP138" s="16">
        <f t="shared" si="126"/>
        <v>4504.6048358947373</v>
      </c>
      <c r="AQ138" s="14">
        <f t="shared" si="127"/>
        <v>7189.3493180880014</v>
      </c>
      <c r="AR138" s="16">
        <f t="shared" si="128"/>
        <v>4819.9271744073685</v>
      </c>
      <c r="AS138" s="17">
        <f t="shared" si="129"/>
        <v>109894.33957648801</v>
      </c>
      <c r="AT138" s="2"/>
    </row>
    <row r="139" spans="2:46" hidden="1" x14ac:dyDescent="0.25">
      <c r="B139" s="5" t="s">
        <v>19</v>
      </c>
      <c r="C139" s="14">
        <f>'228 Day'!S159</f>
        <v>100987.4664</v>
      </c>
      <c r="D139" s="14">
        <f>'228 Day'!T159</f>
        <v>1377</v>
      </c>
      <c r="E139" s="15">
        <f>'228 Day'!U159</f>
        <v>102364.4664</v>
      </c>
      <c r="F139" s="16">
        <f>'228 Day'!V159</f>
        <v>4489.6695789473688</v>
      </c>
      <c r="G139" s="14">
        <f>'228 Day'!W159</f>
        <v>7165.5126480000008</v>
      </c>
      <c r="H139" s="17">
        <f>'228 Day'!X159</f>
        <v>109529.97904800001</v>
      </c>
      <c r="K139" s="5" t="s">
        <v>16</v>
      </c>
      <c r="L139" s="14">
        <f t="shared" si="130"/>
        <v>100987.4664</v>
      </c>
      <c r="M139" s="14">
        <f>D138</f>
        <v>0</v>
      </c>
      <c r="N139" s="15">
        <f t="shared" si="140"/>
        <v>100987.4664</v>
      </c>
      <c r="O139" s="16">
        <f t="shared" si="116"/>
        <v>4429.2748421052629</v>
      </c>
      <c r="P139" s="14">
        <f t="shared" si="117"/>
        <v>7069.1226480000014</v>
      </c>
      <c r="Q139" s="17">
        <f t="shared" si="118"/>
        <v>108056.58904800001</v>
      </c>
      <c r="R139" s="2"/>
      <c r="S139" s="5" t="s">
        <v>16</v>
      </c>
      <c r="T139" s="14">
        <f t="shared" si="132"/>
        <v>99895.005600000004</v>
      </c>
      <c r="U139" s="14">
        <f>D138</f>
        <v>0</v>
      </c>
      <c r="V139" s="15">
        <f t="shared" si="141"/>
        <v>99895.005600000004</v>
      </c>
      <c r="W139" s="16">
        <f t="shared" si="119"/>
        <v>4381.3598947368419</v>
      </c>
      <c r="X139" s="14">
        <f t="shared" si="120"/>
        <v>6992.6503920000014</v>
      </c>
      <c r="Y139" s="14">
        <f t="shared" si="134"/>
        <v>3496.3251960000007</v>
      </c>
      <c r="Z139" s="16">
        <f t="shared" si="121"/>
        <v>4534.7074910526317</v>
      </c>
      <c r="AA139" s="17">
        <f t="shared" si="135"/>
        <v>103391.33079600001</v>
      </c>
      <c r="AB139" s="2"/>
      <c r="AC139" s="5" t="s">
        <v>16</v>
      </c>
      <c r="AD139" s="14">
        <f t="shared" si="136"/>
        <v>101062.50086400002</v>
      </c>
      <c r="AE139" s="14">
        <f>AE138</f>
        <v>0</v>
      </c>
      <c r="AF139" s="15">
        <f t="shared" si="142"/>
        <v>101062.50086400002</v>
      </c>
      <c r="AG139" s="16">
        <f t="shared" si="122"/>
        <v>4432.5658273684212</v>
      </c>
      <c r="AH139" s="14">
        <f t="shared" si="123"/>
        <v>7074.3750604800016</v>
      </c>
      <c r="AI139" s="16">
        <f t="shared" si="124"/>
        <v>4742.8454352842109</v>
      </c>
      <c r="AJ139" s="17">
        <f t="shared" si="125"/>
        <v>108136.87592448002</v>
      </c>
      <c r="AK139" s="2"/>
      <c r="AL139" s="5" t="s">
        <v>16</v>
      </c>
      <c r="AM139" s="14">
        <f t="shared" si="138"/>
        <v>102916.372794</v>
      </c>
      <c r="AN139" s="14">
        <f>AN138</f>
        <v>0</v>
      </c>
      <c r="AO139" s="15">
        <f t="shared" si="143"/>
        <v>102916.372794</v>
      </c>
      <c r="AP139" s="16">
        <f t="shared" si="126"/>
        <v>4513.8759997368415</v>
      </c>
      <c r="AQ139" s="14">
        <f t="shared" si="127"/>
        <v>7204.1460955800003</v>
      </c>
      <c r="AR139" s="16">
        <f t="shared" si="128"/>
        <v>4829.8473197184203</v>
      </c>
      <c r="AS139" s="17">
        <f t="shared" si="129"/>
        <v>110120.51888957999</v>
      </c>
      <c r="AT139" s="2"/>
    </row>
    <row r="140" spans="2:46" hidden="1" x14ac:dyDescent="0.25">
      <c r="B140" s="5" t="s">
        <v>20</v>
      </c>
      <c r="C140" s="14">
        <f>'228 Day'!S160</f>
        <v>102392.00640000001</v>
      </c>
      <c r="D140" s="14">
        <f>'228 Day'!T160</f>
        <v>0</v>
      </c>
      <c r="E140" s="15">
        <f>'228 Day'!U160</f>
        <v>102392.00640000001</v>
      </c>
      <c r="F140" s="16">
        <f>'228 Day'!V160</f>
        <v>4490.8774736842106</v>
      </c>
      <c r="G140" s="14">
        <f>'228 Day'!W160</f>
        <v>7167.4404480000012</v>
      </c>
      <c r="H140" s="17">
        <f>'228 Day'!X160</f>
        <v>109559.44684800002</v>
      </c>
      <c r="K140" s="5" t="s">
        <v>19</v>
      </c>
      <c r="L140" s="14">
        <f>E138*(1+L$3)</f>
        <v>100987.4664</v>
      </c>
      <c r="M140" s="14">
        <f t="shared" ref="M140:M141" si="144">D139</f>
        <v>1377</v>
      </c>
      <c r="N140" s="15">
        <f t="shared" si="140"/>
        <v>102364.4664</v>
      </c>
      <c r="O140" s="16">
        <f t="shared" si="116"/>
        <v>4489.6695789473688</v>
      </c>
      <c r="P140" s="14">
        <f t="shared" si="117"/>
        <v>7165.5126480000008</v>
      </c>
      <c r="Q140" s="17">
        <f t="shared" si="118"/>
        <v>109529.97904800001</v>
      </c>
      <c r="R140" s="2"/>
      <c r="S140" s="5" t="s">
        <v>17</v>
      </c>
      <c r="T140" s="14">
        <f t="shared" si="132"/>
        <v>100987.4664</v>
      </c>
      <c r="U140" s="14">
        <f>D138</f>
        <v>0</v>
      </c>
      <c r="V140" s="15">
        <f t="shared" si="141"/>
        <v>100987.4664</v>
      </c>
      <c r="W140" s="16">
        <f t="shared" si="119"/>
        <v>4429.2748421052629</v>
      </c>
      <c r="X140" s="14">
        <f t="shared" si="120"/>
        <v>7069.1226480000014</v>
      </c>
      <c r="Y140" s="14">
        <f t="shared" si="134"/>
        <v>3534.5613240000007</v>
      </c>
      <c r="Z140" s="16">
        <f t="shared" si="121"/>
        <v>4584.2994615789476</v>
      </c>
      <c r="AA140" s="17">
        <f t="shared" si="135"/>
        <v>104522.027724</v>
      </c>
      <c r="AB140" s="2"/>
      <c r="AC140" s="5" t="s">
        <v>17</v>
      </c>
      <c r="AD140" s="14">
        <f t="shared" si="136"/>
        <v>101892.90571200001</v>
      </c>
      <c r="AE140" s="14">
        <f>AE139</f>
        <v>0</v>
      </c>
      <c r="AF140" s="15">
        <f t="shared" si="142"/>
        <v>101892.90571200001</v>
      </c>
      <c r="AG140" s="16">
        <f t="shared" si="122"/>
        <v>4468.9870926315789</v>
      </c>
      <c r="AH140" s="14">
        <f t="shared" si="123"/>
        <v>7132.5033998400013</v>
      </c>
      <c r="AI140" s="16">
        <f t="shared" si="124"/>
        <v>4781.8161891157897</v>
      </c>
      <c r="AJ140" s="17">
        <f t="shared" si="125"/>
        <v>109025.40911184001</v>
      </c>
      <c r="AK140" s="2"/>
      <c r="AL140" s="5" t="s">
        <v>17</v>
      </c>
      <c r="AM140" s="14">
        <f t="shared" si="138"/>
        <v>103589.06338560001</v>
      </c>
      <c r="AN140" s="14">
        <f>AN139</f>
        <v>0</v>
      </c>
      <c r="AO140" s="15">
        <f t="shared" si="143"/>
        <v>103589.06338560001</v>
      </c>
      <c r="AP140" s="16">
        <f t="shared" si="126"/>
        <v>4543.3799730526316</v>
      </c>
      <c r="AQ140" s="14">
        <f t="shared" si="127"/>
        <v>7251.2344369920011</v>
      </c>
      <c r="AR140" s="16">
        <f t="shared" si="128"/>
        <v>4861.4165711663163</v>
      </c>
      <c r="AS140" s="17">
        <f t="shared" si="129"/>
        <v>110840.29782259201</v>
      </c>
      <c r="AT140" s="2"/>
    </row>
    <row r="141" spans="2:46" hidden="1" x14ac:dyDescent="0.25">
      <c r="B141" s="18" t="s">
        <v>24</v>
      </c>
      <c r="C141" s="19">
        <f>'228 Day'!S161</f>
        <v>102392.00640000001</v>
      </c>
      <c r="D141" s="19">
        <f>'228 Day'!T161</f>
        <v>1376</v>
      </c>
      <c r="E141" s="20">
        <f>'228 Day'!U161</f>
        <v>103768.00640000001</v>
      </c>
      <c r="F141" s="21">
        <f>'228 Day'!V161</f>
        <v>4551.2283508771934</v>
      </c>
      <c r="G141" s="19">
        <f>'228 Day'!W161</f>
        <v>7263.7604480000018</v>
      </c>
      <c r="H141" s="22">
        <f>'228 Day'!X161</f>
        <v>111031.76684800001</v>
      </c>
      <c r="K141" s="5" t="s">
        <v>20</v>
      </c>
      <c r="L141" s="14">
        <f>E139*(1+L$3)</f>
        <v>102364.4664</v>
      </c>
      <c r="M141" s="14">
        <f t="shared" si="144"/>
        <v>0</v>
      </c>
      <c r="N141" s="15">
        <f t="shared" si="140"/>
        <v>102364.4664</v>
      </c>
      <c r="O141" s="16">
        <f t="shared" si="116"/>
        <v>4489.6695789473688</v>
      </c>
      <c r="P141" s="14">
        <f t="shared" si="117"/>
        <v>7165.5126480000008</v>
      </c>
      <c r="Q141" s="17">
        <f t="shared" si="118"/>
        <v>109529.97904800001</v>
      </c>
      <c r="R141" s="2"/>
      <c r="S141" s="5" t="s">
        <v>19</v>
      </c>
      <c r="T141" s="14">
        <f>N139*(1+T$3)</f>
        <v>100987.4664</v>
      </c>
      <c r="U141" s="14">
        <f>D139</f>
        <v>1377</v>
      </c>
      <c r="V141" s="15">
        <f>U141+T141</f>
        <v>102364.4664</v>
      </c>
      <c r="W141" s="16">
        <f t="shared" si="119"/>
        <v>4489.6695789473688</v>
      </c>
      <c r="X141" s="14">
        <f>V141*0.07</f>
        <v>7165.5126480000008</v>
      </c>
      <c r="Y141" s="14">
        <f t="shared" si="134"/>
        <v>3582.7563240000004</v>
      </c>
      <c r="Z141" s="16">
        <f t="shared" si="121"/>
        <v>4646.8080142105264</v>
      </c>
      <c r="AA141" s="17">
        <f t="shared" si="135"/>
        <v>105947.22272400001</v>
      </c>
      <c r="AB141" s="2"/>
      <c r="AC141" s="5" t="s">
        <v>18</v>
      </c>
      <c r="AD141" s="14">
        <f t="shared" si="136"/>
        <v>103007.21572800001</v>
      </c>
      <c r="AE141" s="14">
        <f>AE140</f>
        <v>0</v>
      </c>
      <c r="AF141" s="15">
        <f t="shared" si="142"/>
        <v>103007.21572800001</v>
      </c>
      <c r="AG141" s="16">
        <f t="shared" si="122"/>
        <v>4517.8603389473683</v>
      </c>
      <c r="AH141" s="14">
        <f t="shared" si="123"/>
        <v>7210.5051009600011</v>
      </c>
      <c r="AI141" s="16">
        <f t="shared" si="124"/>
        <v>4834.1105626736844</v>
      </c>
      <c r="AJ141" s="17">
        <f t="shared" si="125"/>
        <v>110217.72082896001</v>
      </c>
      <c r="AK141" s="2"/>
      <c r="AL141" s="5" t="s">
        <v>18</v>
      </c>
      <c r="AM141" s="14">
        <f t="shared" si="138"/>
        <v>104440.2283548</v>
      </c>
      <c r="AN141" s="14">
        <f>AN140</f>
        <v>0</v>
      </c>
      <c r="AO141" s="15">
        <f t="shared" si="143"/>
        <v>104440.2283548</v>
      </c>
      <c r="AP141" s="16">
        <f t="shared" si="126"/>
        <v>4580.7117699473683</v>
      </c>
      <c r="AQ141" s="14">
        <f t="shared" si="127"/>
        <v>7310.8159848360001</v>
      </c>
      <c r="AR141" s="16">
        <f t="shared" si="128"/>
        <v>4901.3615938436833</v>
      </c>
      <c r="AS141" s="17">
        <f t="shared" si="129"/>
        <v>111751.04433963599</v>
      </c>
      <c r="AT141" s="2"/>
    </row>
    <row r="142" spans="2:46" hidden="1" x14ac:dyDescent="0.25">
      <c r="B142" s="1"/>
      <c r="K142" s="5" t="s">
        <v>21</v>
      </c>
      <c r="L142" s="14">
        <f>E140*(1+L$3)</f>
        <v>102392.00640000001</v>
      </c>
      <c r="M142" s="14">
        <f>D140</f>
        <v>0</v>
      </c>
      <c r="N142" s="15">
        <f t="shared" si="140"/>
        <v>102392.00640000001</v>
      </c>
      <c r="O142" s="16">
        <f t="shared" si="116"/>
        <v>4490.8774736842106</v>
      </c>
      <c r="P142" s="14">
        <f t="shared" si="117"/>
        <v>7167.4404480000012</v>
      </c>
      <c r="Q142" s="17">
        <f t="shared" si="118"/>
        <v>109559.44684800002</v>
      </c>
      <c r="R142" s="2"/>
      <c r="S142" s="5" t="s">
        <v>20</v>
      </c>
      <c r="T142" s="14">
        <f>N140*(1+T$3)</f>
        <v>102364.4664</v>
      </c>
      <c r="U142" s="14">
        <f>D140</f>
        <v>0</v>
      </c>
      <c r="V142" s="15">
        <f>U142+T142</f>
        <v>102364.4664</v>
      </c>
      <c r="W142" s="16">
        <f t="shared" si="119"/>
        <v>4489.6695789473688</v>
      </c>
      <c r="X142" s="14">
        <f>V142*0.07</f>
        <v>7165.5126480000008</v>
      </c>
      <c r="Y142" s="14">
        <f t="shared" si="134"/>
        <v>3582.7563240000004</v>
      </c>
      <c r="Z142" s="16">
        <f t="shared" si="121"/>
        <v>4646.8080142105264</v>
      </c>
      <c r="AA142" s="17">
        <f t="shared" si="135"/>
        <v>105947.22272400001</v>
      </c>
      <c r="AB142" s="2"/>
      <c r="AC142" s="5" t="s">
        <v>19</v>
      </c>
      <c r="AD142" s="14">
        <f>V140*(1+AD$3)</f>
        <v>103007.21572800001</v>
      </c>
      <c r="AE142" s="14">
        <f>D139</f>
        <v>1377</v>
      </c>
      <c r="AF142" s="15">
        <f t="shared" si="142"/>
        <v>104384.21572800001</v>
      </c>
      <c r="AG142" s="16">
        <f t="shared" si="122"/>
        <v>4578.2550757894742</v>
      </c>
      <c r="AH142" s="14">
        <f t="shared" si="123"/>
        <v>7306.8951009600014</v>
      </c>
      <c r="AI142" s="16">
        <f t="shared" si="124"/>
        <v>4898.7329310947371</v>
      </c>
      <c r="AJ142" s="17">
        <f t="shared" si="125"/>
        <v>111691.11082896001</v>
      </c>
      <c r="AK142" s="2"/>
      <c r="AL142" s="5" t="s">
        <v>19</v>
      </c>
      <c r="AM142" s="14">
        <f t="shared" si="138"/>
        <v>105582.3961212</v>
      </c>
      <c r="AN142" s="14">
        <f>D139</f>
        <v>1377</v>
      </c>
      <c r="AO142" s="15">
        <f t="shared" si="143"/>
        <v>106959.3961212</v>
      </c>
      <c r="AP142" s="16">
        <f t="shared" si="126"/>
        <v>4691.2015842631581</v>
      </c>
      <c r="AQ142" s="14">
        <f t="shared" si="127"/>
        <v>7487.1577284840005</v>
      </c>
      <c r="AR142" s="16">
        <f t="shared" si="128"/>
        <v>5019.5856951615788</v>
      </c>
      <c r="AS142" s="17">
        <f t="shared" si="129"/>
        <v>114446.553849684</v>
      </c>
      <c r="AT142" s="2"/>
    </row>
    <row r="143" spans="2:46" hidden="1" x14ac:dyDescent="0.25">
      <c r="B143" s="1"/>
      <c r="K143" s="18" t="s">
        <v>24</v>
      </c>
      <c r="L143" s="19">
        <f>E140*(1+L$3)</f>
        <v>102392.00640000001</v>
      </c>
      <c r="M143" s="19">
        <f>D141</f>
        <v>1376</v>
      </c>
      <c r="N143" s="20">
        <f t="shared" si="140"/>
        <v>103768.00640000001</v>
      </c>
      <c r="O143" s="21">
        <f t="shared" si="116"/>
        <v>4551.2283508771934</v>
      </c>
      <c r="P143" s="19">
        <f t="shared" si="117"/>
        <v>7263.7604480000018</v>
      </c>
      <c r="Q143" s="22">
        <f t="shared" si="118"/>
        <v>111031.76684800001</v>
      </c>
      <c r="R143" s="2"/>
      <c r="S143" s="5" t="s">
        <v>21</v>
      </c>
      <c r="T143" s="14">
        <f>N141*(1+T$3)</f>
        <v>102364.4664</v>
      </c>
      <c r="U143" s="14">
        <f>D140</f>
        <v>0</v>
      </c>
      <c r="V143" s="15">
        <f>U143+T143</f>
        <v>102364.4664</v>
      </c>
      <c r="W143" s="16">
        <f t="shared" si="119"/>
        <v>4489.6695789473688</v>
      </c>
      <c r="X143" s="14">
        <f>V143*0.07</f>
        <v>7165.5126480000008</v>
      </c>
      <c r="Y143" s="14">
        <f t="shared" si="134"/>
        <v>3582.7563240000004</v>
      </c>
      <c r="Z143" s="16">
        <f t="shared" si="121"/>
        <v>4646.8080142105264</v>
      </c>
      <c r="AA143" s="17">
        <f t="shared" si="135"/>
        <v>105947.22272400001</v>
      </c>
      <c r="AB143" s="2"/>
      <c r="AC143" s="5" t="s">
        <v>20</v>
      </c>
      <c r="AD143" s="14">
        <f>V141*(1+AD$3)</f>
        <v>104411.755728</v>
      </c>
      <c r="AE143" s="14">
        <f>D140</f>
        <v>0</v>
      </c>
      <c r="AF143" s="15">
        <f t="shared" si="142"/>
        <v>104411.755728</v>
      </c>
      <c r="AG143" s="16">
        <f t="shared" si="122"/>
        <v>4579.462970526316</v>
      </c>
      <c r="AH143" s="14">
        <f t="shared" si="123"/>
        <v>7308.8229009600009</v>
      </c>
      <c r="AI143" s="16">
        <f t="shared" si="124"/>
        <v>4900.0253784631577</v>
      </c>
      <c r="AJ143" s="17">
        <f t="shared" si="125"/>
        <v>111720.57862896001</v>
      </c>
      <c r="AK143" s="2"/>
      <c r="AL143" s="5" t="s">
        <v>20</v>
      </c>
      <c r="AM143" s="14">
        <f t="shared" si="138"/>
        <v>106993.8211212</v>
      </c>
      <c r="AN143" s="14">
        <f>D140</f>
        <v>0</v>
      </c>
      <c r="AO143" s="15">
        <f t="shared" si="143"/>
        <v>106993.8211212</v>
      </c>
      <c r="AP143" s="16">
        <f t="shared" si="126"/>
        <v>4692.7114526842106</v>
      </c>
      <c r="AQ143" s="14">
        <f t="shared" si="127"/>
        <v>7489.5674784840012</v>
      </c>
      <c r="AR143" s="16">
        <f t="shared" si="128"/>
        <v>5021.2012543721048</v>
      </c>
      <c r="AS143" s="17">
        <f t="shared" si="129"/>
        <v>114483.388599684</v>
      </c>
      <c r="AT143" s="2"/>
    </row>
    <row r="144" spans="2:46" hidden="1" x14ac:dyDescent="0.25">
      <c r="B144" s="1"/>
      <c r="L144" s="2"/>
      <c r="M144" s="2"/>
      <c r="N144" s="2"/>
      <c r="O144" s="2"/>
      <c r="P144" s="2"/>
      <c r="Q144" s="2"/>
      <c r="R144" s="2"/>
      <c r="S144" s="5" t="s">
        <v>22</v>
      </c>
      <c r="T144" s="14">
        <f>N142*(1+T$3)</f>
        <v>102392.00640000001</v>
      </c>
      <c r="U144" s="14">
        <f>D140</f>
        <v>0</v>
      </c>
      <c r="V144" s="15">
        <f>U144+T144</f>
        <v>102392.00640000001</v>
      </c>
      <c r="W144" s="16">
        <f t="shared" si="119"/>
        <v>4490.8774736842106</v>
      </c>
      <c r="X144" s="14">
        <f>V144*0.07</f>
        <v>7167.4404480000012</v>
      </c>
      <c r="Y144" s="14">
        <f t="shared" si="134"/>
        <v>3583.7202240000006</v>
      </c>
      <c r="Z144" s="16">
        <f t="shared" si="121"/>
        <v>4648.0581852631585</v>
      </c>
      <c r="AA144" s="17">
        <f t="shared" si="135"/>
        <v>105975.72662400002</v>
      </c>
      <c r="AB144" s="2"/>
      <c r="AC144" s="5" t="s">
        <v>21</v>
      </c>
      <c r="AD144" s="14">
        <f>V142*(1+AD$3)</f>
        <v>104411.755728</v>
      </c>
      <c r="AE144" s="14">
        <f>AE143</f>
        <v>0</v>
      </c>
      <c r="AF144" s="15">
        <f t="shared" si="142"/>
        <v>104411.755728</v>
      </c>
      <c r="AG144" s="16">
        <f t="shared" si="122"/>
        <v>4579.462970526316</v>
      </c>
      <c r="AH144" s="14">
        <f t="shared" si="123"/>
        <v>7308.8229009600009</v>
      </c>
      <c r="AI144" s="16">
        <f t="shared" si="124"/>
        <v>4900.0253784631577</v>
      </c>
      <c r="AJ144" s="17">
        <f t="shared" si="125"/>
        <v>111720.57862896001</v>
      </c>
      <c r="AK144" s="2"/>
      <c r="AL144" s="5" t="s">
        <v>21</v>
      </c>
      <c r="AM144" s="14">
        <f t="shared" si="138"/>
        <v>107022.0496212</v>
      </c>
      <c r="AN144" s="14">
        <f>AN143</f>
        <v>0</v>
      </c>
      <c r="AO144" s="15">
        <f t="shared" si="143"/>
        <v>107022.0496212</v>
      </c>
      <c r="AP144" s="16">
        <f t="shared" si="126"/>
        <v>4693.9495447894733</v>
      </c>
      <c r="AQ144" s="14">
        <f t="shared" si="127"/>
        <v>7491.543473484001</v>
      </c>
      <c r="AR144" s="16">
        <f t="shared" si="128"/>
        <v>5022.5260129247363</v>
      </c>
      <c r="AS144" s="17">
        <f t="shared" si="129"/>
        <v>114513.59309468399</v>
      </c>
      <c r="AT144" s="2"/>
    </row>
    <row r="145" spans="2:46" hidden="1" x14ac:dyDescent="0.25">
      <c r="L145" s="2"/>
      <c r="M145" s="2"/>
      <c r="N145" s="2"/>
      <c r="O145" s="2"/>
      <c r="P145" s="2"/>
      <c r="Q145" s="2"/>
      <c r="R145" s="2"/>
      <c r="S145" s="18" t="s">
        <v>24</v>
      </c>
      <c r="T145" s="19">
        <f>N142*(1+T$3)</f>
        <v>102392.00640000001</v>
      </c>
      <c r="U145" s="19">
        <f>D141</f>
        <v>1376</v>
      </c>
      <c r="V145" s="20">
        <f>U145+T145</f>
        <v>103768.00640000001</v>
      </c>
      <c r="W145" s="21">
        <f t="shared" si="119"/>
        <v>4551.2283508771934</v>
      </c>
      <c r="X145" s="19">
        <f>V145*0.07</f>
        <v>7263.7604480000018</v>
      </c>
      <c r="Y145" s="19">
        <f t="shared" si="134"/>
        <v>3631.8802240000009</v>
      </c>
      <c r="Z145" s="21">
        <f t="shared" si="121"/>
        <v>4710.5213431578959</v>
      </c>
      <c r="AA145" s="22">
        <f t="shared" si="135"/>
        <v>107399.88662400002</v>
      </c>
      <c r="AB145" s="2"/>
      <c r="AC145" s="5" t="s">
        <v>22</v>
      </c>
      <c r="AD145" s="14">
        <f>V143*(1+AD$3)</f>
        <v>104411.755728</v>
      </c>
      <c r="AE145" s="14">
        <f>AE144</f>
        <v>0</v>
      </c>
      <c r="AF145" s="15">
        <f t="shared" si="142"/>
        <v>104411.755728</v>
      </c>
      <c r="AG145" s="16">
        <f t="shared" si="122"/>
        <v>4579.462970526316</v>
      </c>
      <c r="AH145" s="14">
        <f t="shared" si="123"/>
        <v>7308.8229009600009</v>
      </c>
      <c r="AI145" s="16">
        <f t="shared" si="124"/>
        <v>4900.0253784631577</v>
      </c>
      <c r="AJ145" s="17">
        <f t="shared" si="125"/>
        <v>111720.57862896001</v>
      </c>
      <c r="AK145" s="2"/>
      <c r="AL145" s="5" t="s">
        <v>22</v>
      </c>
      <c r="AM145" s="26">
        <f t="shared" si="138"/>
        <v>107022.0496212</v>
      </c>
      <c r="AN145" s="14">
        <f>AN144</f>
        <v>0</v>
      </c>
      <c r="AO145" s="15">
        <f t="shared" si="143"/>
        <v>107022.0496212</v>
      </c>
      <c r="AP145" s="16">
        <f t="shared" si="126"/>
        <v>4693.9495447894733</v>
      </c>
      <c r="AQ145" s="14">
        <f t="shared" si="127"/>
        <v>7491.543473484001</v>
      </c>
      <c r="AR145" s="16">
        <f t="shared" si="128"/>
        <v>5022.5260129247363</v>
      </c>
      <c r="AS145" s="17">
        <f t="shared" si="129"/>
        <v>114513.59309468399</v>
      </c>
      <c r="AT145" s="2"/>
    </row>
    <row r="146" spans="2:46" x14ac:dyDescent="0.25"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5" t="s">
        <v>23</v>
      </c>
      <c r="AD146" s="14">
        <f>V144*(1+AD$3)</f>
        <v>104439.84652800001</v>
      </c>
      <c r="AE146" s="14">
        <f>AE145</f>
        <v>0</v>
      </c>
      <c r="AF146" s="15">
        <f t="shared" si="142"/>
        <v>104439.84652800001</v>
      </c>
      <c r="AG146" s="16">
        <f t="shared" si="122"/>
        <v>4580.6950231578949</v>
      </c>
      <c r="AH146" s="14">
        <f t="shared" si="123"/>
        <v>7310.7892569600017</v>
      </c>
      <c r="AI146" s="16">
        <f t="shared" si="124"/>
        <v>4901.3436747789483</v>
      </c>
      <c r="AJ146" s="17">
        <f t="shared" si="125"/>
        <v>111750.63578496002</v>
      </c>
      <c r="AK146" s="2"/>
      <c r="AL146" s="5" t="s">
        <v>23</v>
      </c>
      <c r="AM146" s="26">
        <f t="shared" si="138"/>
        <v>107022.0496212</v>
      </c>
      <c r="AN146" s="14">
        <f>AN145</f>
        <v>0</v>
      </c>
      <c r="AO146" s="15">
        <f t="shared" si="143"/>
        <v>107022.0496212</v>
      </c>
      <c r="AP146" s="16">
        <f t="shared" si="126"/>
        <v>4693.9495447894733</v>
      </c>
      <c r="AQ146" s="14">
        <f t="shared" si="127"/>
        <v>7491.543473484001</v>
      </c>
      <c r="AR146" s="16">
        <f t="shared" si="128"/>
        <v>5022.5260129247363</v>
      </c>
      <c r="AS146" s="17">
        <f t="shared" si="129"/>
        <v>114513.59309468399</v>
      </c>
      <c r="AT146" s="2"/>
    </row>
    <row r="147" spans="2:46" x14ac:dyDescent="0.25"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8" t="s">
        <v>24</v>
      </c>
      <c r="AD147" s="19">
        <f>V144*(1+AD$3)</f>
        <v>104439.84652800001</v>
      </c>
      <c r="AE147" s="19">
        <f>D141</f>
        <v>1376</v>
      </c>
      <c r="AF147" s="20">
        <f t="shared" si="142"/>
        <v>105815.84652800001</v>
      </c>
      <c r="AG147" s="21">
        <f t="shared" si="122"/>
        <v>4641.0459003508777</v>
      </c>
      <c r="AH147" s="19">
        <f t="shared" si="123"/>
        <v>7407.1092569600014</v>
      </c>
      <c r="AI147" s="21">
        <f t="shared" si="124"/>
        <v>4965.9191133754384</v>
      </c>
      <c r="AJ147" s="22">
        <f t="shared" si="125"/>
        <v>113222.95578496001</v>
      </c>
      <c r="AK147" s="2"/>
      <c r="AL147" s="18" t="s">
        <v>24</v>
      </c>
      <c r="AM147" s="37">
        <f t="shared" si="138"/>
        <v>107050.8426912</v>
      </c>
      <c r="AN147" s="19">
        <f>D141</f>
        <v>1376</v>
      </c>
      <c r="AO147" s="20">
        <f t="shared" si="143"/>
        <v>108426.8426912</v>
      </c>
      <c r="AP147" s="21">
        <f t="shared" si="126"/>
        <v>4755.5632759298242</v>
      </c>
      <c r="AQ147" s="19">
        <f t="shared" si="127"/>
        <v>7589.8789883840009</v>
      </c>
      <c r="AR147" s="21">
        <f t="shared" si="128"/>
        <v>5088.4527052449121</v>
      </c>
      <c r="AS147" s="22">
        <f t="shared" si="129"/>
        <v>116016.72167958401</v>
      </c>
      <c r="AT147" s="2"/>
    </row>
    <row r="148" spans="2:46" ht="15.75" thickBot="1" x14ac:dyDescent="0.3">
      <c r="S148" s="2" t="s">
        <v>55</v>
      </c>
      <c r="AL148" s="34"/>
      <c r="AM148" s="35"/>
      <c r="AN148" s="35"/>
      <c r="AO148" s="35"/>
      <c r="AS148" s="35"/>
    </row>
    <row r="149" spans="2:46" s="27" customFormat="1" x14ac:dyDescent="0.25">
      <c r="J149" s="28"/>
    </row>
    <row r="150" spans="2:46" x14ac:dyDescent="0.25">
      <c r="B150" s="7" t="s">
        <v>32</v>
      </c>
      <c r="C150" s="6"/>
      <c r="D150" s="6"/>
      <c r="E150" s="6"/>
      <c r="F150" s="6"/>
      <c r="G150" s="6"/>
      <c r="H150" s="8"/>
      <c r="K150" s="7" t="s">
        <v>34</v>
      </c>
      <c r="L150" s="6"/>
      <c r="M150" s="6"/>
      <c r="N150" s="6"/>
      <c r="O150" s="6"/>
      <c r="P150" s="6"/>
      <c r="Q150" s="8"/>
      <c r="S150" s="7" t="s">
        <v>48</v>
      </c>
      <c r="T150" s="6"/>
      <c r="U150" s="6"/>
      <c r="V150" s="6"/>
      <c r="W150" s="6"/>
      <c r="X150" s="6"/>
      <c r="Y150" s="6"/>
      <c r="Z150" s="6"/>
      <c r="AA150" s="8"/>
      <c r="AC150" s="7" t="s">
        <v>35</v>
      </c>
      <c r="AD150" s="6"/>
      <c r="AE150" s="6"/>
      <c r="AF150" s="6"/>
      <c r="AG150" s="6"/>
      <c r="AH150" s="6"/>
      <c r="AI150" s="6"/>
      <c r="AJ150" s="8"/>
      <c r="AL150" s="7" t="s">
        <v>36</v>
      </c>
      <c r="AM150" s="6"/>
      <c r="AN150" s="6"/>
      <c r="AO150" s="6"/>
      <c r="AP150" s="6"/>
      <c r="AQ150" s="6"/>
      <c r="AR150" s="6"/>
      <c r="AS150" s="8"/>
    </row>
    <row r="151" spans="2:46" ht="45" customHeight="1" x14ac:dyDescent="0.25">
      <c r="B151" s="4" t="s">
        <v>43</v>
      </c>
      <c r="C151" s="9" t="s">
        <v>26</v>
      </c>
      <c r="D151" s="10" t="s">
        <v>27</v>
      </c>
      <c r="E151" s="11" t="s">
        <v>28</v>
      </c>
      <c r="F151" s="12" t="s">
        <v>29</v>
      </c>
      <c r="G151" s="10" t="s">
        <v>30</v>
      </c>
      <c r="H151" s="13" t="s">
        <v>31</v>
      </c>
      <c r="K151" s="4" t="str">
        <f>$B151</f>
        <v>Lane 6</v>
      </c>
      <c r="L151" s="9" t="s">
        <v>26</v>
      </c>
      <c r="M151" s="10" t="s">
        <v>27</v>
      </c>
      <c r="N151" s="11" t="s">
        <v>28</v>
      </c>
      <c r="O151" s="12" t="s">
        <v>29</v>
      </c>
      <c r="P151" s="10" t="s">
        <v>30</v>
      </c>
      <c r="Q151" s="13" t="s">
        <v>31</v>
      </c>
      <c r="S151" s="4" t="str">
        <f>$B151</f>
        <v>Lane 6</v>
      </c>
      <c r="T151" s="9" t="s">
        <v>26</v>
      </c>
      <c r="U151" s="10" t="s">
        <v>27</v>
      </c>
      <c r="V151" s="11" t="s">
        <v>28</v>
      </c>
      <c r="W151" s="12" t="s">
        <v>29</v>
      </c>
      <c r="X151" s="10" t="s">
        <v>30</v>
      </c>
      <c r="Y151" s="10" t="s">
        <v>54</v>
      </c>
      <c r="Z151" s="12" t="s">
        <v>52</v>
      </c>
      <c r="AA151" s="13" t="s">
        <v>31</v>
      </c>
      <c r="AC151" s="4" t="str">
        <f>$B151</f>
        <v>Lane 6</v>
      </c>
      <c r="AD151" s="9" t="s">
        <v>26</v>
      </c>
      <c r="AE151" s="10" t="s">
        <v>27</v>
      </c>
      <c r="AF151" s="11" t="s">
        <v>28</v>
      </c>
      <c r="AG151" s="12" t="s">
        <v>49</v>
      </c>
      <c r="AH151" s="10" t="s">
        <v>30</v>
      </c>
      <c r="AI151" s="12" t="s">
        <v>51</v>
      </c>
      <c r="AJ151" s="13" t="s">
        <v>31</v>
      </c>
      <c r="AL151" s="4" t="str">
        <f>$B151</f>
        <v>Lane 6</v>
      </c>
      <c r="AM151" s="9" t="s">
        <v>26</v>
      </c>
      <c r="AN151" s="10" t="s">
        <v>27</v>
      </c>
      <c r="AO151" s="11" t="s">
        <v>28</v>
      </c>
      <c r="AP151" s="12" t="s">
        <v>49</v>
      </c>
      <c r="AQ151" s="10" t="s">
        <v>30</v>
      </c>
      <c r="AR151" s="12" t="s">
        <v>51</v>
      </c>
      <c r="AS151" s="13" t="s">
        <v>31</v>
      </c>
    </row>
    <row r="152" spans="2:46" x14ac:dyDescent="0.25">
      <c r="B152" s="5" t="s">
        <v>0</v>
      </c>
      <c r="C152" s="14">
        <f>'228 Day'!S177</f>
        <v>0</v>
      </c>
      <c r="D152" s="14">
        <f>'228 Day'!T177</f>
        <v>0</v>
      </c>
      <c r="E152" s="15">
        <f>'228 Day'!U177</f>
        <v>66862.346400000009</v>
      </c>
      <c r="F152" s="16">
        <f>'228 Day'!V177</f>
        <v>2932.5590526315791</v>
      </c>
      <c r="G152" s="14">
        <f>'228 Day'!W177</f>
        <v>4680.3642480000008</v>
      </c>
      <c r="H152" s="17">
        <f>'228 Day'!X177</f>
        <v>71542.710648000007</v>
      </c>
      <c r="K152" s="5" t="s">
        <v>0</v>
      </c>
      <c r="L152" s="14"/>
      <c r="M152" s="14">
        <f>D152</f>
        <v>0</v>
      </c>
      <c r="N152" s="15">
        <f>E152*(1+L$3)</f>
        <v>66862.346400000009</v>
      </c>
      <c r="O152" s="16">
        <f t="shared" ref="O152:O172" si="145">N152/$V$3</f>
        <v>2932.5590526315791</v>
      </c>
      <c r="P152" s="14">
        <f t="shared" ref="P152:P172" si="146">N152*0.07</f>
        <v>4680.3642480000008</v>
      </c>
      <c r="Q152" s="17">
        <f t="shared" ref="Q152:Q172" si="147">P152+N152</f>
        <v>71542.710648000007</v>
      </c>
      <c r="R152" s="2"/>
      <c r="S152" s="5" t="s">
        <v>0</v>
      </c>
      <c r="T152" s="14"/>
      <c r="U152" s="14">
        <f>D152</f>
        <v>0</v>
      </c>
      <c r="V152" s="15">
        <f>N152*(1+T$3)</f>
        <v>66862.346400000009</v>
      </c>
      <c r="W152" s="16">
        <f t="shared" ref="W152:W174" si="148">V152/$V$3</f>
        <v>2932.5590526315791</v>
      </c>
      <c r="X152" s="14">
        <f t="shared" ref="X152:X169" si="149">V152*0.07</f>
        <v>4680.3642480000008</v>
      </c>
      <c r="Y152" s="14">
        <f>V152*0.035</f>
        <v>2340.1821240000004</v>
      </c>
      <c r="Z152" s="16">
        <f t="shared" ref="Z152:Z174" si="150">(V152+Y152)/$V$3</f>
        <v>3035.1986194736846</v>
      </c>
      <c r="AA152" s="17">
        <f>Y152+V152</f>
        <v>69202.528524000008</v>
      </c>
      <c r="AB152" s="2"/>
      <c r="AC152" s="5" t="s">
        <v>0</v>
      </c>
      <c r="AD152" s="14"/>
      <c r="AE152" s="14">
        <f>D152</f>
        <v>0</v>
      </c>
      <c r="AF152" s="15">
        <f>V152*(1+AD$3)</f>
        <v>68199.593328000017</v>
      </c>
      <c r="AG152" s="16">
        <f t="shared" ref="AG152:AG176" si="151">AF152/$V$3</f>
        <v>2991.2102336842113</v>
      </c>
      <c r="AH152" s="14">
        <f t="shared" ref="AH152:AH176" si="152">AF152*0.07</f>
        <v>4773.9715329600012</v>
      </c>
      <c r="AI152" s="16">
        <f t="shared" ref="AI152:AI176" si="153">(AF152+AH152)/$V$3</f>
        <v>3200.5949500421061</v>
      </c>
      <c r="AJ152" s="17">
        <f t="shared" ref="AJ152:AJ176" si="154">AH152+AF152</f>
        <v>72973.564860960018</v>
      </c>
      <c r="AK152" s="2"/>
      <c r="AL152" s="5" t="s">
        <v>0</v>
      </c>
      <c r="AM152" s="14"/>
      <c r="AN152" s="14">
        <f>D152</f>
        <v>0</v>
      </c>
      <c r="AO152" s="15">
        <f>AF152*(1+AM$3)</f>
        <v>69904.583161200018</v>
      </c>
      <c r="AP152" s="16">
        <f t="shared" ref="AP152:AP176" si="155">AO152/$V$3</f>
        <v>3065.9904895263167</v>
      </c>
      <c r="AQ152" s="14">
        <f t="shared" ref="AQ152:AQ176" si="156">AO152*0.07</f>
        <v>4893.3208212840018</v>
      </c>
      <c r="AR152" s="16">
        <f t="shared" ref="AR152:AR176" si="157">(AO152+AQ152)/$V$3</f>
        <v>3280.6098237931583</v>
      </c>
      <c r="AS152" s="17">
        <f t="shared" ref="AS152:AS176" si="158">AQ152+AO152</f>
        <v>74797.903982484015</v>
      </c>
      <c r="AT152" s="2"/>
    </row>
    <row r="153" spans="2:46" x14ac:dyDescent="0.25">
      <c r="B153" s="5" t="s">
        <v>1</v>
      </c>
      <c r="C153" s="14">
        <f>'228 Day'!S178</f>
        <v>66862.346400000009</v>
      </c>
      <c r="D153" s="14">
        <f>'228 Day'!T178</f>
        <v>1021</v>
      </c>
      <c r="E153" s="15">
        <f>'228 Day'!U178</f>
        <v>67883.346400000009</v>
      </c>
      <c r="F153" s="16">
        <f>'228 Day'!V178</f>
        <v>2977.3397543859651</v>
      </c>
      <c r="G153" s="14">
        <f>'228 Day'!W178</f>
        <v>4751.834248000001</v>
      </c>
      <c r="H153" s="17">
        <f>'228 Day'!X178</f>
        <v>72635.180648000009</v>
      </c>
      <c r="K153" s="5" t="s">
        <v>1</v>
      </c>
      <c r="L153" s="14">
        <f t="shared" ref="L153:L168" si="159">E152*(1+L$3)</f>
        <v>66862.346400000009</v>
      </c>
      <c r="M153" s="14">
        <f t="shared" ref="M153:M167" si="160">D153</f>
        <v>1021</v>
      </c>
      <c r="N153" s="15">
        <f>M153+L153</f>
        <v>67883.346400000009</v>
      </c>
      <c r="O153" s="16">
        <f t="shared" si="145"/>
        <v>2977.3397543859651</v>
      </c>
      <c r="P153" s="14">
        <f t="shared" si="146"/>
        <v>4751.834248000001</v>
      </c>
      <c r="Q153" s="17">
        <f t="shared" si="147"/>
        <v>72635.180648000009</v>
      </c>
      <c r="R153" s="2"/>
      <c r="S153" s="5" t="s">
        <v>1</v>
      </c>
      <c r="T153" s="14">
        <f t="shared" ref="T153:T169" si="161">N152*(1+T$3)</f>
        <v>66862.346400000009</v>
      </c>
      <c r="U153" s="14">
        <f t="shared" ref="U153:U167" si="162">D153</f>
        <v>1021</v>
      </c>
      <c r="V153" s="15">
        <f>U153+T153</f>
        <v>67883.346400000009</v>
      </c>
      <c r="W153" s="16">
        <f t="shared" si="148"/>
        <v>2977.3397543859651</v>
      </c>
      <c r="X153" s="14">
        <f t="shared" si="149"/>
        <v>4751.834248000001</v>
      </c>
      <c r="Y153" s="14">
        <f t="shared" ref="Y153:Y174" si="163">V153*0.035</f>
        <v>2375.9171240000005</v>
      </c>
      <c r="Z153" s="16">
        <f t="shared" si="150"/>
        <v>3081.546645789474</v>
      </c>
      <c r="AA153" s="17">
        <f t="shared" ref="AA153:AA174" si="164">Y153+V153</f>
        <v>70259.263524000009</v>
      </c>
      <c r="AB153" s="2"/>
      <c r="AC153" s="5" t="s">
        <v>1</v>
      </c>
      <c r="AD153" s="14">
        <f t="shared" ref="AD153:AD170" si="165">V152*(1+AD$3)</f>
        <v>68199.593328000017</v>
      </c>
      <c r="AE153" s="14">
        <f t="shared" ref="AE153:AE167" si="166">D153</f>
        <v>1021</v>
      </c>
      <c r="AF153" s="15">
        <f>AE153+AD153</f>
        <v>69220.593328000017</v>
      </c>
      <c r="AG153" s="16">
        <f t="shared" si="151"/>
        <v>3035.9909354385973</v>
      </c>
      <c r="AH153" s="14">
        <f t="shared" si="152"/>
        <v>4845.4415329600015</v>
      </c>
      <c r="AI153" s="16">
        <f t="shared" si="153"/>
        <v>3248.510300919299</v>
      </c>
      <c r="AJ153" s="17">
        <f t="shared" si="154"/>
        <v>74066.034860960019</v>
      </c>
      <c r="AK153" s="2"/>
      <c r="AL153" s="5" t="s">
        <v>1</v>
      </c>
      <c r="AM153" s="14">
        <f t="shared" ref="AM153:AM176" si="167">AF152*(1+AM$3)</f>
        <v>69904.583161200018</v>
      </c>
      <c r="AN153" s="14">
        <f t="shared" ref="AN153:AN167" si="168">D153</f>
        <v>1021</v>
      </c>
      <c r="AO153" s="15">
        <f>AN153+AM153</f>
        <v>70925.583161200018</v>
      </c>
      <c r="AP153" s="16">
        <f t="shared" si="155"/>
        <v>3110.7711912807026</v>
      </c>
      <c r="AQ153" s="14">
        <f t="shared" si="156"/>
        <v>4964.790821284002</v>
      </c>
      <c r="AR153" s="16">
        <f t="shared" si="157"/>
        <v>3328.5251746703516</v>
      </c>
      <c r="AS153" s="17">
        <f t="shared" si="158"/>
        <v>75890.373982484016</v>
      </c>
      <c r="AT153" s="2"/>
    </row>
    <row r="154" spans="2:46" x14ac:dyDescent="0.25">
      <c r="B154" s="5" t="s">
        <v>2</v>
      </c>
      <c r="C154" s="14">
        <f>'228 Day'!S179</f>
        <v>67903.766400000008</v>
      </c>
      <c r="D154" s="14">
        <f>'228 Day'!T179</f>
        <v>1226</v>
      </c>
      <c r="E154" s="15">
        <f>'228 Day'!U179</f>
        <v>69129.766400000008</v>
      </c>
      <c r="F154" s="16">
        <f>'228 Day'!V179</f>
        <v>3032.0072982456145</v>
      </c>
      <c r="G154" s="14">
        <f>'228 Day'!W179</f>
        <v>4839.0836480000007</v>
      </c>
      <c r="H154" s="17">
        <f>'228 Day'!X179</f>
        <v>73968.850048000008</v>
      </c>
      <c r="K154" s="5" t="s">
        <v>2</v>
      </c>
      <c r="L154" s="14">
        <f t="shared" si="159"/>
        <v>67883.346400000009</v>
      </c>
      <c r="M154" s="14">
        <f t="shared" si="160"/>
        <v>1226</v>
      </c>
      <c r="N154" s="15">
        <f t="shared" ref="N154:N172" si="169">M154+L154</f>
        <v>69109.346400000009</v>
      </c>
      <c r="O154" s="16">
        <f t="shared" si="145"/>
        <v>3031.1116842105266</v>
      </c>
      <c r="P154" s="14">
        <f t="shared" si="146"/>
        <v>4837.6542480000007</v>
      </c>
      <c r="Q154" s="17">
        <f t="shared" si="147"/>
        <v>73947.000648000016</v>
      </c>
      <c r="R154" s="2"/>
      <c r="S154" s="18" t="s">
        <v>2</v>
      </c>
      <c r="T154" s="19">
        <f t="shared" si="161"/>
        <v>67883.346400000009</v>
      </c>
      <c r="U154" s="19">
        <f t="shared" si="162"/>
        <v>1226</v>
      </c>
      <c r="V154" s="20">
        <f t="shared" ref="V154:V169" si="170">U154+T154</f>
        <v>69109.346400000009</v>
      </c>
      <c r="W154" s="21">
        <f t="shared" si="148"/>
        <v>3031.1116842105266</v>
      </c>
      <c r="X154" s="19">
        <f t="shared" si="149"/>
        <v>4837.6542480000007</v>
      </c>
      <c r="Y154" s="19">
        <f t="shared" si="163"/>
        <v>2418.8271240000004</v>
      </c>
      <c r="Z154" s="21">
        <f t="shared" si="150"/>
        <v>3137.2005931578951</v>
      </c>
      <c r="AA154" s="22">
        <f t="shared" si="164"/>
        <v>71528.173524000013</v>
      </c>
      <c r="AB154" s="2"/>
      <c r="AC154" s="5" t="s">
        <v>2</v>
      </c>
      <c r="AD154" s="14">
        <f t="shared" si="165"/>
        <v>69241.013328000015</v>
      </c>
      <c r="AE154" s="14">
        <f t="shared" si="166"/>
        <v>1226</v>
      </c>
      <c r="AF154" s="15">
        <f t="shared" ref="AF154:AF176" si="171">AE154+AD154</f>
        <v>70467.013328000015</v>
      </c>
      <c r="AG154" s="16">
        <f t="shared" si="151"/>
        <v>3090.6584792982462</v>
      </c>
      <c r="AH154" s="14">
        <f t="shared" si="152"/>
        <v>4932.6909329600012</v>
      </c>
      <c r="AI154" s="16">
        <f t="shared" si="153"/>
        <v>3307.0045728491236</v>
      </c>
      <c r="AJ154" s="17">
        <f t="shared" si="154"/>
        <v>75399.704260960018</v>
      </c>
      <c r="AK154" s="2"/>
      <c r="AL154" s="5" t="s">
        <v>2</v>
      </c>
      <c r="AM154" s="14">
        <f t="shared" si="167"/>
        <v>70951.108161200013</v>
      </c>
      <c r="AN154" s="14">
        <f t="shared" si="168"/>
        <v>1226</v>
      </c>
      <c r="AO154" s="15">
        <f t="shared" ref="AO154:AO176" si="172">AN154+AM154</f>
        <v>72177.108161200013</v>
      </c>
      <c r="AP154" s="16">
        <f t="shared" si="155"/>
        <v>3165.6626386491234</v>
      </c>
      <c r="AQ154" s="14">
        <f t="shared" si="156"/>
        <v>5052.3975712840011</v>
      </c>
      <c r="AR154" s="16">
        <f t="shared" si="157"/>
        <v>3387.259023354562</v>
      </c>
      <c r="AS154" s="17">
        <f t="shared" si="158"/>
        <v>77229.505732484016</v>
      </c>
      <c r="AT154" s="2"/>
    </row>
    <row r="155" spans="2:46" hidden="1" x14ac:dyDescent="0.25">
      <c r="B155" s="5" t="s">
        <v>3</v>
      </c>
      <c r="C155" s="14">
        <f>'228 Day'!S180</f>
        <v>69175.11480000001</v>
      </c>
      <c r="D155" s="14">
        <f>'228 Day'!T180</f>
        <v>1328</v>
      </c>
      <c r="E155" s="15">
        <f>'228 Day'!U180</f>
        <v>70503.11480000001</v>
      </c>
      <c r="F155" s="16">
        <f>'228 Day'!V180</f>
        <v>3092.2418771929829</v>
      </c>
      <c r="G155" s="14">
        <f>'228 Day'!W180</f>
        <v>4935.2180360000011</v>
      </c>
      <c r="H155" s="17">
        <f>'228 Day'!X180</f>
        <v>75438.332836000016</v>
      </c>
      <c r="K155" s="5" t="s">
        <v>3</v>
      </c>
      <c r="L155" s="14">
        <f t="shared" si="159"/>
        <v>69129.766400000008</v>
      </c>
      <c r="M155" s="14">
        <f t="shared" si="160"/>
        <v>1328</v>
      </c>
      <c r="N155" s="15">
        <f t="shared" si="169"/>
        <v>70457.766400000008</v>
      </c>
      <c r="O155" s="16">
        <f t="shared" si="145"/>
        <v>3090.2529122807018</v>
      </c>
      <c r="P155" s="14">
        <f t="shared" si="146"/>
        <v>4932.0436480000008</v>
      </c>
      <c r="Q155" s="17">
        <f t="shared" si="147"/>
        <v>75389.810048000014</v>
      </c>
      <c r="R155" s="2"/>
      <c r="S155" s="5" t="s">
        <v>3</v>
      </c>
      <c r="T155" s="14">
        <f t="shared" si="161"/>
        <v>69109.346400000009</v>
      </c>
      <c r="U155" s="14">
        <f t="shared" si="162"/>
        <v>1328</v>
      </c>
      <c r="V155" s="15">
        <f t="shared" si="170"/>
        <v>70437.346400000009</v>
      </c>
      <c r="W155" s="16">
        <f t="shared" si="148"/>
        <v>3089.3572982456144</v>
      </c>
      <c r="X155" s="14">
        <f t="shared" si="149"/>
        <v>4930.6142480000008</v>
      </c>
      <c r="Y155" s="14">
        <f t="shared" si="163"/>
        <v>2465.3071240000004</v>
      </c>
      <c r="Z155" s="16">
        <f t="shared" si="150"/>
        <v>3197.4848036842109</v>
      </c>
      <c r="AA155" s="17">
        <f t="shared" si="164"/>
        <v>72902.653524000008</v>
      </c>
      <c r="AB155" s="2"/>
      <c r="AC155" s="5" t="s">
        <v>3</v>
      </c>
      <c r="AD155" s="14">
        <f t="shared" si="165"/>
        <v>70491.533328000005</v>
      </c>
      <c r="AE155" s="14">
        <f t="shared" si="166"/>
        <v>1328</v>
      </c>
      <c r="AF155" s="15">
        <f t="shared" si="171"/>
        <v>71819.533328000005</v>
      </c>
      <c r="AG155" s="16">
        <f t="shared" si="151"/>
        <v>3149.9795319298246</v>
      </c>
      <c r="AH155" s="14">
        <f t="shared" si="152"/>
        <v>5027.3673329600006</v>
      </c>
      <c r="AI155" s="16">
        <f t="shared" si="153"/>
        <v>3370.4780991649122</v>
      </c>
      <c r="AJ155" s="17">
        <f t="shared" si="154"/>
        <v>76846.900660960004</v>
      </c>
      <c r="AK155" s="2"/>
      <c r="AL155" s="5" t="s">
        <v>3</v>
      </c>
      <c r="AM155" s="14">
        <f t="shared" si="167"/>
        <v>72228.688661200009</v>
      </c>
      <c r="AN155" s="14">
        <f t="shared" si="168"/>
        <v>1328</v>
      </c>
      <c r="AO155" s="15">
        <f t="shared" si="172"/>
        <v>73556.688661200009</v>
      </c>
      <c r="AP155" s="16">
        <f t="shared" si="155"/>
        <v>3226.1705553157899</v>
      </c>
      <c r="AQ155" s="14">
        <f t="shared" si="156"/>
        <v>5148.9682062840011</v>
      </c>
      <c r="AR155" s="16">
        <f t="shared" si="157"/>
        <v>3452.0024941878951</v>
      </c>
      <c r="AS155" s="17">
        <f t="shared" si="158"/>
        <v>78705.656867484009</v>
      </c>
      <c r="AT155" s="2"/>
    </row>
    <row r="156" spans="2:46" hidden="1" x14ac:dyDescent="0.25">
      <c r="B156" s="5" t="s">
        <v>4</v>
      </c>
      <c r="C156" s="14">
        <f>'228 Day'!S181</f>
        <v>72366.021600000007</v>
      </c>
      <c r="D156" s="14">
        <f>'228 Day'!T181</f>
        <v>2145</v>
      </c>
      <c r="E156" s="15">
        <f>'228 Day'!U181</f>
        <v>74511.021600000007</v>
      </c>
      <c r="F156" s="16">
        <f>'228 Day'!V181</f>
        <v>3268.027263157895</v>
      </c>
      <c r="G156" s="14">
        <f>'228 Day'!W181</f>
        <v>5215.7715120000012</v>
      </c>
      <c r="H156" s="17">
        <f>'228 Day'!X181</f>
        <v>79726.793112000014</v>
      </c>
      <c r="K156" s="5" t="s">
        <v>4</v>
      </c>
      <c r="L156" s="14">
        <f t="shared" si="159"/>
        <v>70503.11480000001</v>
      </c>
      <c r="M156" s="14">
        <f t="shared" si="160"/>
        <v>2145</v>
      </c>
      <c r="N156" s="15">
        <f t="shared" si="169"/>
        <v>72648.11480000001</v>
      </c>
      <c r="O156" s="16">
        <f t="shared" si="145"/>
        <v>3186.3208245614037</v>
      </c>
      <c r="P156" s="14">
        <f t="shared" si="146"/>
        <v>5085.3680360000008</v>
      </c>
      <c r="Q156" s="17">
        <f t="shared" si="147"/>
        <v>77733.48283600001</v>
      </c>
      <c r="R156" s="2"/>
      <c r="S156" s="5" t="s">
        <v>4</v>
      </c>
      <c r="T156" s="14">
        <f t="shared" si="161"/>
        <v>70457.766400000008</v>
      </c>
      <c r="U156" s="14">
        <f t="shared" si="162"/>
        <v>2145</v>
      </c>
      <c r="V156" s="15">
        <f t="shared" si="170"/>
        <v>72602.766400000008</v>
      </c>
      <c r="W156" s="16">
        <f t="shared" si="148"/>
        <v>3184.3318596491231</v>
      </c>
      <c r="X156" s="14">
        <f t="shared" si="149"/>
        <v>5082.1936480000013</v>
      </c>
      <c r="Y156" s="14">
        <f t="shared" si="163"/>
        <v>2541.0968240000007</v>
      </c>
      <c r="Z156" s="16">
        <f t="shared" si="150"/>
        <v>3295.7834747368429</v>
      </c>
      <c r="AA156" s="17">
        <f t="shared" si="164"/>
        <v>75143.863224000015</v>
      </c>
      <c r="AB156" s="2"/>
      <c r="AC156" s="5" t="s">
        <v>4</v>
      </c>
      <c r="AD156" s="14">
        <f t="shared" si="165"/>
        <v>71846.093328000017</v>
      </c>
      <c r="AE156" s="14">
        <f t="shared" si="166"/>
        <v>2145</v>
      </c>
      <c r="AF156" s="15">
        <f t="shared" si="171"/>
        <v>73991.093328000017</v>
      </c>
      <c r="AG156" s="16">
        <f t="shared" si="151"/>
        <v>3245.2233915789479</v>
      </c>
      <c r="AH156" s="14">
        <f t="shared" si="152"/>
        <v>5179.3765329600019</v>
      </c>
      <c r="AI156" s="16">
        <f t="shared" si="153"/>
        <v>3472.3890289894744</v>
      </c>
      <c r="AJ156" s="17">
        <f t="shared" si="154"/>
        <v>79170.469860960016</v>
      </c>
      <c r="AK156" s="2"/>
      <c r="AL156" s="5" t="s">
        <v>4</v>
      </c>
      <c r="AM156" s="14">
        <f t="shared" si="167"/>
        <v>73615.021661199993</v>
      </c>
      <c r="AN156" s="14">
        <f t="shared" si="168"/>
        <v>2145</v>
      </c>
      <c r="AO156" s="15">
        <f t="shared" si="172"/>
        <v>75760.021661199993</v>
      </c>
      <c r="AP156" s="16">
        <f t="shared" si="155"/>
        <v>3322.8079675964909</v>
      </c>
      <c r="AQ156" s="14">
        <f t="shared" si="156"/>
        <v>5303.2015162839998</v>
      </c>
      <c r="AR156" s="16">
        <f t="shared" si="157"/>
        <v>3555.4045253282452</v>
      </c>
      <c r="AS156" s="17">
        <f t="shared" si="158"/>
        <v>81063.223177483989</v>
      </c>
      <c r="AT156" s="2"/>
    </row>
    <row r="157" spans="2:46" hidden="1" x14ac:dyDescent="0.25">
      <c r="B157" s="5" t="s">
        <v>5</v>
      </c>
      <c r="C157" s="14">
        <f>'228 Day'!S182</f>
        <v>76424.601600000009</v>
      </c>
      <c r="D157" s="14">
        <f>'228 Day'!T182</f>
        <v>2656</v>
      </c>
      <c r="E157" s="15">
        <f>'228 Day'!U182</f>
        <v>79080.601600000009</v>
      </c>
      <c r="F157" s="16">
        <f>'228 Day'!V182</f>
        <v>3468.4474385964913</v>
      </c>
      <c r="G157" s="14">
        <f>'228 Day'!W182</f>
        <v>5535.6421120000014</v>
      </c>
      <c r="H157" s="17">
        <f>'228 Day'!X182</f>
        <v>84616.24371200001</v>
      </c>
      <c r="K157" s="5" t="s">
        <v>5</v>
      </c>
      <c r="L157" s="14">
        <f t="shared" si="159"/>
        <v>74511.021600000007</v>
      </c>
      <c r="M157" s="14">
        <f t="shared" si="160"/>
        <v>2656</v>
      </c>
      <c r="N157" s="15">
        <f t="shared" si="169"/>
        <v>77167.021600000007</v>
      </c>
      <c r="O157" s="16">
        <f t="shared" si="145"/>
        <v>3384.5184912280706</v>
      </c>
      <c r="P157" s="14">
        <f t="shared" si="146"/>
        <v>5401.6915120000012</v>
      </c>
      <c r="Q157" s="17">
        <f t="shared" si="147"/>
        <v>82568.713112000012</v>
      </c>
      <c r="R157" s="2"/>
      <c r="S157" s="5" t="s">
        <v>5</v>
      </c>
      <c r="T157" s="14">
        <f t="shared" si="161"/>
        <v>72648.11480000001</v>
      </c>
      <c r="U157" s="14">
        <f t="shared" si="162"/>
        <v>2656</v>
      </c>
      <c r="V157" s="15">
        <f t="shared" si="170"/>
        <v>75304.11480000001</v>
      </c>
      <c r="W157" s="16">
        <f t="shared" si="148"/>
        <v>3302.8120526315793</v>
      </c>
      <c r="X157" s="14">
        <f t="shared" si="149"/>
        <v>5271.2880360000008</v>
      </c>
      <c r="Y157" s="14">
        <f t="shared" si="163"/>
        <v>2635.6440180000004</v>
      </c>
      <c r="Z157" s="16">
        <f t="shared" si="150"/>
        <v>3418.4104744736846</v>
      </c>
      <c r="AA157" s="17">
        <f t="shared" si="164"/>
        <v>77939.758818000017</v>
      </c>
      <c r="AB157" s="2"/>
      <c r="AC157" s="5" t="s">
        <v>5</v>
      </c>
      <c r="AD157" s="14">
        <f t="shared" si="165"/>
        <v>74054.82172800001</v>
      </c>
      <c r="AE157" s="14">
        <f t="shared" si="166"/>
        <v>2656</v>
      </c>
      <c r="AF157" s="15">
        <f t="shared" si="171"/>
        <v>76710.82172800001</v>
      </c>
      <c r="AG157" s="16">
        <f t="shared" si="151"/>
        <v>3364.5097249122809</v>
      </c>
      <c r="AH157" s="14">
        <f t="shared" si="152"/>
        <v>5369.7575209600009</v>
      </c>
      <c r="AI157" s="16">
        <f t="shared" si="153"/>
        <v>3600.0254056561407</v>
      </c>
      <c r="AJ157" s="17">
        <f t="shared" si="154"/>
        <v>82080.579248960014</v>
      </c>
      <c r="AK157" s="2"/>
      <c r="AL157" s="5" t="s">
        <v>5</v>
      </c>
      <c r="AM157" s="14">
        <f t="shared" si="167"/>
        <v>75840.87066120001</v>
      </c>
      <c r="AN157" s="14">
        <f t="shared" si="168"/>
        <v>2656</v>
      </c>
      <c r="AO157" s="15">
        <f t="shared" si="172"/>
        <v>78496.87066120001</v>
      </c>
      <c r="AP157" s="16">
        <f t="shared" si="155"/>
        <v>3442.8452044385967</v>
      </c>
      <c r="AQ157" s="14">
        <f t="shared" si="156"/>
        <v>5494.7809462840014</v>
      </c>
      <c r="AR157" s="16">
        <f t="shared" si="157"/>
        <v>3683.8443687492982</v>
      </c>
      <c r="AS157" s="17">
        <f t="shared" si="158"/>
        <v>83991.651607484004</v>
      </c>
      <c r="AT157" s="2"/>
    </row>
    <row r="158" spans="2:46" hidden="1" x14ac:dyDescent="0.25">
      <c r="B158" s="5" t="s">
        <v>6</v>
      </c>
      <c r="C158" s="14">
        <f>'228 Day'!S183</f>
        <v>80670.453600000008</v>
      </c>
      <c r="D158" s="14">
        <f>'228 Day'!T183</f>
        <v>2809</v>
      </c>
      <c r="E158" s="15">
        <f>'228 Day'!U183</f>
        <v>83479.453600000008</v>
      </c>
      <c r="F158" s="16">
        <f>'228 Day'!V183</f>
        <v>3661.3795438596494</v>
      </c>
      <c r="G158" s="14">
        <f>'228 Day'!W183</f>
        <v>5843.5617520000014</v>
      </c>
      <c r="H158" s="17">
        <f>'228 Day'!X183</f>
        <v>89323.015352000017</v>
      </c>
      <c r="K158" s="5" t="s">
        <v>6</v>
      </c>
      <c r="L158" s="14">
        <f t="shared" si="159"/>
        <v>79080.601600000009</v>
      </c>
      <c r="M158" s="14">
        <f t="shared" si="160"/>
        <v>2809</v>
      </c>
      <c r="N158" s="15">
        <f t="shared" si="169"/>
        <v>81889.601600000009</v>
      </c>
      <c r="O158" s="16">
        <f t="shared" si="145"/>
        <v>3591.6491929824565</v>
      </c>
      <c r="P158" s="14">
        <f t="shared" si="146"/>
        <v>5732.2721120000015</v>
      </c>
      <c r="Q158" s="17">
        <f t="shared" si="147"/>
        <v>87621.873712000015</v>
      </c>
      <c r="R158" s="2"/>
      <c r="S158" s="5" t="s">
        <v>6</v>
      </c>
      <c r="T158" s="14">
        <f t="shared" si="161"/>
        <v>77167.021600000007</v>
      </c>
      <c r="U158" s="14">
        <f t="shared" si="162"/>
        <v>2809</v>
      </c>
      <c r="V158" s="15">
        <f t="shared" si="170"/>
        <v>79976.021600000007</v>
      </c>
      <c r="W158" s="16">
        <f t="shared" si="148"/>
        <v>3507.7202456140353</v>
      </c>
      <c r="X158" s="14">
        <f t="shared" si="149"/>
        <v>5598.3215120000013</v>
      </c>
      <c r="Y158" s="14">
        <f t="shared" si="163"/>
        <v>2799.1607560000007</v>
      </c>
      <c r="Z158" s="16">
        <f t="shared" si="150"/>
        <v>3630.4904542105264</v>
      </c>
      <c r="AA158" s="17">
        <f t="shared" si="164"/>
        <v>82775.182356000005</v>
      </c>
      <c r="AB158" s="2"/>
      <c r="AC158" s="5" t="s">
        <v>6</v>
      </c>
      <c r="AD158" s="14">
        <f t="shared" si="165"/>
        <v>76810.197096000018</v>
      </c>
      <c r="AE158" s="14">
        <f t="shared" si="166"/>
        <v>2809</v>
      </c>
      <c r="AF158" s="15">
        <f t="shared" si="171"/>
        <v>79619.197096000018</v>
      </c>
      <c r="AG158" s="16">
        <f t="shared" si="151"/>
        <v>3492.0700480701762</v>
      </c>
      <c r="AH158" s="14">
        <f t="shared" si="152"/>
        <v>5573.3437967200016</v>
      </c>
      <c r="AI158" s="16">
        <f t="shared" si="153"/>
        <v>3736.5149514350883</v>
      </c>
      <c r="AJ158" s="17">
        <f t="shared" si="154"/>
        <v>85192.540892720019</v>
      </c>
      <c r="AK158" s="2"/>
      <c r="AL158" s="5" t="s">
        <v>6</v>
      </c>
      <c r="AM158" s="14">
        <f t="shared" si="167"/>
        <v>78628.592271200003</v>
      </c>
      <c r="AN158" s="14">
        <f t="shared" si="168"/>
        <v>2809</v>
      </c>
      <c r="AO158" s="15">
        <f t="shared" si="172"/>
        <v>81437.592271200003</v>
      </c>
      <c r="AP158" s="16">
        <f t="shared" si="155"/>
        <v>3571.8242224210526</v>
      </c>
      <c r="AQ158" s="14">
        <f t="shared" si="156"/>
        <v>5700.6314589840003</v>
      </c>
      <c r="AR158" s="16">
        <f t="shared" si="157"/>
        <v>3821.8519179905265</v>
      </c>
      <c r="AS158" s="17">
        <f t="shared" si="158"/>
        <v>87138.223730184007</v>
      </c>
      <c r="AT158" s="2"/>
    </row>
    <row r="159" spans="2:46" hidden="1" x14ac:dyDescent="0.25">
      <c r="B159" s="5" t="s">
        <v>7</v>
      </c>
      <c r="C159" s="14">
        <f>'228 Day'!S184</f>
        <v>84234.864000000001</v>
      </c>
      <c r="D159" s="14">
        <f>'228 Day'!T184</f>
        <v>2809</v>
      </c>
      <c r="E159" s="15">
        <f>'228 Day'!U184</f>
        <v>87043.864000000001</v>
      </c>
      <c r="F159" s="16">
        <f>'228 Day'!V184</f>
        <v>3817.7133333333331</v>
      </c>
      <c r="G159" s="14">
        <f>'228 Day'!W184</f>
        <v>6093.0704800000003</v>
      </c>
      <c r="H159" s="17">
        <f>'228 Day'!X184</f>
        <v>93136.934479999996</v>
      </c>
      <c r="K159" s="5" t="s">
        <v>7</v>
      </c>
      <c r="L159" s="14">
        <f t="shared" si="159"/>
        <v>83479.453600000008</v>
      </c>
      <c r="M159" s="14">
        <f t="shared" si="160"/>
        <v>2809</v>
      </c>
      <c r="N159" s="15">
        <f t="shared" si="169"/>
        <v>86288.453600000008</v>
      </c>
      <c r="O159" s="16">
        <f t="shared" si="145"/>
        <v>3784.5812982456141</v>
      </c>
      <c r="P159" s="14">
        <f t="shared" si="146"/>
        <v>6040.1917520000015</v>
      </c>
      <c r="Q159" s="17">
        <f t="shared" si="147"/>
        <v>92328.645352000007</v>
      </c>
      <c r="R159" s="2"/>
      <c r="S159" s="5" t="s">
        <v>7</v>
      </c>
      <c r="T159" s="14">
        <f t="shared" si="161"/>
        <v>81889.601600000009</v>
      </c>
      <c r="U159" s="14">
        <f t="shared" si="162"/>
        <v>2809</v>
      </c>
      <c r="V159" s="15">
        <f t="shared" si="170"/>
        <v>84698.601600000009</v>
      </c>
      <c r="W159" s="16">
        <f t="shared" si="148"/>
        <v>3714.8509473684212</v>
      </c>
      <c r="X159" s="14">
        <f t="shared" si="149"/>
        <v>5928.9021120000016</v>
      </c>
      <c r="Y159" s="14">
        <f t="shared" si="163"/>
        <v>2964.4510560000008</v>
      </c>
      <c r="Z159" s="16">
        <f t="shared" si="150"/>
        <v>3844.8707305263165</v>
      </c>
      <c r="AA159" s="17">
        <f t="shared" si="164"/>
        <v>87663.052656000014</v>
      </c>
      <c r="AB159" s="2"/>
      <c r="AC159" s="5" t="s">
        <v>7</v>
      </c>
      <c r="AD159" s="14">
        <f t="shared" si="165"/>
        <v>81575.542032000012</v>
      </c>
      <c r="AE159" s="14">
        <f t="shared" si="166"/>
        <v>2809</v>
      </c>
      <c r="AF159" s="15">
        <f t="shared" si="171"/>
        <v>84384.542032000012</v>
      </c>
      <c r="AG159" s="16">
        <f t="shared" si="151"/>
        <v>3701.0764049122813</v>
      </c>
      <c r="AH159" s="14">
        <f t="shared" si="152"/>
        <v>5906.9179422400011</v>
      </c>
      <c r="AI159" s="16">
        <f t="shared" si="153"/>
        <v>3960.1517532561411</v>
      </c>
      <c r="AJ159" s="17">
        <f t="shared" si="154"/>
        <v>90291.459974240017</v>
      </c>
      <c r="AK159" s="2"/>
      <c r="AL159" s="5" t="s">
        <v>7</v>
      </c>
      <c r="AM159" s="14">
        <f t="shared" si="167"/>
        <v>81609.677023400014</v>
      </c>
      <c r="AN159" s="14">
        <f t="shared" si="168"/>
        <v>2809</v>
      </c>
      <c r="AO159" s="15">
        <f t="shared" si="172"/>
        <v>84418.677023400014</v>
      </c>
      <c r="AP159" s="16">
        <f t="shared" si="155"/>
        <v>3702.5735536578954</v>
      </c>
      <c r="AQ159" s="14">
        <f t="shared" si="156"/>
        <v>5909.3073916380017</v>
      </c>
      <c r="AR159" s="16">
        <f t="shared" si="157"/>
        <v>3961.7537024139483</v>
      </c>
      <c r="AS159" s="17">
        <f t="shared" si="158"/>
        <v>90327.984415038023</v>
      </c>
      <c r="AT159" s="2"/>
    </row>
    <row r="160" spans="2:46" hidden="1" x14ac:dyDescent="0.25">
      <c r="B160" s="5" t="s">
        <v>8</v>
      </c>
      <c r="C160" s="14">
        <f>'228 Day'!S185</f>
        <v>87268.670400000003</v>
      </c>
      <c r="D160" s="14">
        <f>'228 Day'!T185</f>
        <v>2809</v>
      </c>
      <c r="E160" s="15">
        <f>'228 Day'!U185</f>
        <v>90077.670400000003</v>
      </c>
      <c r="F160" s="16">
        <f>'228 Day'!V185</f>
        <v>3950.7750175438596</v>
      </c>
      <c r="G160" s="14">
        <f>'228 Day'!W185</f>
        <v>6305.436928000001</v>
      </c>
      <c r="H160" s="17">
        <f>'228 Day'!X185</f>
        <v>96383.107327999998</v>
      </c>
      <c r="K160" s="5" t="s">
        <v>8</v>
      </c>
      <c r="L160" s="14">
        <f t="shared" si="159"/>
        <v>87043.864000000001</v>
      </c>
      <c r="M160" s="14">
        <f t="shared" si="160"/>
        <v>2809</v>
      </c>
      <c r="N160" s="15">
        <f t="shared" si="169"/>
        <v>89852.864000000001</v>
      </c>
      <c r="O160" s="16">
        <f t="shared" si="145"/>
        <v>3940.9150877192983</v>
      </c>
      <c r="P160" s="14">
        <f t="shared" si="146"/>
        <v>6289.7004800000004</v>
      </c>
      <c r="Q160" s="17">
        <f t="shared" si="147"/>
        <v>96142.564480000001</v>
      </c>
      <c r="R160" s="2"/>
      <c r="S160" s="5" t="s">
        <v>8</v>
      </c>
      <c r="T160" s="14">
        <f t="shared" si="161"/>
        <v>86288.453600000008</v>
      </c>
      <c r="U160" s="14">
        <f t="shared" si="162"/>
        <v>2809</v>
      </c>
      <c r="V160" s="15">
        <f t="shared" si="170"/>
        <v>89097.453600000008</v>
      </c>
      <c r="W160" s="16">
        <f t="shared" si="148"/>
        <v>3907.7830526315793</v>
      </c>
      <c r="X160" s="14">
        <f t="shared" si="149"/>
        <v>6236.8217520000007</v>
      </c>
      <c r="Y160" s="14">
        <f t="shared" si="163"/>
        <v>3118.4108760000004</v>
      </c>
      <c r="Z160" s="16">
        <f t="shared" si="150"/>
        <v>4044.5554594736841</v>
      </c>
      <c r="AA160" s="17">
        <f t="shared" si="164"/>
        <v>92215.864476000002</v>
      </c>
      <c r="AB160" s="2"/>
      <c r="AC160" s="5" t="s">
        <v>8</v>
      </c>
      <c r="AD160" s="14">
        <f t="shared" si="165"/>
        <v>86392.573632000014</v>
      </c>
      <c r="AE160" s="14">
        <f t="shared" si="166"/>
        <v>2809</v>
      </c>
      <c r="AF160" s="15">
        <f t="shared" si="171"/>
        <v>89201.573632000014</v>
      </c>
      <c r="AG160" s="16">
        <f t="shared" si="151"/>
        <v>3912.3497207017549</v>
      </c>
      <c r="AH160" s="14">
        <f t="shared" si="152"/>
        <v>6244.110154240002</v>
      </c>
      <c r="AI160" s="16">
        <f t="shared" si="153"/>
        <v>4186.2142011508777</v>
      </c>
      <c r="AJ160" s="17">
        <f t="shared" si="154"/>
        <v>95445.683786240013</v>
      </c>
      <c r="AK160" s="2"/>
      <c r="AL160" s="5" t="s">
        <v>8</v>
      </c>
      <c r="AM160" s="14">
        <f t="shared" si="167"/>
        <v>86494.155582799998</v>
      </c>
      <c r="AN160" s="14">
        <f t="shared" si="168"/>
        <v>2809</v>
      </c>
      <c r="AO160" s="15">
        <f t="shared" si="172"/>
        <v>89303.155582799998</v>
      </c>
      <c r="AP160" s="16">
        <f t="shared" si="155"/>
        <v>3916.8050694210524</v>
      </c>
      <c r="AQ160" s="14">
        <f t="shared" si="156"/>
        <v>6251.2208907960003</v>
      </c>
      <c r="AR160" s="16">
        <f t="shared" si="157"/>
        <v>4190.981424280526</v>
      </c>
      <c r="AS160" s="17">
        <f t="shared" si="158"/>
        <v>95554.376473595999</v>
      </c>
      <c r="AT160" s="2"/>
    </row>
    <row r="161" spans="2:46" hidden="1" x14ac:dyDescent="0.25">
      <c r="B161" s="5" t="s">
        <v>9</v>
      </c>
      <c r="C161" s="14">
        <f>'228 Day'!S186</f>
        <v>89664.71160000001</v>
      </c>
      <c r="D161" s="14">
        <f>'228 Day'!T186</f>
        <v>2656</v>
      </c>
      <c r="E161" s="15">
        <f>'228 Day'!U186</f>
        <v>92320.71160000001</v>
      </c>
      <c r="F161" s="16">
        <f>'228 Day'!V186</f>
        <v>4049.1540175438599</v>
      </c>
      <c r="G161" s="14">
        <f>'228 Day'!W186</f>
        <v>6462.4498120000017</v>
      </c>
      <c r="H161" s="17">
        <f>'228 Day'!X186</f>
        <v>98783.161412000016</v>
      </c>
      <c r="K161" s="5" t="s">
        <v>9</v>
      </c>
      <c r="L161" s="14">
        <f t="shared" si="159"/>
        <v>90077.670400000003</v>
      </c>
      <c r="M161" s="14">
        <f t="shared" si="160"/>
        <v>2656</v>
      </c>
      <c r="N161" s="15">
        <f t="shared" si="169"/>
        <v>92733.670400000003</v>
      </c>
      <c r="O161" s="16">
        <f t="shared" si="145"/>
        <v>4067.2662456140351</v>
      </c>
      <c r="P161" s="14">
        <f t="shared" si="146"/>
        <v>6491.3569280000011</v>
      </c>
      <c r="Q161" s="17">
        <f t="shared" si="147"/>
        <v>99225.027327999996</v>
      </c>
      <c r="R161" s="2"/>
      <c r="S161" s="5" t="s">
        <v>9</v>
      </c>
      <c r="T161" s="14">
        <f t="shared" si="161"/>
        <v>89852.864000000001</v>
      </c>
      <c r="U161" s="14">
        <f t="shared" si="162"/>
        <v>2656</v>
      </c>
      <c r="V161" s="15">
        <f t="shared" si="170"/>
        <v>92508.864000000001</v>
      </c>
      <c r="W161" s="16">
        <f t="shared" si="148"/>
        <v>4057.4063157894734</v>
      </c>
      <c r="X161" s="14">
        <f t="shared" si="149"/>
        <v>6475.6204800000005</v>
      </c>
      <c r="Y161" s="14">
        <f t="shared" si="163"/>
        <v>3237.8102400000002</v>
      </c>
      <c r="Z161" s="16">
        <f t="shared" si="150"/>
        <v>4199.4155368421052</v>
      </c>
      <c r="AA161" s="17">
        <f t="shared" si="164"/>
        <v>95746.674240000008</v>
      </c>
      <c r="AB161" s="2"/>
      <c r="AC161" s="5" t="s">
        <v>9</v>
      </c>
      <c r="AD161" s="14">
        <f t="shared" si="165"/>
        <v>90879.402672000011</v>
      </c>
      <c r="AE161" s="14">
        <f t="shared" si="166"/>
        <v>2656</v>
      </c>
      <c r="AF161" s="15">
        <f t="shared" si="171"/>
        <v>93535.402672000011</v>
      </c>
      <c r="AG161" s="16">
        <f t="shared" si="151"/>
        <v>4102.4299417543862</v>
      </c>
      <c r="AH161" s="14">
        <f t="shared" si="152"/>
        <v>6547.4781870400011</v>
      </c>
      <c r="AI161" s="16">
        <f t="shared" si="153"/>
        <v>4389.6000376771935</v>
      </c>
      <c r="AJ161" s="17">
        <f t="shared" si="154"/>
        <v>100082.88085904001</v>
      </c>
      <c r="AK161" s="2"/>
      <c r="AL161" s="5" t="s">
        <v>9</v>
      </c>
      <c r="AM161" s="14">
        <f t="shared" si="167"/>
        <v>91431.612972800009</v>
      </c>
      <c r="AN161" s="14">
        <f t="shared" si="168"/>
        <v>2656</v>
      </c>
      <c r="AO161" s="15">
        <f t="shared" si="172"/>
        <v>94087.612972800009</v>
      </c>
      <c r="AP161" s="16">
        <f t="shared" si="155"/>
        <v>4126.6496917894738</v>
      </c>
      <c r="AQ161" s="14">
        <f t="shared" si="156"/>
        <v>6586.1329080960013</v>
      </c>
      <c r="AR161" s="16">
        <f t="shared" si="157"/>
        <v>4415.5151702147368</v>
      </c>
      <c r="AS161" s="17">
        <f t="shared" si="158"/>
        <v>100673.74588089601</v>
      </c>
      <c r="AT161" s="2"/>
    </row>
    <row r="162" spans="2:46" hidden="1" x14ac:dyDescent="0.25">
      <c r="B162" s="5" t="s">
        <v>10</v>
      </c>
      <c r="C162" s="14">
        <f>'228 Day'!S187</f>
        <v>92387.438399999999</v>
      </c>
      <c r="D162" s="14">
        <f>'228 Day'!T187</f>
        <v>2451</v>
      </c>
      <c r="E162" s="15">
        <f>'228 Day'!U187</f>
        <v>94838.438399999999</v>
      </c>
      <c r="F162" s="16">
        <f>'228 Day'!V187</f>
        <v>4159.5806315789468</v>
      </c>
      <c r="G162" s="14">
        <f>'228 Day'!W187</f>
        <v>6638.6906880000006</v>
      </c>
      <c r="H162" s="17">
        <f>'228 Day'!X187</f>
        <v>101477.129088</v>
      </c>
      <c r="K162" s="5" t="s">
        <v>10</v>
      </c>
      <c r="L162" s="14">
        <f t="shared" si="159"/>
        <v>92320.71160000001</v>
      </c>
      <c r="M162" s="14">
        <f t="shared" si="160"/>
        <v>2451</v>
      </c>
      <c r="N162" s="15">
        <f t="shared" si="169"/>
        <v>94771.71160000001</v>
      </c>
      <c r="O162" s="16">
        <f t="shared" si="145"/>
        <v>4156.6540175438604</v>
      </c>
      <c r="P162" s="14">
        <f t="shared" si="146"/>
        <v>6634.0198120000014</v>
      </c>
      <c r="Q162" s="17">
        <f t="shared" si="147"/>
        <v>101405.73141200001</v>
      </c>
      <c r="R162" s="2"/>
      <c r="S162" s="5" t="s">
        <v>10</v>
      </c>
      <c r="T162" s="14">
        <f t="shared" si="161"/>
        <v>92733.670400000003</v>
      </c>
      <c r="U162" s="14">
        <f t="shared" si="162"/>
        <v>2451</v>
      </c>
      <c r="V162" s="15">
        <f t="shared" si="170"/>
        <v>95184.670400000003</v>
      </c>
      <c r="W162" s="16">
        <f t="shared" si="148"/>
        <v>4174.7662456140351</v>
      </c>
      <c r="X162" s="14">
        <f t="shared" si="149"/>
        <v>6662.9269280000008</v>
      </c>
      <c r="Y162" s="14">
        <f t="shared" si="163"/>
        <v>3331.4634640000004</v>
      </c>
      <c r="Z162" s="16">
        <f t="shared" si="150"/>
        <v>4320.8830642105268</v>
      </c>
      <c r="AA162" s="17">
        <f t="shared" si="164"/>
        <v>98516.133864000003</v>
      </c>
      <c r="AB162" s="2"/>
      <c r="AC162" s="5" t="s">
        <v>10</v>
      </c>
      <c r="AD162" s="14">
        <f t="shared" si="165"/>
        <v>94359.041280000005</v>
      </c>
      <c r="AE162" s="14">
        <f t="shared" si="166"/>
        <v>2451</v>
      </c>
      <c r="AF162" s="15">
        <f t="shared" si="171"/>
        <v>96810.041280000005</v>
      </c>
      <c r="AG162" s="16">
        <f t="shared" si="151"/>
        <v>4246.0544421052637</v>
      </c>
      <c r="AH162" s="14">
        <f t="shared" si="152"/>
        <v>6776.7028896000011</v>
      </c>
      <c r="AI162" s="16">
        <f t="shared" si="153"/>
        <v>4543.278253052632</v>
      </c>
      <c r="AJ162" s="17">
        <f t="shared" si="154"/>
        <v>103586.7441696</v>
      </c>
      <c r="AK162" s="2"/>
      <c r="AL162" s="5" t="s">
        <v>10</v>
      </c>
      <c r="AM162" s="14">
        <f t="shared" si="167"/>
        <v>95873.787738800005</v>
      </c>
      <c r="AN162" s="14">
        <f t="shared" si="168"/>
        <v>2451</v>
      </c>
      <c r="AO162" s="15">
        <f t="shared" si="172"/>
        <v>98324.787738800005</v>
      </c>
      <c r="AP162" s="16">
        <f t="shared" si="155"/>
        <v>4312.4906902982457</v>
      </c>
      <c r="AQ162" s="14">
        <f t="shared" si="156"/>
        <v>6882.7351417160007</v>
      </c>
      <c r="AR162" s="16">
        <f t="shared" si="157"/>
        <v>4614.365038619123</v>
      </c>
      <c r="AS162" s="17">
        <f t="shared" si="158"/>
        <v>105207.522880516</v>
      </c>
      <c r="AT162" s="2"/>
    </row>
    <row r="163" spans="2:46" hidden="1" x14ac:dyDescent="0.25">
      <c r="B163" s="5" t="s">
        <v>11</v>
      </c>
      <c r="C163" s="14">
        <f>'228 Day'!S188</f>
        <v>94891.7016</v>
      </c>
      <c r="D163" s="14">
        <f>'228 Day'!T188</f>
        <v>2043</v>
      </c>
      <c r="E163" s="15">
        <f>'228 Day'!U188</f>
        <v>96934.7016</v>
      </c>
      <c r="F163" s="16">
        <f>'228 Day'!V188</f>
        <v>4251.5219999999999</v>
      </c>
      <c r="G163" s="14">
        <f>'228 Day'!W188</f>
        <v>6785.4291120000007</v>
      </c>
      <c r="H163" s="17">
        <f>'228 Day'!X188</f>
        <v>103720.130712</v>
      </c>
      <c r="K163" s="5" t="s">
        <v>11</v>
      </c>
      <c r="L163" s="14">
        <f t="shared" si="159"/>
        <v>94838.438399999999</v>
      </c>
      <c r="M163" s="14">
        <f t="shared" si="160"/>
        <v>2043</v>
      </c>
      <c r="N163" s="15">
        <f t="shared" si="169"/>
        <v>96881.438399999999</v>
      </c>
      <c r="O163" s="16">
        <f t="shared" si="145"/>
        <v>4249.1858947368419</v>
      </c>
      <c r="P163" s="14">
        <f t="shared" si="146"/>
        <v>6781.7006880000008</v>
      </c>
      <c r="Q163" s="17">
        <f t="shared" si="147"/>
        <v>103663.139088</v>
      </c>
      <c r="R163" s="2"/>
      <c r="S163" s="5" t="s">
        <v>11</v>
      </c>
      <c r="T163" s="14">
        <f t="shared" si="161"/>
        <v>94771.71160000001</v>
      </c>
      <c r="U163" s="14">
        <f t="shared" si="162"/>
        <v>2043</v>
      </c>
      <c r="V163" s="15">
        <f t="shared" si="170"/>
        <v>96814.71160000001</v>
      </c>
      <c r="W163" s="16">
        <f t="shared" si="148"/>
        <v>4246.2592807017545</v>
      </c>
      <c r="X163" s="14">
        <f t="shared" si="149"/>
        <v>6777.0298120000016</v>
      </c>
      <c r="Y163" s="14">
        <f t="shared" si="163"/>
        <v>3388.5149060000008</v>
      </c>
      <c r="Z163" s="16">
        <f t="shared" si="150"/>
        <v>4394.8783555263162</v>
      </c>
      <c r="AA163" s="17">
        <f t="shared" si="164"/>
        <v>100203.22650600001</v>
      </c>
      <c r="AB163" s="2"/>
      <c r="AC163" s="5" t="s">
        <v>11</v>
      </c>
      <c r="AD163" s="14">
        <f t="shared" si="165"/>
        <v>97088.363808000009</v>
      </c>
      <c r="AE163" s="14">
        <f t="shared" si="166"/>
        <v>2043</v>
      </c>
      <c r="AF163" s="15">
        <f t="shared" si="171"/>
        <v>99131.363808000009</v>
      </c>
      <c r="AG163" s="16">
        <f t="shared" si="151"/>
        <v>4347.8668336842111</v>
      </c>
      <c r="AH163" s="14">
        <f t="shared" si="152"/>
        <v>6939.1954665600015</v>
      </c>
      <c r="AI163" s="16">
        <f t="shared" si="153"/>
        <v>4652.2175120421061</v>
      </c>
      <c r="AJ163" s="17">
        <f t="shared" si="154"/>
        <v>106070.55927456002</v>
      </c>
      <c r="AK163" s="2"/>
      <c r="AL163" s="5" t="s">
        <v>11</v>
      </c>
      <c r="AM163" s="14">
        <f t="shared" si="167"/>
        <v>99230.29231199999</v>
      </c>
      <c r="AN163" s="14">
        <f t="shared" si="168"/>
        <v>2043</v>
      </c>
      <c r="AO163" s="15">
        <f t="shared" si="172"/>
        <v>101273.29231199999</v>
      </c>
      <c r="AP163" s="16">
        <f t="shared" si="155"/>
        <v>4441.8110663157886</v>
      </c>
      <c r="AQ163" s="14">
        <f t="shared" si="156"/>
        <v>7089.13046184</v>
      </c>
      <c r="AR163" s="16">
        <f t="shared" si="157"/>
        <v>4752.7378409578942</v>
      </c>
      <c r="AS163" s="17">
        <f t="shared" si="158"/>
        <v>108362.42277383999</v>
      </c>
      <c r="AT163" s="2"/>
    </row>
    <row r="164" spans="2:46" hidden="1" x14ac:dyDescent="0.25">
      <c r="B164" s="5" t="s">
        <v>12</v>
      </c>
      <c r="C164" s="14">
        <f>'228 Day'!S189</f>
        <v>97138.965599999996</v>
      </c>
      <c r="D164" s="14">
        <f>'228 Day'!T189</f>
        <v>1736</v>
      </c>
      <c r="E164" s="15">
        <f>'228 Day'!U189</f>
        <v>98874.965599999996</v>
      </c>
      <c r="F164" s="16">
        <f>'228 Day'!V189</f>
        <v>4336.6212982456136</v>
      </c>
      <c r="G164" s="14">
        <f>'228 Day'!W189</f>
        <v>6921.2475920000006</v>
      </c>
      <c r="H164" s="17">
        <f>'228 Day'!X189</f>
        <v>105796.213192</v>
      </c>
      <c r="K164" s="5" t="s">
        <v>12</v>
      </c>
      <c r="L164" s="14">
        <f t="shared" si="159"/>
        <v>96934.7016</v>
      </c>
      <c r="M164" s="14">
        <f t="shared" si="160"/>
        <v>1736</v>
      </c>
      <c r="N164" s="15">
        <f t="shared" si="169"/>
        <v>98670.7016</v>
      </c>
      <c r="O164" s="16">
        <f t="shared" si="145"/>
        <v>4327.6623508771927</v>
      </c>
      <c r="P164" s="14">
        <f t="shared" si="146"/>
        <v>6906.9491120000002</v>
      </c>
      <c r="Q164" s="17">
        <f t="shared" si="147"/>
        <v>105577.650712</v>
      </c>
      <c r="R164" s="2"/>
      <c r="S164" s="5" t="s">
        <v>12</v>
      </c>
      <c r="T164" s="14">
        <f t="shared" si="161"/>
        <v>96881.438399999999</v>
      </c>
      <c r="U164" s="14">
        <f t="shared" si="162"/>
        <v>1736</v>
      </c>
      <c r="V164" s="15">
        <f t="shared" si="170"/>
        <v>98617.438399999999</v>
      </c>
      <c r="W164" s="16">
        <f t="shared" si="148"/>
        <v>4325.3262456140346</v>
      </c>
      <c r="X164" s="14">
        <f t="shared" si="149"/>
        <v>6903.2206880000003</v>
      </c>
      <c r="Y164" s="14">
        <f t="shared" si="163"/>
        <v>3451.6103440000002</v>
      </c>
      <c r="Z164" s="16">
        <f t="shared" si="150"/>
        <v>4476.7126642105259</v>
      </c>
      <c r="AA164" s="17">
        <f t="shared" si="164"/>
        <v>102069.048744</v>
      </c>
      <c r="AB164" s="2"/>
      <c r="AC164" s="5" t="s">
        <v>12</v>
      </c>
      <c r="AD164" s="14">
        <f t="shared" si="165"/>
        <v>98751.00583200001</v>
      </c>
      <c r="AE164" s="14">
        <f t="shared" si="166"/>
        <v>1736</v>
      </c>
      <c r="AF164" s="15">
        <f t="shared" si="171"/>
        <v>100487.00583200001</v>
      </c>
      <c r="AG164" s="16">
        <f t="shared" si="151"/>
        <v>4407.3248171929827</v>
      </c>
      <c r="AH164" s="14">
        <f t="shared" si="152"/>
        <v>7034.0904082400011</v>
      </c>
      <c r="AI164" s="16">
        <f t="shared" si="153"/>
        <v>4715.8375543964912</v>
      </c>
      <c r="AJ164" s="17">
        <f t="shared" si="154"/>
        <v>107521.09624024</v>
      </c>
      <c r="AK164" s="2"/>
      <c r="AL164" s="5" t="s">
        <v>12</v>
      </c>
      <c r="AM164" s="14">
        <f t="shared" si="167"/>
        <v>101609.64790320001</v>
      </c>
      <c r="AN164" s="14">
        <f t="shared" si="168"/>
        <v>1736</v>
      </c>
      <c r="AO164" s="15">
        <f t="shared" si="172"/>
        <v>103345.64790320001</v>
      </c>
      <c r="AP164" s="16">
        <f t="shared" si="155"/>
        <v>4532.7038554035089</v>
      </c>
      <c r="AQ164" s="14">
        <f t="shared" si="156"/>
        <v>7234.1953532240013</v>
      </c>
      <c r="AR164" s="16">
        <f t="shared" si="157"/>
        <v>4849.9931252817541</v>
      </c>
      <c r="AS164" s="17">
        <f t="shared" si="158"/>
        <v>110579.84325642401</v>
      </c>
      <c r="AT164" s="2"/>
    </row>
    <row r="165" spans="2:46" hidden="1" x14ac:dyDescent="0.25">
      <c r="B165" s="5" t="s">
        <v>13</v>
      </c>
      <c r="C165" s="14">
        <f>'228 Day'!S190</f>
        <v>99517.340400000001</v>
      </c>
      <c r="D165" s="14">
        <f>'228 Day'!T190</f>
        <v>1481</v>
      </c>
      <c r="E165" s="15">
        <f>'228 Day'!U190</f>
        <v>100998.3404</v>
      </c>
      <c r="F165" s="16">
        <f>'228 Day'!V190</f>
        <v>4429.7517719298248</v>
      </c>
      <c r="G165" s="14">
        <f>'228 Day'!W190</f>
        <v>7069.8838280000009</v>
      </c>
      <c r="H165" s="17">
        <f>'228 Day'!X190</f>
        <v>108068.22422800001</v>
      </c>
      <c r="K165" s="5" t="s">
        <v>13</v>
      </c>
      <c r="L165" s="14">
        <f t="shared" si="159"/>
        <v>98874.965599999996</v>
      </c>
      <c r="M165" s="14">
        <f t="shared" si="160"/>
        <v>1481</v>
      </c>
      <c r="N165" s="15">
        <f t="shared" si="169"/>
        <v>100355.9656</v>
      </c>
      <c r="O165" s="16">
        <f t="shared" si="145"/>
        <v>4401.5774385964905</v>
      </c>
      <c r="P165" s="14">
        <f t="shared" si="146"/>
        <v>7024.9175920000007</v>
      </c>
      <c r="Q165" s="17">
        <f t="shared" si="147"/>
        <v>107380.88319199999</v>
      </c>
      <c r="R165" s="2"/>
      <c r="S165" s="5" t="s">
        <v>13</v>
      </c>
      <c r="T165" s="14">
        <f t="shared" si="161"/>
        <v>98670.7016</v>
      </c>
      <c r="U165" s="14">
        <f t="shared" si="162"/>
        <v>1481</v>
      </c>
      <c r="V165" s="15">
        <f t="shared" si="170"/>
        <v>100151.7016</v>
      </c>
      <c r="W165" s="16">
        <f t="shared" si="148"/>
        <v>4392.6184912280696</v>
      </c>
      <c r="X165" s="14">
        <f t="shared" si="149"/>
        <v>7010.6191120000003</v>
      </c>
      <c r="Y165" s="14">
        <f t="shared" si="163"/>
        <v>3505.3095560000002</v>
      </c>
      <c r="Z165" s="16">
        <f t="shared" si="150"/>
        <v>4546.3601384210524</v>
      </c>
      <c r="AA165" s="17">
        <f t="shared" si="164"/>
        <v>103657.01115599999</v>
      </c>
      <c r="AB165" s="2"/>
      <c r="AC165" s="5" t="s">
        <v>13</v>
      </c>
      <c r="AD165" s="14">
        <f t="shared" si="165"/>
        <v>100589.787168</v>
      </c>
      <c r="AE165" s="14">
        <f t="shared" si="166"/>
        <v>1481</v>
      </c>
      <c r="AF165" s="15">
        <f t="shared" si="171"/>
        <v>102070.787168</v>
      </c>
      <c r="AG165" s="16">
        <f t="shared" si="151"/>
        <v>4476.7889108771924</v>
      </c>
      <c r="AH165" s="14">
        <f t="shared" si="152"/>
        <v>7144.9551017600006</v>
      </c>
      <c r="AI165" s="16">
        <f t="shared" si="153"/>
        <v>4790.1641346385959</v>
      </c>
      <c r="AJ165" s="17">
        <f t="shared" si="154"/>
        <v>109215.74226976</v>
      </c>
      <c r="AK165" s="2"/>
      <c r="AL165" s="5" t="s">
        <v>13</v>
      </c>
      <c r="AM165" s="14">
        <f t="shared" si="167"/>
        <v>102999.1809778</v>
      </c>
      <c r="AN165" s="14">
        <f t="shared" si="168"/>
        <v>1481</v>
      </c>
      <c r="AO165" s="15">
        <f t="shared" si="172"/>
        <v>104480.1809778</v>
      </c>
      <c r="AP165" s="16">
        <f t="shared" si="155"/>
        <v>4582.4640779736837</v>
      </c>
      <c r="AQ165" s="14">
        <f t="shared" si="156"/>
        <v>7313.6126684460005</v>
      </c>
      <c r="AR165" s="16">
        <f t="shared" si="157"/>
        <v>4903.2365634318421</v>
      </c>
      <c r="AS165" s="17">
        <f t="shared" si="158"/>
        <v>111793.79364624601</v>
      </c>
      <c r="AT165" s="2"/>
    </row>
    <row r="166" spans="2:46" hidden="1" x14ac:dyDescent="0.25">
      <c r="B166" s="5" t="s">
        <v>14</v>
      </c>
      <c r="C166" s="14">
        <f>'228 Day'!S191</f>
        <v>101811.4224</v>
      </c>
      <c r="D166" s="14">
        <f>'228 Day'!T191</f>
        <v>0</v>
      </c>
      <c r="E166" s="15">
        <f>'228 Day'!U191</f>
        <v>101811.4224</v>
      </c>
      <c r="F166" s="16">
        <f>'228 Day'!V191</f>
        <v>4465.4132631578941</v>
      </c>
      <c r="G166" s="14">
        <f>'228 Day'!W191</f>
        <v>7126.7995680000004</v>
      </c>
      <c r="H166" s="17">
        <f>'228 Day'!X191</f>
        <v>108938.221968</v>
      </c>
      <c r="K166" s="5" t="s">
        <v>14</v>
      </c>
      <c r="L166" s="14">
        <f t="shared" si="159"/>
        <v>100998.3404</v>
      </c>
      <c r="M166" s="14">
        <f t="shared" si="160"/>
        <v>0</v>
      </c>
      <c r="N166" s="15">
        <f t="shared" si="169"/>
        <v>100998.3404</v>
      </c>
      <c r="O166" s="16">
        <f t="shared" si="145"/>
        <v>4429.7517719298248</v>
      </c>
      <c r="P166" s="14">
        <f t="shared" si="146"/>
        <v>7069.8838280000009</v>
      </c>
      <c r="Q166" s="17">
        <f t="shared" si="147"/>
        <v>108068.22422800001</v>
      </c>
      <c r="R166" s="2"/>
      <c r="S166" s="5" t="s">
        <v>14</v>
      </c>
      <c r="T166" s="14">
        <f t="shared" si="161"/>
        <v>100355.9656</v>
      </c>
      <c r="U166" s="14">
        <f t="shared" si="162"/>
        <v>0</v>
      </c>
      <c r="V166" s="15">
        <f t="shared" si="170"/>
        <v>100355.9656</v>
      </c>
      <c r="W166" s="16">
        <f t="shared" si="148"/>
        <v>4401.5774385964905</v>
      </c>
      <c r="X166" s="14">
        <f t="shared" si="149"/>
        <v>7024.9175920000007</v>
      </c>
      <c r="Y166" s="14">
        <f t="shared" si="163"/>
        <v>3512.4587960000003</v>
      </c>
      <c r="Z166" s="16">
        <f t="shared" si="150"/>
        <v>4555.6326489473686</v>
      </c>
      <c r="AA166" s="17">
        <f t="shared" si="164"/>
        <v>103868.424396</v>
      </c>
      <c r="AB166" s="2"/>
      <c r="AC166" s="5" t="s">
        <v>14</v>
      </c>
      <c r="AD166" s="14">
        <f t="shared" si="165"/>
        <v>102154.735632</v>
      </c>
      <c r="AE166" s="14">
        <f t="shared" si="166"/>
        <v>0</v>
      </c>
      <c r="AF166" s="15">
        <f t="shared" si="171"/>
        <v>102154.735632</v>
      </c>
      <c r="AG166" s="16">
        <f t="shared" si="151"/>
        <v>4480.4708610526313</v>
      </c>
      <c r="AH166" s="14">
        <f t="shared" si="152"/>
        <v>7150.8314942400002</v>
      </c>
      <c r="AI166" s="16">
        <f t="shared" si="153"/>
        <v>4794.1038213263155</v>
      </c>
      <c r="AJ166" s="17">
        <f t="shared" si="154"/>
        <v>109305.56712624</v>
      </c>
      <c r="AK166" s="2"/>
      <c r="AL166" s="5" t="s">
        <v>14</v>
      </c>
      <c r="AM166" s="14">
        <f t="shared" si="167"/>
        <v>104622.55684719999</v>
      </c>
      <c r="AN166" s="14">
        <f t="shared" si="168"/>
        <v>0</v>
      </c>
      <c r="AO166" s="15">
        <f t="shared" si="172"/>
        <v>104622.55684719999</v>
      </c>
      <c r="AP166" s="16">
        <f t="shared" si="155"/>
        <v>4588.708633649122</v>
      </c>
      <c r="AQ166" s="14">
        <f t="shared" si="156"/>
        <v>7323.5789793039994</v>
      </c>
      <c r="AR166" s="16">
        <f t="shared" si="157"/>
        <v>4909.9182380045604</v>
      </c>
      <c r="AS166" s="17">
        <f t="shared" si="158"/>
        <v>111946.13582650399</v>
      </c>
      <c r="AT166" s="2"/>
    </row>
    <row r="167" spans="2:46" hidden="1" x14ac:dyDescent="0.25">
      <c r="B167" s="5" t="s">
        <v>15</v>
      </c>
      <c r="C167" s="14">
        <f>'228 Day'!S192</f>
        <v>102961.10519999999</v>
      </c>
      <c r="D167" s="14">
        <f>'228 Day'!T192</f>
        <v>0</v>
      </c>
      <c r="E167" s="15">
        <f>'228 Day'!U192</f>
        <v>102961.10519999999</v>
      </c>
      <c r="F167" s="16">
        <f>'228 Day'!V192</f>
        <v>4515.8379473684208</v>
      </c>
      <c r="G167" s="14">
        <f>'228 Day'!W192</f>
        <v>7207.2773640000005</v>
      </c>
      <c r="H167" s="17">
        <f>'228 Day'!X192</f>
        <v>110168.38256399998</v>
      </c>
      <c r="K167" s="5" t="s">
        <v>15</v>
      </c>
      <c r="L167" s="14">
        <f t="shared" si="159"/>
        <v>101811.4224</v>
      </c>
      <c r="M167" s="14">
        <f t="shared" si="160"/>
        <v>0</v>
      </c>
      <c r="N167" s="15">
        <f t="shared" si="169"/>
        <v>101811.4224</v>
      </c>
      <c r="O167" s="16">
        <f t="shared" si="145"/>
        <v>4465.4132631578941</v>
      </c>
      <c r="P167" s="14">
        <f t="shared" si="146"/>
        <v>7126.7995680000004</v>
      </c>
      <c r="Q167" s="17">
        <f t="shared" si="147"/>
        <v>108938.221968</v>
      </c>
      <c r="R167" s="2"/>
      <c r="S167" s="5" t="s">
        <v>15</v>
      </c>
      <c r="T167" s="14">
        <f t="shared" si="161"/>
        <v>100998.3404</v>
      </c>
      <c r="U167" s="14">
        <f t="shared" si="162"/>
        <v>0</v>
      </c>
      <c r="V167" s="15">
        <f t="shared" si="170"/>
        <v>100998.3404</v>
      </c>
      <c r="W167" s="16">
        <f t="shared" si="148"/>
        <v>4429.7517719298248</v>
      </c>
      <c r="X167" s="14">
        <f t="shared" si="149"/>
        <v>7069.8838280000009</v>
      </c>
      <c r="Y167" s="14">
        <f t="shared" si="163"/>
        <v>3534.9419140000005</v>
      </c>
      <c r="Z167" s="16">
        <f t="shared" si="150"/>
        <v>4584.7930839473684</v>
      </c>
      <c r="AA167" s="17">
        <f t="shared" si="164"/>
        <v>104533.282314</v>
      </c>
      <c r="AB167" s="2"/>
      <c r="AC167" s="5" t="s">
        <v>15</v>
      </c>
      <c r="AD167" s="14">
        <f t="shared" si="165"/>
        <v>102363.08491199999</v>
      </c>
      <c r="AE167" s="14">
        <f t="shared" si="166"/>
        <v>0</v>
      </c>
      <c r="AF167" s="15">
        <f t="shared" si="171"/>
        <v>102363.08491199999</v>
      </c>
      <c r="AG167" s="16">
        <f t="shared" si="151"/>
        <v>4489.6089873684205</v>
      </c>
      <c r="AH167" s="14">
        <f t="shared" si="152"/>
        <v>7165.4159438400002</v>
      </c>
      <c r="AI167" s="16">
        <f t="shared" si="153"/>
        <v>4803.8816164842101</v>
      </c>
      <c r="AJ167" s="17">
        <f t="shared" si="154"/>
        <v>109528.50085583999</v>
      </c>
      <c r="AK167" s="2"/>
      <c r="AL167" s="5" t="s">
        <v>15</v>
      </c>
      <c r="AM167" s="14">
        <f t="shared" si="167"/>
        <v>104708.60402279999</v>
      </c>
      <c r="AN167" s="14">
        <f t="shared" si="168"/>
        <v>0</v>
      </c>
      <c r="AO167" s="15">
        <f t="shared" si="172"/>
        <v>104708.60402279999</v>
      </c>
      <c r="AP167" s="16">
        <f t="shared" si="155"/>
        <v>4592.4826325789472</v>
      </c>
      <c r="AQ167" s="14">
        <f t="shared" si="156"/>
        <v>7329.6022815960005</v>
      </c>
      <c r="AR167" s="16">
        <f t="shared" si="157"/>
        <v>4913.9564168594734</v>
      </c>
      <c r="AS167" s="17">
        <f t="shared" si="158"/>
        <v>112038.20630439599</v>
      </c>
      <c r="AT167" s="2"/>
    </row>
    <row r="168" spans="2:46" hidden="1" x14ac:dyDescent="0.25">
      <c r="B168" s="5" t="s">
        <v>19</v>
      </c>
      <c r="C168" s="14">
        <f>'228 Day'!S193</f>
        <v>102961.10519999999</v>
      </c>
      <c r="D168" s="14">
        <f>'228 Day'!T193</f>
        <v>1377</v>
      </c>
      <c r="E168" s="15">
        <f>'228 Day'!U193</f>
        <v>104338.10519999999</v>
      </c>
      <c r="F168" s="16">
        <f>'228 Day'!V193</f>
        <v>4576.2326842105258</v>
      </c>
      <c r="G168" s="14">
        <f>'228 Day'!W193</f>
        <v>7303.6673639999999</v>
      </c>
      <c r="H168" s="17">
        <f>'228 Day'!X193</f>
        <v>111641.77256399998</v>
      </c>
      <c r="K168" s="5" t="s">
        <v>16</v>
      </c>
      <c r="L168" s="14">
        <f t="shared" si="159"/>
        <v>102961.10519999999</v>
      </c>
      <c r="M168" s="14">
        <f>D167</f>
        <v>0</v>
      </c>
      <c r="N168" s="15">
        <f t="shared" si="169"/>
        <v>102961.10519999999</v>
      </c>
      <c r="O168" s="16">
        <f t="shared" si="145"/>
        <v>4515.8379473684208</v>
      </c>
      <c r="P168" s="14">
        <f t="shared" si="146"/>
        <v>7207.2773640000005</v>
      </c>
      <c r="Q168" s="17">
        <f t="shared" si="147"/>
        <v>110168.38256399998</v>
      </c>
      <c r="R168" s="2"/>
      <c r="S168" s="5" t="s">
        <v>16</v>
      </c>
      <c r="T168" s="14">
        <f t="shared" si="161"/>
        <v>101811.4224</v>
      </c>
      <c r="U168" s="14">
        <f>D167</f>
        <v>0</v>
      </c>
      <c r="V168" s="15">
        <f t="shared" si="170"/>
        <v>101811.4224</v>
      </c>
      <c r="W168" s="16">
        <f t="shared" si="148"/>
        <v>4465.4132631578941</v>
      </c>
      <c r="X168" s="14">
        <f t="shared" si="149"/>
        <v>7126.7995680000004</v>
      </c>
      <c r="Y168" s="14">
        <f t="shared" si="163"/>
        <v>3563.3997840000002</v>
      </c>
      <c r="Z168" s="16">
        <f t="shared" si="150"/>
        <v>4621.7027273684207</v>
      </c>
      <c r="AA168" s="17">
        <f t="shared" si="164"/>
        <v>105374.82218399999</v>
      </c>
      <c r="AB168" s="2"/>
      <c r="AC168" s="5" t="s">
        <v>16</v>
      </c>
      <c r="AD168" s="14">
        <f t="shared" si="165"/>
        <v>103018.307208</v>
      </c>
      <c r="AE168" s="14">
        <f>AE167</f>
        <v>0</v>
      </c>
      <c r="AF168" s="15">
        <f t="shared" si="171"/>
        <v>103018.307208</v>
      </c>
      <c r="AG168" s="16">
        <f t="shared" si="151"/>
        <v>4518.3468073684207</v>
      </c>
      <c r="AH168" s="14">
        <f t="shared" si="152"/>
        <v>7211.2815045600009</v>
      </c>
      <c r="AI168" s="16">
        <f t="shared" si="153"/>
        <v>4834.6310838842101</v>
      </c>
      <c r="AJ168" s="17">
        <f t="shared" si="154"/>
        <v>110229.58871256</v>
      </c>
      <c r="AK168" s="2"/>
      <c r="AL168" s="5" t="s">
        <v>16</v>
      </c>
      <c r="AM168" s="14">
        <f t="shared" si="167"/>
        <v>104922.16203479999</v>
      </c>
      <c r="AN168" s="14">
        <f>AN167</f>
        <v>0</v>
      </c>
      <c r="AO168" s="15">
        <f t="shared" si="172"/>
        <v>104922.16203479999</v>
      </c>
      <c r="AP168" s="16">
        <f t="shared" si="155"/>
        <v>4601.8492120526307</v>
      </c>
      <c r="AQ168" s="14">
        <f t="shared" si="156"/>
        <v>7344.5513424359997</v>
      </c>
      <c r="AR168" s="16">
        <f t="shared" si="157"/>
        <v>4923.9786568963145</v>
      </c>
      <c r="AS168" s="17">
        <f t="shared" si="158"/>
        <v>112266.71337723598</v>
      </c>
      <c r="AT168" s="2"/>
    </row>
    <row r="169" spans="2:46" hidden="1" x14ac:dyDescent="0.25">
      <c r="B169" s="5" t="s">
        <v>20</v>
      </c>
      <c r="C169" s="14">
        <f>'228 Day'!S194</f>
        <v>104365.6452</v>
      </c>
      <c r="D169" s="14">
        <f>'228 Day'!T194</f>
        <v>0</v>
      </c>
      <c r="E169" s="15">
        <f>'228 Day'!U194</f>
        <v>104365.6452</v>
      </c>
      <c r="F169" s="16">
        <f>'228 Day'!V194</f>
        <v>4577.4405789473685</v>
      </c>
      <c r="G169" s="14">
        <f>'228 Day'!W194</f>
        <v>7305.5951640000003</v>
      </c>
      <c r="H169" s="17">
        <f>'228 Day'!X194</f>
        <v>111671.240364</v>
      </c>
      <c r="K169" s="5" t="s">
        <v>19</v>
      </c>
      <c r="L169" s="14">
        <f>E167*(1+L$3)</f>
        <v>102961.10519999999</v>
      </c>
      <c r="M169" s="14">
        <f t="shared" ref="M169:M170" si="173">D168</f>
        <v>1377</v>
      </c>
      <c r="N169" s="15">
        <f t="shared" si="169"/>
        <v>104338.10519999999</v>
      </c>
      <c r="O169" s="16">
        <f t="shared" si="145"/>
        <v>4576.2326842105258</v>
      </c>
      <c r="P169" s="14">
        <f t="shared" si="146"/>
        <v>7303.6673639999999</v>
      </c>
      <c r="Q169" s="17">
        <f t="shared" si="147"/>
        <v>111641.77256399998</v>
      </c>
      <c r="R169" s="2"/>
      <c r="S169" s="5" t="s">
        <v>17</v>
      </c>
      <c r="T169" s="14">
        <f t="shared" si="161"/>
        <v>102961.10519999999</v>
      </c>
      <c r="U169" s="14">
        <f>D167</f>
        <v>0</v>
      </c>
      <c r="V169" s="15">
        <f t="shared" si="170"/>
        <v>102961.10519999999</v>
      </c>
      <c r="W169" s="16">
        <f t="shared" si="148"/>
        <v>4515.8379473684208</v>
      </c>
      <c r="X169" s="14">
        <f t="shared" si="149"/>
        <v>7207.2773640000005</v>
      </c>
      <c r="Y169" s="14">
        <f t="shared" si="163"/>
        <v>3603.6386820000002</v>
      </c>
      <c r="Z169" s="16">
        <f t="shared" si="150"/>
        <v>4673.8922755263156</v>
      </c>
      <c r="AA169" s="17">
        <f t="shared" si="164"/>
        <v>106564.743882</v>
      </c>
      <c r="AB169" s="2"/>
      <c r="AC169" s="5" t="s">
        <v>17</v>
      </c>
      <c r="AD169" s="14">
        <f t="shared" si="165"/>
        <v>103847.650848</v>
      </c>
      <c r="AE169" s="14">
        <f>AE168</f>
        <v>0</v>
      </c>
      <c r="AF169" s="15">
        <f t="shared" si="171"/>
        <v>103847.650848</v>
      </c>
      <c r="AG169" s="16">
        <f t="shared" si="151"/>
        <v>4554.7215284210524</v>
      </c>
      <c r="AH169" s="14">
        <f t="shared" si="152"/>
        <v>7269.3355593600008</v>
      </c>
      <c r="AI169" s="16">
        <f t="shared" si="153"/>
        <v>4873.5520354105265</v>
      </c>
      <c r="AJ169" s="17">
        <f t="shared" si="154"/>
        <v>111116.98640736</v>
      </c>
      <c r="AK169" s="2"/>
      <c r="AL169" s="5" t="s">
        <v>17</v>
      </c>
      <c r="AM169" s="14">
        <f t="shared" si="167"/>
        <v>105593.76488819999</v>
      </c>
      <c r="AN169" s="14">
        <f>AN168</f>
        <v>0</v>
      </c>
      <c r="AO169" s="15">
        <f t="shared" si="172"/>
        <v>105593.76488819999</v>
      </c>
      <c r="AP169" s="16">
        <f t="shared" si="155"/>
        <v>4631.3054775526307</v>
      </c>
      <c r="AQ169" s="14">
        <f t="shared" si="156"/>
        <v>7391.5635421739998</v>
      </c>
      <c r="AR169" s="16">
        <f t="shared" si="157"/>
        <v>4955.496860981315</v>
      </c>
      <c r="AS169" s="17">
        <f t="shared" si="158"/>
        <v>112985.32843037399</v>
      </c>
      <c r="AT169" s="2"/>
    </row>
    <row r="170" spans="2:46" hidden="1" x14ac:dyDescent="0.25">
      <c r="B170" s="18" t="s">
        <v>24</v>
      </c>
      <c r="C170" s="19">
        <f>'228 Day'!S195</f>
        <v>104365.6452</v>
      </c>
      <c r="D170" s="19">
        <f>'228 Day'!T195</f>
        <v>1376</v>
      </c>
      <c r="E170" s="20">
        <f>'228 Day'!U195</f>
        <v>105741.6452</v>
      </c>
      <c r="F170" s="21">
        <f>'228 Day'!V195</f>
        <v>4637.7914561403504</v>
      </c>
      <c r="G170" s="19">
        <f>'228 Day'!W195</f>
        <v>7401.9151640000009</v>
      </c>
      <c r="H170" s="22">
        <f>'228 Day'!X195</f>
        <v>113143.560364</v>
      </c>
      <c r="K170" s="5" t="s">
        <v>20</v>
      </c>
      <c r="L170" s="14">
        <f>E168*(1+L$3)</f>
        <v>104338.10519999999</v>
      </c>
      <c r="M170" s="14">
        <f t="shared" si="173"/>
        <v>0</v>
      </c>
      <c r="N170" s="15">
        <f t="shared" si="169"/>
        <v>104338.10519999999</v>
      </c>
      <c r="O170" s="16">
        <f t="shared" si="145"/>
        <v>4576.2326842105258</v>
      </c>
      <c r="P170" s="14">
        <f t="shared" si="146"/>
        <v>7303.6673639999999</v>
      </c>
      <c r="Q170" s="17">
        <f t="shared" si="147"/>
        <v>111641.77256399998</v>
      </c>
      <c r="R170" s="2"/>
      <c r="S170" s="5" t="s">
        <v>19</v>
      </c>
      <c r="T170" s="14">
        <f>N168*(1+T$3)</f>
        <v>102961.10519999999</v>
      </c>
      <c r="U170" s="14">
        <f>D168</f>
        <v>1377</v>
      </c>
      <c r="V170" s="15">
        <f>U170+T170</f>
        <v>104338.10519999999</v>
      </c>
      <c r="W170" s="16">
        <f t="shared" si="148"/>
        <v>4576.2326842105258</v>
      </c>
      <c r="X170" s="14">
        <f>V170*0.07</f>
        <v>7303.6673639999999</v>
      </c>
      <c r="Y170" s="14">
        <f t="shared" si="163"/>
        <v>3651.833682</v>
      </c>
      <c r="Z170" s="16">
        <f t="shared" si="150"/>
        <v>4736.4008281578945</v>
      </c>
      <c r="AA170" s="17">
        <f t="shared" si="164"/>
        <v>107989.93888199999</v>
      </c>
      <c r="AB170" s="2"/>
      <c r="AC170" s="5" t="s">
        <v>18</v>
      </c>
      <c r="AD170" s="14">
        <f t="shared" si="165"/>
        <v>105020.32730399999</v>
      </c>
      <c r="AE170" s="14">
        <f>AE169</f>
        <v>0</v>
      </c>
      <c r="AF170" s="15">
        <f t="shared" si="171"/>
        <v>105020.32730399999</v>
      </c>
      <c r="AG170" s="16">
        <f t="shared" si="151"/>
        <v>4606.1547063157886</v>
      </c>
      <c r="AH170" s="14">
        <f t="shared" si="152"/>
        <v>7351.4229112800003</v>
      </c>
      <c r="AI170" s="16">
        <f t="shared" si="153"/>
        <v>4928.5855357578939</v>
      </c>
      <c r="AJ170" s="17">
        <f t="shared" si="154"/>
        <v>112371.75021527999</v>
      </c>
      <c r="AK170" s="2"/>
      <c r="AL170" s="5" t="s">
        <v>18</v>
      </c>
      <c r="AM170" s="14">
        <f t="shared" si="167"/>
        <v>106443.8421192</v>
      </c>
      <c r="AN170" s="14">
        <f>AN169</f>
        <v>0</v>
      </c>
      <c r="AO170" s="15">
        <f t="shared" si="172"/>
        <v>106443.8421192</v>
      </c>
      <c r="AP170" s="16">
        <f t="shared" si="155"/>
        <v>4668.5895666315782</v>
      </c>
      <c r="AQ170" s="14">
        <f t="shared" si="156"/>
        <v>7451.0689483440001</v>
      </c>
      <c r="AR170" s="16">
        <f t="shared" si="157"/>
        <v>4995.3908362957891</v>
      </c>
      <c r="AS170" s="17">
        <f t="shared" si="158"/>
        <v>113894.91106754399</v>
      </c>
      <c r="AT170" s="2"/>
    </row>
    <row r="171" spans="2:46" hidden="1" x14ac:dyDescent="0.25">
      <c r="B171" s="1"/>
      <c r="K171" s="5" t="s">
        <v>21</v>
      </c>
      <c r="L171" s="14">
        <f>E169*(1+L$3)</f>
        <v>104365.6452</v>
      </c>
      <c r="M171" s="14">
        <f>D169</f>
        <v>0</v>
      </c>
      <c r="N171" s="15">
        <f t="shared" si="169"/>
        <v>104365.6452</v>
      </c>
      <c r="O171" s="16">
        <f t="shared" si="145"/>
        <v>4577.4405789473685</v>
      </c>
      <c r="P171" s="14">
        <f t="shared" si="146"/>
        <v>7305.5951640000003</v>
      </c>
      <c r="Q171" s="17">
        <f t="shared" si="147"/>
        <v>111671.240364</v>
      </c>
      <c r="R171" s="2"/>
      <c r="S171" s="5" t="s">
        <v>20</v>
      </c>
      <c r="T171" s="14">
        <f>N169*(1+T$3)</f>
        <v>104338.10519999999</v>
      </c>
      <c r="U171" s="14">
        <f>D169</f>
        <v>0</v>
      </c>
      <c r="V171" s="15">
        <f>U171+T171</f>
        <v>104338.10519999999</v>
      </c>
      <c r="W171" s="16">
        <f t="shared" si="148"/>
        <v>4576.2326842105258</v>
      </c>
      <c r="X171" s="14">
        <f>V171*0.07</f>
        <v>7303.6673639999999</v>
      </c>
      <c r="Y171" s="14">
        <f t="shared" si="163"/>
        <v>3651.833682</v>
      </c>
      <c r="Z171" s="16">
        <f t="shared" si="150"/>
        <v>4736.4008281578945</v>
      </c>
      <c r="AA171" s="17">
        <f t="shared" si="164"/>
        <v>107989.93888199999</v>
      </c>
      <c r="AB171" s="2"/>
      <c r="AC171" s="5" t="s">
        <v>19</v>
      </c>
      <c r="AD171" s="14">
        <f>V169*(1+AD$3)</f>
        <v>105020.32730399999</v>
      </c>
      <c r="AE171" s="14">
        <f>D168</f>
        <v>1377</v>
      </c>
      <c r="AF171" s="15">
        <f t="shared" si="171"/>
        <v>106397.32730399999</v>
      </c>
      <c r="AG171" s="16">
        <f t="shared" si="151"/>
        <v>4666.5494431578945</v>
      </c>
      <c r="AH171" s="14">
        <f t="shared" si="152"/>
        <v>7447.8129112799998</v>
      </c>
      <c r="AI171" s="16">
        <f t="shared" si="153"/>
        <v>4993.2079041789466</v>
      </c>
      <c r="AJ171" s="17">
        <f t="shared" si="154"/>
        <v>113845.14021527999</v>
      </c>
      <c r="AK171" s="2"/>
      <c r="AL171" s="5" t="s">
        <v>19</v>
      </c>
      <c r="AM171" s="14">
        <f t="shared" si="167"/>
        <v>107645.83548659999</v>
      </c>
      <c r="AN171" s="14">
        <f>D168</f>
        <v>1377</v>
      </c>
      <c r="AO171" s="15">
        <f t="shared" si="172"/>
        <v>109022.83548659999</v>
      </c>
      <c r="AP171" s="16">
        <f t="shared" si="155"/>
        <v>4781.7033108157884</v>
      </c>
      <c r="AQ171" s="14">
        <f t="shared" si="156"/>
        <v>7631.5984840619994</v>
      </c>
      <c r="AR171" s="16">
        <f t="shared" si="157"/>
        <v>5116.4225425728937</v>
      </c>
      <c r="AS171" s="17">
        <f t="shared" si="158"/>
        <v>116654.43397066198</v>
      </c>
      <c r="AT171" s="2"/>
    </row>
    <row r="172" spans="2:46" hidden="1" x14ac:dyDescent="0.25">
      <c r="B172" s="1"/>
      <c r="K172" s="18" t="s">
        <v>24</v>
      </c>
      <c r="L172" s="19">
        <f>E169*(1+L$3)</f>
        <v>104365.6452</v>
      </c>
      <c r="M172" s="19">
        <f>D170</f>
        <v>1376</v>
      </c>
      <c r="N172" s="20">
        <f t="shared" si="169"/>
        <v>105741.6452</v>
      </c>
      <c r="O172" s="21">
        <f t="shared" si="145"/>
        <v>4637.7914561403504</v>
      </c>
      <c r="P172" s="19">
        <f t="shared" si="146"/>
        <v>7401.9151640000009</v>
      </c>
      <c r="Q172" s="22">
        <f t="shared" si="147"/>
        <v>113143.560364</v>
      </c>
      <c r="R172" s="2"/>
      <c r="S172" s="5" t="s">
        <v>21</v>
      </c>
      <c r="T172" s="14">
        <f>N170*(1+T$3)</f>
        <v>104338.10519999999</v>
      </c>
      <c r="U172" s="14">
        <f>D169</f>
        <v>0</v>
      </c>
      <c r="V172" s="15">
        <f>U172+T172</f>
        <v>104338.10519999999</v>
      </c>
      <c r="W172" s="16">
        <f t="shared" si="148"/>
        <v>4576.2326842105258</v>
      </c>
      <c r="X172" s="14">
        <f>V172*0.07</f>
        <v>7303.6673639999999</v>
      </c>
      <c r="Y172" s="14">
        <f t="shared" si="163"/>
        <v>3651.833682</v>
      </c>
      <c r="Z172" s="16">
        <f t="shared" si="150"/>
        <v>4736.4008281578945</v>
      </c>
      <c r="AA172" s="17">
        <f t="shared" si="164"/>
        <v>107989.93888199999</v>
      </c>
      <c r="AB172" s="2"/>
      <c r="AC172" s="5" t="s">
        <v>20</v>
      </c>
      <c r="AD172" s="14">
        <f>V170*(1+AD$3)</f>
        <v>106424.867304</v>
      </c>
      <c r="AE172" s="14">
        <f>D169</f>
        <v>0</v>
      </c>
      <c r="AF172" s="15">
        <f t="shared" si="171"/>
        <v>106424.867304</v>
      </c>
      <c r="AG172" s="16">
        <f t="shared" si="151"/>
        <v>4667.7573378947363</v>
      </c>
      <c r="AH172" s="14">
        <f t="shared" si="152"/>
        <v>7449.7407112800011</v>
      </c>
      <c r="AI172" s="16">
        <f t="shared" si="153"/>
        <v>4994.5003515473682</v>
      </c>
      <c r="AJ172" s="17">
        <f t="shared" si="154"/>
        <v>113874.60801528</v>
      </c>
      <c r="AK172" s="2"/>
      <c r="AL172" s="5" t="s">
        <v>20</v>
      </c>
      <c r="AM172" s="14">
        <f t="shared" si="167"/>
        <v>109057.26048659997</v>
      </c>
      <c r="AN172" s="14">
        <f>D169</f>
        <v>0</v>
      </c>
      <c r="AO172" s="15">
        <f t="shared" si="172"/>
        <v>109057.26048659997</v>
      </c>
      <c r="AP172" s="16">
        <f t="shared" si="155"/>
        <v>4783.2131792368409</v>
      </c>
      <c r="AQ172" s="14">
        <f t="shared" si="156"/>
        <v>7634.0082340619992</v>
      </c>
      <c r="AR172" s="16">
        <f t="shared" si="157"/>
        <v>5118.0381017834197</v>
      </c>
      <c r="AS172" s="17">
        <f t="shared" si="158"/>
        <v>116691.26872066197</v>
      </c>
      <c r="AT172" s="2"/>
    </row>
    <row r="173" spans="2:46" hidden="1" x14ac:dyDescent="0.25">
      <c r="B173" s="1"/>
      <c r="L173" s="2"/>
      <c r="M173" s="2"/>
      <c r="N173" s="2"/>
      <c r="O173" s="2"/>
      <c r="P173" s="2"/>
      <c r="Q173" s="2"/>
      <c r="R173" s="2"/>
      <c r="S173" s="5" t="s">
        <v>22</v>
      </c>
      <c r="T173" s="14">
        <f>N171*(1+T$3)</f>
        <v>104365.6452</v>
      </c>
      <c r="U173" s="14">
        <f>D169</f>
        <v>0</v>
      </c>
      <c r="V173" s="15">
        <f>U173+T173</f>
        <v>104365.6452</v>
      </c>
      <c r="W173" s="16">
        <f t="shared" si="148"/>
        <v>4577.4405789473685</v>
      </c>
      <c r="X173" s="14">
        <f>V173*0.07</f>
        <v>7305.5951640000003</v>
      </c>
      <c r="Y173" s="14">
        <f t="shared" si="163"/>
        <v>3652.7975820000001</v>
      </c>
      <c r="Z173" s="16">
        <f t="shared" si="150"/>
        <v>4737.6509992105257</v>
      </c>
      <c r="AA173" s="17">
        <f t="shared" si="164"/>
        <v>108018.442782</v>
      </c>
      <c r="AB173" s="2"/>
      <c r="AC173" s="5" t="s">
        <v>21</v>
      </c>
      <c r="AD173" s="14">
        <f>V171*(1+AD$3)</f>
        <v>106424.867304</v>
      </c>
      <c r="AE173" s="14">
        <f>AE172</f>
        <v>0</v>
      </c>
      <c r="AF173" s="15">
        <f t="shared" si="171"/>
        <v>106424.867304</v>
      </c>
      <c r="AG173" s="16">
        <f t="shared" si="151"/>
        <v>4667.7573378947363</v>
      </c>
      <c r="AH173" s="14">
        <f t="shared" si="152"/>
        <v>7449.7407112800011</v>
      </c>
      <c r="AI173" s="16">
        <f t="shared" si="153"/>
        <v>4994.5003515473682</v>
      </c>
      <c r="AJ173" s="17">
        <f t="shared" si="154"/>
        <v>113874.60801528</v>
      </c>
      <c r="AK173" s="2"/>
      <c r="AL173" s="5" t="s">
        <v>21</v>
      </c>
      <c r="AM173" s="14">
        <f t="shared" si="167"/>
        <v>109085.48898659999</v>
      </c>
      <c r="AN173" s="14">
        <f>AN172</f>
        <v>0</v>
      </c>
      <c r="AO173" s="15">
        <f t="shared" si="172"/>
        <v>109085.48898659999</v>
      </c>
      <c r="AP173" s="16">
        <f t="shared" si="155"/>
        <v>4784.4512713421045</v>
      </c>
      <c r="AQ173" s="14">
        <f t="shared" si="156"/>
        <v>7635.9842290619999</v>
      </c>
      <c r="AR173" s="16">
        <f t="shared" si="157"/>
        <v>5119.3628603360521</v>
      </c>
      <c r="AS173" s="17">
        <f t="shared" si="158"/>
        <v>116721.47321566199</v>
      </c>
      <c r="AT173" s="2"/>
    </row>
    <row r="174" spans="2:46" hidden="1" x14ac:dyDescent="0.25">
      <c r="L174" s="2"/>
      <c r="M174" s="2"/>
      <c r="N174" s="2"/>
      <c r="O174" s="2"/>
      <c r="P174" s="2"/>
      <c r="Q174" s="2"/>
      <c r="R174" s="2"/>
      <c r="S174" s="18" t="s">
        <v>24</v>
      </c>
      <c r="T174" s="19">
        <f>N171*(1+T$3)</f>
        <v>104365.6452</v>
      </c>
      <c r="U174" s="19">
        <f>D170</f>
        <v>1376</v>
      </c>
      <c r="V174" s="20">
        <f>U174+T174</f>
        <v>105741.6452</v>
      </c>
      <c r="W174" s="21">
        <f t="shared" si="148"/>
        <v>4637.7914561403504</v>
      </c>
      <c r="X174" s="19">
        <f>V174*0.07</f>
        <v>7401.9151640000009</v>
      </c>
      <c r="Y174" s="19">
        <f t="shared" si="163"/>
        <v>3700.9575820000005</v>
      </c>
      <c r="Z174" s="21">
        <f t="shared" si="150"/>
        <v>4800.1141571052631</v>
      </c>
      <c r="AA174" s="22">
        <f t="shared" si="164"/>
        <v>109442.602782</v>
      </c>
      <c r="AB174" s="2"/>
      <c r="AC174" s="5" t="s">
        <v>22</v>
      </c>
      <c r="AD174" s="14">
        <f>V172*(1+AD$3)</f>
        <v>106424.867304</v>
      </c>
      <c r="AE174" s="14">
        <f>AE173</f>
        <v>0</v>
      </c>
      <c r="AF174" s="15">
        <f t="shared" si="171"/>
        <v>106424.867304</v>
      </c>
      <c r="AG174" s="16">
        <f t="shared" si="151"/>
        <v>4667.7573378947363</v>
      </c>
      <c r="AH174" s="14">
        <f t="shared" si="152"/>
        <v>7449.7407112800011</v>
      </c>
      <c r="AI174" s="16">
        <f t="shared" si="153"/>
        <v>4994.5003515473682</v>
      </c>
      <c r="AJ174" s="17">
        <f t="shared" si="154"/>
        <v>113874.60801528</v>
      </c>
      <c r="AK174" s="2"/>
      <c r="AL174" s="5" t="s">
        <v>22</v>
      </c>
      <c r="AM174" s="14">
        <f t="shared" si="167"/>
        <v>109085.48898659999</v>
      </c>
      <c r="AN174" s="14">
        <f>AN173</f>
        <v>0</v>
      </c>
      <c r="AO174" s="15">
        <f t="shared" si="172"/>
        <v>109085.48898659999</v>
      </c>
      <c r="AP174" s="16">
        <f t="shared" si="155"/>
        <v>4784.4512713421045</v>
      </c>
      <c r="AQ174" s="14">
        <f t="shared" si="156"/>
        <v>7635.9842290619999</v>
      </c>
      <c r="AR174" s="16">
        <f t="shared" si="157"/>
        <v>5119.3628603360521</v>
      </c>
      <c r="AS174" s="17">
        <f t="shared" si="158"/>
        <v>116721.47321566199</v>
      </c>
      <c r="AT174" s="2"/>
    </row>
    <row r="175" spans="2:46" x14ac:dyDescent="0.25"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5" t="s">
        <v>23</v>
      </c>
      <c r="AD175" s="14">
        <f>V173*(1+AD$3)</f>
        <v>106452.958104</v>
      </c>
      <c r="AE175" s="14">
        <f>AE174</f>
        <v>0</v>
      </c>
      <c r="AF175" s="15">
        <f t="shared" si="171"/>
        <v>106452.958104</v>
      </c>
      <c r="AG175" s="16">
        <f t="shared" si="151"/>
        <v>4668.9893905263161</v>
      </c>
      <c r="AH175" s="14">
        <f t="shared" si="152"/>
        <v>7451.707067280001</v>
      </c>
      <c r="AI175" s="16">
        <f t="shared" si="153"/>
        <v>4995.8186478631578</v>
      </c>
      <c r="AJ175" s="17">
        <f t="shared" si="154"/>
        <v>113904.66517128001</v>
      </c>
      <c r="AK175" s="2"/>
      <c r="AL175" s="5" t="s">
        <v>23</v>
      </c>
      <c r="AM175" s="14">
        <f t="shared" si="167"/>
        <v>109085.48898659999</v>
      </c>
      <c r="AN175" s="14">
        <f>AN174</f>
        <v>0</v>
      </c>
      <c r="AO175" s="15">
        <f t="shared" si="172"/>
        <v>109085.48898659999</v>
      </c>
      <c r="AP175" s="16">
        <f t="shared" si="155"/>
        <v>4784.4512713421045</v>
      </c>
      <c r="AQ175" s="14">
        <f t="shared" si="156"/>
        <v>7635.9842290619999</v>
      </c>
      <c r="AR175" s="16">
        <f t="shared" si="157"/>
        <v>5119.3628603360521</v>
      </c>
      <c r="AS175" s="17">
        <f t="shared" si="158"/>
        <v>116721.47321566199</v>
      </c>
      <c r="AT175" s="2"/>
    </row>
    <row r="176" spans="2:46" x14ac:dyDescent="0.25"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8" t="s">
        <v>24</v>
      </c>
      <c r="AD176" s="19">
        <f>V173*(1+AD$3)</f>
        <v>106452.958104</v>
      </c>
      <c r="AE176" s="19">
        <f>D170</f>
        <v>1376</v>
      </c>
      <c r="AF176" s="20">
        <f t="shared" si="171"/>
        <v>107828.958104</v>
      </c>
      <c r="AG176" s="21">
        <f t="shared" si="151"/>
        <v>4729.340267719298</v>
      </c>
      <c r="AH176" s="19">
        <f t="shared" si="152"/>
        <v>7548.0270672800007</v>
      </c>
      <c r="AI176" s="21">
        <f t="shared" si="153"/>
        <v>5060.3940864596489</v>
      </c>
      <c r="AJ176" s="22">
        <f t="shared" si="154"/>
        <v>115376.98517128</v>
      </c>
      <c r="AK176" s="2"/>
      <c r="AL176" s="18" t="s">
        <v>24</v>
      </c>
      <c r="AM176" s="19">
        <f t="shared" si="167"/>
        <v>109114.2820566</v>
      </c>
      <c r="AN176" s="19">
        <f>D170</f>
        <v>1376</v>
      </c>
      <c r="AO176" s="20">
        <f t="shared" si="172"/>
        <v>110490.2820566</v>
      </c>
      <c r="AP176" s="21">
        <f t="shared" si="155"/>
        <v>4846.0650024824563</v>
      </c>
      <c r="AQ176" s="19">
        <f t="shared" si="156"/>
        <v>7734.3197439620008</v>
      </c>
      <c r="AR176" s="21">
        <f t="shared" si="157"/>
        <v>5185.2895526562279</v>
      </c>
      <c r="AS176" s="22">
        <f t="shared" si="158"/>
        <v>118224.601800562</v>
      </c>
      <c r="AT176" s="2"/>
    </row>
    <row r="177" spans="10:45" ht="15.75" thickBot="1" x14ac:dyDescent="0.3">
      <c r="S177" s="2" t="s">
        <v>55</v>
      </c>
      <c r="AL177" s="34"/>
      <c r="AM177" s="35"/>
      <c r="AN177" s="35"/>
      <c r="AO177" s="35"/>
      <c r="AS177" s="35"/>
    </row>
    <row r="178" spans="10:45" s="27" customFormat="1" x14ac:dyDescent="0.25">
      <c r="J178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topLeftCell="AM178" workbookViewId="0">
      <selection activeCell="BA202" sqref="BA202:BA206"/>
    </sheetView>
  </sheetViews>
  <sheetFormatPr defaultRowHeight="15" x14ac:dyDescent="0.25"/>
  <cols>
    <col min="3" max="3" width="10" bestFit="1" customWidth="1"/>
    <col min="5" max="5" width="10" bestFit="1" customWidth="1"/>
    <col min="6" max="6" width="10.5703125" bestFit="1" customWidth="1"/>
    <col min="8" max="8" width="10" bestFit="1" customWidth="1"/>
    <col min="11" max="11" width="10" bestFit="1" customWidth="1"/>
    <col min="12" max="12" width="11.5703125" bestFit="1" customWidth="1"/>
    <col min="13" max="13" width="10" bestFit="1" customWidth="1"/>
    <col min="16" max="16" width="10" bestFit="1" customWidth="1"/>
    <col min="17" max="18" width="9.140625" customWidth="1"/>
    <col min="19" max="19" width="11.5703125" customWidth="1"/>
    <col min="20" max="20" width="11.42578125" customWidth="1"/>
    <col min="21" max="21" width="10" customWidth="1"/>
    <col min="22" max="22" width="11.85546875" customWidth="1"/>
    <col min="23" max="23" width="9.140625" customWidth="1"/>
    <col min="24" max="24" width="12.140625" customWidth="1"/>
    <col min="25" max="25" width="5.28515625" style="24" customWidth="1"/>
    <col min="26" max="26" width="5.28515625" style="23" customWidth="1"/>
    <col min="27" max="27" width="9.140625" style="24"/>
    <col min="28" max="28" width="10" bestFit="1" customWidth="1"/>
    <col min="29" max="29" width="12.140625" customWidth="1"/>
    <col min="30" max="30" width="16" bestFit="1" customWidth="1"/>
    <col min="31" max="31" width="10.42578125" customWidth="1"/>
    <col min="32" max="32" width="9.140625" customWidth="1"/>
    <col min="33" max="33" width="10" bestFit="1" customWidth="1"/>
    <col min="34" max="34" width="3.5703125" customWidth="1"/>
    <col min="36" max="36" width="10" bestFit="1" customWidth="1"/>
    <col min="37" max="37" width="11.42578125" bestFit="1" customWidth="1"/>
    <col min="38" max="38" width="10" bestFit="1" customWidth="1"/>
    <col min="41" max="41" width="10" bestFit="1" customWidth="1"/>
    <col min="42" max="42" width="3.140625" customWidth="1"/>
    <col min="44" max="44" width="10" bestFit="1" customWidth="1"/>
    <col min="45" max="45" width="11.42578125" bestFit="1" customWidth="1"/>
    <col min="46" max="46" width="10" bestFit="1" customWidth="1"/>
    <col min="47" max="47" width="13.5703125" bestFit="1" customWidth="1"/>
    <col min="48" max="48" width="15.85546875" bestFit="1" customWidth="1"/>
    <col min="49" max="49" width="13.5703125" bestFit="1" customWidth="1"/>
    <col min="50" max="50" width="10" bestFit="1" customWidth="1"/>
    <col min="51" max="51" width="2.85546875" customWidth="1"/>
    <col min="53" max="53" width="10" bestFit="1" customWidth="1"/>
    <col min="54" max="54" width="11.42578125" bestFit="1" customWidth="1"/>
    <col min="55" max="55" width="10" bestFit="1" customWidth="1"/>
    <col min="56" max="56" width="13.5703125" bestFit="1" customWidth="1"/>
    <col min="57" max="57" width="15.85546875" bestFit="1" customWidth="1"/>
    <col min="58" max="58" width="13.5703125" bestFit="1" customWidth="1"/>
    <col min="59" max="59" width="10" bestFit="1" customWidth="1"/>
  </cols>
  <sheetData>
    <row r="1" spans="2:60" x14ac:dyDescent="0.25">
      <c r="AA1" s="9" t="s">
        <v>46</v>
      </c>
    </row>
    <row r="2" spans="2:60" x14ac:dyDescent="0.25">
      <c r="AA2" s="9" t="s">
        <v>38</v>
      </c>
    </row>
    <row r="3" spans="2:60" x14ac:dyDescent="0.25">
      <c r="J3" s="9" t="s">
        <v>46</v>
      </c>
      <c r="S3" s="33"/>
      <c r="AA3" s="24" t="s">
        <v>37</v>
      </c>
      <c r="AB3" s="32">
        <v>0</v>
      </c>
      <c r="AD3" t="s">
        <v>50</v>
      </c>
      <c r="AE3" s="38">
        <v>24.8</v>
      </c>
      <c r="AI3" t="s">
        <v>37</v>
      </c>
      <c r="AJ3" s="32">
        <v>0</v>
      </c>
      <c r="AQ3" t="s">
        <v>37</v>
      </c>
      <c r="AR3" s="32">
        <v>0.02</v>
      </c>
      <c r="AZ3" t="s">
        <v>37</v>
      </c>
      <c r="BA3" s="32">
        <v>2.5000000000000001E-2</v>
      </c>
    </row>
    <row r="4" spans="2:60" x14ac:dyDescent="0.25">
      <c r="AB4" s="3"/>
      <c r="AJ4" s="3"/>
      <c r="AR4" s="3"/>
      <c r="BA4" s="3"/>
    </row>
    <row r="5" spans="2:60" x14ac:dyDescent="0.25">
      <c r="B5" s="7" t="s">
        <v>60</v>
      </c>
      <c r="C5" s="6"/>
      <c r="D5" s="6"/>
      <c r="E5" s="6"/>
      <c r="F5" s="6"/>
      <c r="G5" s="6"/>
      <c r="H5" s="8"/>
      <c r="J5" s="7" t="s">
        <v>66</v>
      </c>
      <c r="K5" s="6"/>
      <c r="L5" s="6"/>
      <c r="M5" s="6"/>
      <c r="N5" s="6"/>
      <c r="O5" s="6"/>
      <c r="P5" s="8"/>
      <c r="R5" s="7" t="s">
        <v>32</v>
      </c>
      <c r="S5" s="6"/>
      <c r="T5" s="6"/>
      <c r="U5" s="6"/>
      <c r="V5" s="6"/>
      <c r="W5" s="6"/>
      <c r="X5" s="8"/>
      <c r="AA5" s="7" t="s">
        <v>34</v>
      </c>
      <c r="AB5" s="6"/>
      <c r="AC5" s="6"/>
      <c r="AD5" s="6"/>
      <c r="AE5" s="6"/>
      <c r="AF5" s="6"/>
      <c r="AG5" s="8"/>
      <c r="AI5" s="7" t="s">
        <v>48</v>
      </c>
      <c r="AJ5" s="6"/>
      <c r="AK5" s="6"/>
      <c r="AL5" s="6"/>
      <c r="AM5" s="6"/>
      <c r="AN5" s="6"/>
      <c r="AO5" s="8"/>
      <c r="AQ5" s="7" t="s">
        <v>35</v>
      </c>
      <c r="AR5" s="6"/>
      <c r="AS5" s="6"/>
      <c r="AT5" s="6"/>
      <c r="AU5" s="6"/>
      <c r="AV5" s="6"/>
      <c r="AW5" s="6"/>
      <c r="AX5" s="8"/>
      <c r="AZ5" s="7" t="s">
        <v>36</v>
      </c>
      <c r="BA5" s="6"/>
      <c r="BB5" s="6"/>
      <c r="BC5" s="6"/>
      <c r="BD5" s="6"/>
      <c r="BE5" s="6"/>
      <c r="BF5" s="6"/>
      <c r="BG5" s="8"/>
    </row>
    <row r="6" spans="2:60" ht="45" customHeight="1" x14ac:dyDescent="0.25">
      <c r="B6" s="4" t="str">
        <f>R6</f>
        <v>Lane 1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J6" s="4" t="str">
        <f>R6</f>
        <v>Lane 1</v>
      </c>
      <c r="K6" s="9" t="s">
        <v>26</v>
      </c>
      <c r="L6" s="10" t="s">
        <v>27</v>
      </c>
      <c r="M6" s="11" t="s">
        <v>28</v>
      </c>
      <c r="N6" s="12" t="s">
        <v>29</v>
      </c>
      <c r="O6" s="10" t="s">
        <v>30</v>
      </c>
      <c r="P6" s="13" t="s">
        <v>31</v>
      </c>
      <c r="R6" s="4" t="s">
        <v>25</v>
      </c>
      <c r="S6" s="9" t="s">
        <v>26</v>
      </c>
      <c r="T6" s="10" t="s">
        <v>27</v>
      </c>
      <c r="U6" s="11" t="s">
        <v>28</v>
      </c>
      <c r="V6" s="12" t="s">
        <v>29</v>
      </c>
      <c r="W6" s="10" t="s">
        <v>30</v>
      </c>
      <c r="X6" s="13" t="s">
        <v>31</v>
      </c>
      <c r="AA6" s="4" t="str">
        <f>$R6</f>
        <v>Lane 1</v>
      </c>
      <c r="AB6" s="9" t="s">
        <v>26</v>
      </c>
      <c r="AC6" s="10" t="s">
        <v>27</v>
      </c>
      <c r="AD6" s="11" t="s">
        <v>28</v>
      </c>
      <c r="AE6" s="12" t="s">
        <v>29</v>
      </c>
      <c r="AF6" s="10" t="s">
        <v>30</v>
      </c>
      <c r="AG6" s="13" t="s">
        <v>31</v>
      </c>
      <c r="AI6" s="4" t="str">
        <f>$R6</f>
        <v>Lane 1</v>
      </c>
      <c r="AJ6" s="9" t="s">
        <v>26</v>
      </c>
      <c r="AK6" s="10" t="s">
        <v>27</v>
      </c>
      <c r="AL6" s="11" t="s">
        <v>28</v>
      </c>
      <c r="AM6" s="12" t="s">
        <v>29</v>
      </c>
      <c r="AN6" s="10" t="s">
        <v>30</v>
      </c>
      <c r="AO6" s="13" t="s">
        <v>31</v>
      </c>
      <c r="AQ6" s="4" t="str">
        <f>$R6</f>
        <v>Lane 1</v>
      </c>
      <c r="AR6" s="9" t="s">
        <v>26</v>
      </c>
      <c r="AS6" s="10" t="s">
        <v>27</v>
      </c>
      <c r="AT6" s="11" t="s">
        <v>28</v>
      </c>
      <c r="AU6" s="12" t="s">
        <v>49</v>
      </c>
      <c r="AV6" s="10" t="s">
        <v>47</v>
      </c>
      <c r="AW6" s="12" t="s">
        <v>51</v>
      </c>
      <c r="AX6" s="13" t="s">
        <v>31</v>
      </c>
      <c r="AZ6" s="4" t="str">
        <f>$R6</f>
        <v>Lane 1</v>
      </c>
      <c r="BA6" s="9" t="s">
        <v>26</v>
      </c>
      <c r="BB6" s="10" t="s">
        <v>27</v>
      </c>
      <c r="BC6" s="11" t="s">
        <v>28</v>
      </c>
      <c r="BD6" s="12" t="s">
        <v>49</v>
      </c>
      <c r="BE6" s="10" t="s">
        <v>47</v>
      </c>
      <c r="BF6" s="12" t="s">
        <v>51</v>
      </c>
      <c r="BG6" s="13" t="s">
        <v>31</v>
      </c>
    </row>
    <row r="7" spans="2:60" x14ac:dyDescent="0.25">
      <c r="B7" s="5" t="s">
        <v>0</v>
      </c>
      <c r="C7" s="14">
        <v>57733</v>
      </c>
      <c r="D7" s="14">
        <f>T7</f>
        <v>0</v>
      </c>
      <c r="E7" s="15">
        <f>C8</f>
        <v>57733</v>
      </c>
      <c r="F7" s="16">
        <f>E7/$AE$3</f>
        <v>2327.9435483870966</v>
      </c>
      <c r="G7" s="14">
        <f>E7*0.07</f>
        <v>4041.3100000000004</v>
      </c>
      <c r="H7" s="17">
        <f>G7+E7</f>
        <v>61774.31</v>
      </c>
      <c r="J7" s="5" t="s">
        <v>0</v>
      </c>
      <c r="K7" s="14"/>
      <c r="L7" s="14">
        <f>T7</f>
        <v>0</v>
      </c>
      <c r="M7" s="15">
        <f>K8</f>
        <v>58887.66</v>
      </c>
      <c r="N7" s="16">
        <f t="shared" ref="N7:N23" si="0">M7/$AE$3</f>
        <v>2374.5024193548388</v>
      </c>
      <c r="O7" s="14">
        <f>M7*0.07</f>
        <v>4122.1362000000008</v>
      </c>
      <c r="P7" s="17">
        <f>O7+M7</f>
        <v>63009.796200000004</v>
      </c>
      <c r="R7" s="5" t="s">
        <v>0</v>
      </c>
      <c r="S7" s="14"/>
      <c r="T7" s="14">
        <v>0</v>
      </c>
      <c r="U7" s="15">
        <f>S8</f>
        <v>60065.413200000003</v>
      </c>
      <c r="V7" s="16">
        <f t="shared" ref="V7:V25" si="1">U7/$AE$3</f>
        <v>2421.9924677419353</v>
      </c>
      <c r="W7" s="14">
        <f>U7*0.07</f>
        <v>4204.5789240000004</v>
      </c>
      <c r="X7" s="17">
        <f>W7+U7</f>
        <v>64269.992124000004</v>
      </c>
      <c r="AA7" s="5" t="s">
        <v>0</v>
      </c>
      <c r="AB7" s="14"/>
      <c r="AC7" s="14">
        <f>T7</f>
        <v>0</v>
      </c>
      <c r="AD7" s="15">
        <f>U7*(1+AB$3)</f>
        <v>60065.413200000003</v>
      </c>
      <c r="AE7" s="16">
        <f t="shared" ref="AE7:AE27" si="2">AD7/$AE$3</f>
        <v>2421.9924677419353</v>
      </c>
      <c r="AF7" s="14">
        <f t="shared" ref="AF7:AF29" si="3">AD7*0.07</f>
        <v>4204.5789240000004</v>
      </c>
      <c r="AG7" s="17">
        <f t="shared" ref="AG7:AG29" si="4">AF7+AD7</f>
        <v>64269.992124000004</v>
      </c>
      <c r="AH7" s="2"/>
      <c r="AI7" s="5" t="s">
        <v>0</v>
      </c>
      <c r="AJ7" s="14"/>
      <c r="AK7" s="14">
        <f>T7</f>
        <v>0</v>
      </c>
      <c r="AL7" s="15">
        <f>AD7*(1+AJ$3)</f>
        <v>60065.413200000003</v>
      </c>
      <c r="AM7" s="16">
        <f t="shared" ref="AM7:AM32" si="5">AL7/$AE$3</f>
        <v>2421.9924677419353</v>
      </c>
      <c r="AN7" s="14">
        <f t="shared" ref="AN7:AN24" si="6">AL7*0.07</f>
        <v>4204.5789240000004</v>
      </c>
      <c r="AO7" s="17">
        <f t="shared" ref="AO7:AO24" si="7">AN7+AL7</f>
        <v>64269.992124000004</v>
      </c>
      <c r="AP7" s="2"/>
      <c r="AQ7" s="5" t="s">
        <v>0</v>
      </c>
      <c r="AR7" s="14"/>
      <c r="AS7" s="14">
        <f>T7</f>
        <v>0</v>
      </c>
      <c r="AT7" s="15">
        <f>AL7*(1+AR$3)</f>
        <v>61266.721464000002</v>
      </c>
      <c r="AU7" s="16">
        <f t="shared" ref="AU7:AU35" si="8">AT7/$AE$3</f>
        <v>2470.4323170967741</v>
      </c>
      <c r="AV7" s="14">
        <f t="shared" ref="AV7:AV35" si="9">AT7*0.07</f>
        <v>4288.6705024800003</v>
      </c>
      <c r="AW7" s="16">
        <f t="shared" ref="AW7:AW35" si="10">(AT7+AV7)/$AE$3</f>
        <v>2643.3625792935486</v>
      </c>
      <c r="AX7" s="17">
        <f t="shared" ref="AX7:AX35" si="11">AV7+AT7</f>
        <v>65555.391966480005</v>
      </c>
      <c r="AY7" s="2"/>
      <c r="AZ7" s="5" t="s">
        <v>0</v>
      </c>
      <c r="BA7" s="14"/>
      <c r="BB7" s="14">
        <f>T7</f>
        <v>0</v>
      </c>
      <c r="BC7" s="15">
        <f>AT7*(1+BA$3)</f>
        <v>62798.389500599995</v>
      </c>
      <c r="BD7" s="16">
        <f t="shared" ref="BD7:BD31" si="12">BC7/$AE$3</f>
        <v>2532.1931250241933</v>
      </c>
      <c r="BE7" s="14">
        <f t="shared" ref="BE7:BE31" si="13">BC7*0.07</f>
        <v>4395.8872650419999</v>
      </c>
      <c r="BF7" s="16">
        <f t="shared" ref="BF7:BF31" si="14">(BC7+BE7)/$AE$3</f>
        <v>2709.4466437758865</v>
      </c>
      <c r="BG7" s="17">
        <f t="shared" ref="BG7:BG31" si="15">BE7+BC7</f>
        <v>67194.276765641989</v>
      </c>
      <c r="BH7" s="2"/>
    </row>
    <row r="8" spans="2:60" x14ac:dyDescent="0.25">
      <c r="B8" s="5" t="s">
        <v>1</v>
      </c>
      <c r="C8" s="14">
        <v>57733</v>
      </c>
      <c r="D8" s="14">
        <f t="shared" ref="D8:D20" si="16">T8</f>
        <v>1108</v>
      </c>
      <c r="E8" s="15">
        <f>D8+C8</f>
        <v>58841</v>
      </c>
      <c r="F8" s="16">
        <f t="shared" ref="F8:F22" si="17">E8/$AE$3</f>
        <v>2372.6209677419356</v>
      </c>
      <c r="G8" s="14">
        <f t="shared" ref="G8:G20" si="18">E8*0.07</f>
        <v>4118.8700000000008</v>
      </c>
      <c r="H8" s="17">
        <f t="shared" ref="H8:H20" si="19">G8+E8</f>
        <v>62959.87</v>
      </c>
      <c r="J8" s="5" t="s">
        <v>1</v>
      </c>
      <c r="K8" s="14">
        <f>E7*1.02</f>
        <v>58887.66</v>
      </c>
      <c r="L8" s="14">
        <f t="shared" ref="L8:L21" si="20">T8</f>
        <v>1108</v>
      </c>
      <c r="M8" s="15">
        <f>L8+K8</f>
        <v>59995.66</v>
      </c>
      <c r="N8" s="16">
        <f t="shared" si="0"/>
        <v>2419.1798387096774</v>
      </c>
      <c r="O8" s="14">
        <f t="shared" ref="O8:O21" si="21">M8*0.07</f>
        <v>4199.6962000000003</v>
      </c>
      <c r="P8" s="17">
        <f t="shared" ref="P8:P21" si="22">O8+M8</f>
        <v>64195.356200000002</v>
      </c>
      <c r="R8" s="5" t="s">
        <v>1</v>
      </c>
      <c r="S8" s="14">
        <f>M7*1.02</f>
        <v>60065.413200000003</v>
      </c>
      <c r="T8" s="14">
        <v>1108</v>
      </c>
      <c r="U8" s="15">
        <f>T8+S8</f>
        <v>61173.413200000003</v>
      </c>
      <c r="V8" s="16">
        <f t="shared" si="1"/>
        <v>2466.6698870967743</v>
      </c>
      <c r="W8" s="14">
        <f t="shared" ref="W8:W25" si="23">U8*0.07</f>
        <v>4282.1389240000008</v>
      </c>
      <c r="X8" s="17">
        <f t="shared" ref="X8:X25" si="24">W8+U8</f>
        <v>65455.552124000002</v>
      </c>
      <c r="AA8" s="5" t="s">
        <v>1</v>
      </c>
      <c r="AB8" s="14">
        <f t="shared" ref="AB8:AB23" si="25">U7*(1+AB$3)</f>
        <v>60065.413200000003</v>
      </c>
      <c r="AC8" s="14">
        <f t="shared" ref="AC8:AC22" si="26">T8</f>
        <v>1108</v>
      </c>
      <c r="AD8" s="15">
        <f>AC8+AB8</f>
        <v>61173.413200000003</v>
      </c>
      <c r="AE8" s="16">
        <f t="shared" si="2"/>
        <v>2466.6698870967743</v>
      </c>
      <c r="AF8" s="14">
        <f t="shared" si="3"/>
        <v>4282.1389240000008</v>
      </c>
      <c r="AG8" s="17">
        <f t="shared" si="4"/>
        <v>65455.552124000002</v>
      </c>
      <c r="AH8" s="2"/>
      <c r="AI8" s="5" t="s">
        <v>1</v>
      </c>
      <c r="AJ8" s="14">
        <f t="shared" ref="AJ8:AJ24" si="27">AD7*(1+AJ$3)</f>
        <v>60065.413200000003</v>
      </c>
      <c r="AK8" s="14">
        <f t="shared" ref="AK8:AK22" si="28">T8</f>
        <v>1108</v>
      </c>
      <c r="AL8" s="15">
        <f>AK8+AJ8</f>
        <v>61173.413200000003</v>
      </c>
      <c r="AM8" s="16">
        <f t="shared" si="5"/>
        <v>2466.6698870967743</v>
      </c>
      <c r="AN8" s="14">
        <f t="shared" si="6"/>
        <v>4282.1389240000008</v>
      </c>
      <c r="AO8" s="17">
        <f t="shared" si="7"/>
        <v>65455.552124000002</v>
      </c>
      <c r="AP8" s="2"/>
      <c r="AQ8" s="5" t="s">
        <v>1</v>
      </c>
      <c r="AR8" s="14">
        <f t="shared" ref="AR8:AR25" si="29">AL7*(1+AR$3)</f>
        <v>61266.721464000002</v>
      </c>
      <c r="AS8" s="14">
        <f t="shared" ref="AS8:AS22" si="30">T8</f>
        <v>1108</v>
      </c>
      <c r="AT8" s="15">
        <f>AS8+AR8</f>
        <v>62374.721464000002</v>
      </c>
      <c r="AU8" s="16">
        <f t="shared" si="8"/>
        <v>2515.1097364516131</v>
      </c>
      <c r="AV8" s="14">
        <f t="shared" si="9"/>
        <v>4366.2305024800007</v>
      </c>
      <c r="AW8" s="16">
        <f t="shared" si="10"/>
        <v>2691.167418003226</v>
      </c>
      <c r="AX8" s="17">
        <f t="shared" si="11"/>
        <v>66740.951966480003</v>
      </c>
      <c r="AY8" s="2"/>
      <c r="AZ8" s="5" t="s">
        <v>1</v>
      </c>
      <c r="BA8" s="14">
        <f t="shared" ref="BA8:BA36" si="31">AT7*(1+BA$3)</f>
        <v>62798.389500599995</v>
      </c>
      <c r="BB8" s="14">
        <f t="shared" ref="BB8:BB22" si="32">T8</f>
        <v>1108</v>
      </c>
      <c r="BC8" s="15">
        <f>BB8+BA8</f>
        <v>63906.389500599995</v>
      </c>
      <c r="BD8" s="16">
        <f t="shared" si="12"/>
        <v>2576.8705443790318</v>
      </c>
      <c r="BE8" s="14">
        <f t="shared" si="13"/>
        <v>4473.4472650420003</v>
      </c>
      <c r="BF8" s="16">
        <f t="shared" si="14"/>
        <v>2757.2514824855643</v>
      </c>
      <c r="BG8" s="17">
        <f t="shared" si="15"/>
        <v>68379.836765642001</v>
      </c>
      <c r="BH8" s="2"/>
    </row>
    <row r="9" spans="2:60" x14ac:dyDescent="0.25">
      <c r="B9" s="5" t="s">
        <v>2</v>
      </c>
      <c r="C9" s="14">
        <v>60731</v>
      </c>
      <c r="D9" s="14">
        <f t="shared" si="16"/>
        <v>1330</v>
      </c>
      <c r="E9" s="15">
        <f t="shared" ref="E9:E20" si="33">D9+C9</f>
        <v>62061</v>
      </c>
      <c r="F9" s="16">
        <f t="shared" si="17"/>
        <v>2502.4596774193546</v>
      </c>
      <c r="G9" s="14">
        <f t="shared" si="18"/>
        <v>4344.2700000000004</v>
      </c>
      <c r="H9" s="17">
        <f t="shared" si="19"/>
        <v>66405.27</v>
      </c>
      <c r="J9" s="5" t="s">
        <v>2</v>
      </c>
      <c r="K9" s="14">
        <f>E8*1.02</f>
        <v>60017.82</v>
      </c>
      <c r="L9" s="14">
        <f t="shared" si="20"/>
        <v>1330</v>
      </c>
      <c r="M9" s="15">
        <f t="shared" ref="M9:M21" si="34">L9+K9</f>
        <v>61347.82</v>
      </c>
      <c r="N9" s="16">
        <f t="shared" si="0"/>
        <v>2473.7024193548386</v>
      </c>
      <c r="O9" s="14">
        <f t="shared" si="21"/>
        <v>4294.3474000000006</v>
      </c>
      <c r="P9" s="17">
        <f t="shared" si="22"/>
        <v>65642.167400000006</v>
      </c>
      <c r="R9" s="5" t="s">
        <v>2</v>
      </c>
      <c r="S9" s="14">
        <f>M8*1.02</f>
        <v>61195.573200000006</v>
      </c>
      <c r="T9" s="14">
        <v>1330</v>
      </c>
      <c r="U9" s="15">
        <f t="shared" ref="U9:U25" si="35">T9+S9</f>
        <v>62525.573200000006</v>
      </c>
      <c r="V9" s="16">
        <f t="shared" si="1"/>
        <v>2521.1924677419356</v>
      </c>
      <c r="W9" s="14">
        <f t="shared" si="23"/>
        <v>4376.790124000001</v>
      </c>
      <c r="X9" s="17">
        <f t="shared" si="24"/>
        <v>66902.363324000005</v>
      </c>
      <c r="AA9" s="5" t="s">
        <v>2</v>
      </c>
      <c r="AB9" s="14">
        <f t="shared" si="25"/>
        <v>61173.413200000003</v>
      </c>
      <c r="AC9" s="14">
        <f t="shared" si="26"/>
        <v>1330</v>
      </c>
      <c r="AD9" s="15">
        <f t="shared" ref="AD9:AD29" si="36">AC9+AB9</f>
        <v>62503.413200000003</v>
      </c>
      <c r="AE9" s="16">
        <f t="shared" si="2"/>
        <v>2520.2989193548387</v>
      </c>
      <c r="AF9" s="14">
        <f t="shared" si="3"/>
        <v>4375.2389240000002</v>
      </c>
      <c r="AG9" s="17">
        <f t="shared" si="4"/>
        <v>66878.652124</v>
      </c>
      <c r="AH9" s="2"/>
      <c r="AI9" s="5" t="s">
        <v>2</v>
      </c>
      <c r="AJ9" s="14">
        <f t="shared" si="27"/>
        <v>61173.413200000003</v>
      </c>
      <c r="AK9" s="14">
        <f t="shared" si="28"/>
        <v>1330</v>
      </c>
      <c r="AL9" s="15">
        <f t="shared" ref="AL9:AL24" si="37">AK9+AJ9</f>
        <v>62503.413200000003</v>
      </c>
      <c r="AM9" s="16">
        <f t="shared" si="5"/>
        <v>2520.2989193548387</v>
      </c>
      <c r="AN9" s="14">
        <f t="shared" si="6"/>
        <v>4375.2389240000002</v>
      </c>
      <c r="AO9" s="17">
        <f t="shared" si="7"/>
        <v>66878.652124</v>
      </c>
      <c r="AP9" s="2"/>
      <c r="AQ9" s="5" t="s">
        <v>2</v>
      </c>
      <c r="AR9" s="14">
        <f t="shared" si="29"/>
        <v>62396.881464000006</v>
      </c>
      <c r="AS9" s="14">
        <f t="shared" si="30"/>
        <v>1330</v>
      </c>
      <c r="AT9" s="15">
        <f t="shared" ref="AT9:AT35" si="38">AS9+AR9</f>
        <v>63726.881464000006</v>
      </c>
      <c r="AU9" s="16">
        <f t="shared" si="8"/>
        <v>2569.6323170967744</v>
      </c>
      <c r="AV9" s="14">
        <f t="shared" si="9"/>
        <v>4460.881702480001</v>
      </c>
      <c r="AW9" s="16">
        <f t="shared" si="10"/>
        <v>2749.5065792935484</v>
      </c>
      <c r="AX9" s="17">
        <f t="shared" si="11"/>
        <v>68187.763166479999</v>
      </c>
      <c r="AY9" s="2"/>
      <c r="AZ9" s="5" t="s">
        <v>2</v>
      </c>
      <c r="BA9" s="14">
        <f t="shared" si="31"/>
        <v>63934.089500599999</v>
      </c>
      <c r="BB9" s="14">
        <f t="shared" si="32"/>
        <v>1330</v>
      </c>
      <c r="BC9" s="15">
        <f t="shared" ref="BC9:BC31" si="39">BB9+BA9</f>
        <v>65264.089500599999</v>
      </c>
      <c r="BD9" s="16">
        <f t="shared" si="12"/>
        <v>2631.6165121209679</v>
      </c>
      <c r="BE9" s="14">
        <f t="shared" si="13"/>
        <v>4568.486265042</v>
      </c>
      <c r="BF9" s="16">
        <f t="shared" si="14"/>
        <v>2815.8296679694354</v>
      </c>
      <c r="BG9" s="17">
        <f t="shared" si="15"/>
        <v>69832.575765642003</v>
      </c>
      <c r="BH9" s="2"/>
    </row>
    <row r="10" spans="2:60" x14ac:dyDescent="0.25">
      <c r="B10" s="5" t="s">
        <v>3</v>
      </c>
      <c r="C10" s="14">
        <v>63985</v>
      </c>
      <c r="D10" s="14">
        <f t="shared" si="16"/>
        <v>1441</v>
      </c>
      <c r="E10" s="15">
        <f t="shared" si="33"/>
        <v>65426</v>
      </c>
      <c r="F10" s="16">
        <f t="shared" si="17"/>
        <v>2638.1451612903224</v>
      </c>
      <c r="G10" s="14">
        <f t="shared" si="18"/>
        <v>4579.8200000000006</v>
      </c>
      <c r="H10" s="17">
        <f t="shared" si="19"/>
        <v>70005.820000000007</v>
      </c>
      <c r="J10" s="5" t="s">
        <v>3</v>
      </c>
      <c r="K10" s="14">
        <f t="shared" ref="K10:K21" si="40">E9*1.02</f>
        <v>63302.22</v>
      </c>
      <c r="L10" s="14">
        <f t="shared" si="20"/>
        <v>1441</v>
      </c>
      <c r="M10" s="15">
        <f t="shared" si="34"/>
        <v>64743.22</v>
      </c>
      <c r="N10" s="16">
        <f t="shared" si="0"/>
        <v>2610.6137096774191</v>
      </c>
      <c r="O10" s="14">
        <f t="shared" si="21"/>
        <v>4532.0254000000004</v>
      </c>
      <c r="P10" s="17">
        <f t="shared" si="22"/>
        <v>69275.2454</v>
      </c>
      <c r="R10" s="5" t="s">
        <v>3</v>
      </c>
      <c r="S10" s="14">
        <f t="shared" ref="S10:S22" si="41">M9*1.02</f>
        <v>62574.776400000002</v>
      </c>
      <c r="T10" s="14">
        <v>1441</v>
      </c>
      <c r="U10" s="15">
        <f t="shared" si="35"/>
        <v>64015.776400000002</v>
      </c>
      <c r="V10" s="16">
        <f t="shared" si="1"/>
        <v>2581.2813064516131</v>
      </c>
      <c r="W10" s="14">
        <f t="shared" si="23"/>
        <v>4481.1043480000008</v>
      </c>
      <c r="X10" s="17">
        <f t="shared" si="24"/>
        <v>68496.880747999996</v>
      </c>
      <c r="AA10" s="5" t="s">
        <v>3</v>
      </c>
      <c r="AB10" s="14">
        <f t="shared" si="25"/>
        <v>62525.573200000006</v>
      </c>
      <c r="AC10" s="14">
        <f t="shared" si="26"/>
        <v>1441</v>
      </c>
      <c r="AD10" s="15">
        <f t="shared" si="36"/>
        <v>63966.573200000006</v>
      </c>
      <c r="AE10" s="16">
        <f t="shared" si="2"/>
        <v>2579.2973064516132</v>
      </c>
      <c r="AF10" s="14">
        <f t="shared" si="3"/>
        <v>4477.6601240000009</v>
      </c>
      <c r="AG10" s="17">
        <f t="shared" si="4"/>
        <v>68444.233324000001</v>
      </c>
      <c r="AH10" s="2"/>
      <c r="AI10" s="5" t="s">
        <v>3</v>
      </c>
      <c r="AJ10" s="14">
        <f t="shared" si="27"/>
        <v>62503.413200000003</v>
      </c>
      <c r="AK10" s="14">
        <f t="shared" si="28"/>
        <v>1441</v>
      </c>
      <c r="AL10" s="15">
        <f t="shared" si="37"/>
        <v>63944.413200000003</v>
      </c>
      <c r="AM10" s="16">
        <f t="shared" si="5"/>
        <v>2578.4037580645163</v>
      </c>
      <c r="AN10" s="14">
        <f t="shared" si="6"/>
        <v>4476.108924000001</v>
      </c>
      <c r="AO10" s="17">
        <f t="shared" si="7"/>
        <v>68420.52212400001</v>
      </c>
      <c r="AP10" s="2"/>
      <c r="AQ10" s="5" t="s">
        <v>3</v>
      </c>
      <c r="AR10" s="14">
        <f t="shared" si="29"/>
        <v>63753.481464000004</v>
      </c>
      <c r="AS10" s="14">
        <f t="shared" si="30"/>
        <v>1441</v>
      </c>
      <c r="AT10" s="15">
        <f t="shared" si="38"/>
        <v>65194.481464000004</v>
      </c>
      <c r="AU10" s="16">
        <f t="shared" si="8"/>
        <v>2628.8097364516129</v>
      </c>
      <c r="AV10" s="14">
        <f t="shared" si="9"/>
        <v>4563.6137024800009</v>
      </c>
      <c r="AW10" s="16">
        <f t="shared" si="10"/>
        <v>2812.8264180032261</v>
      </c>
      <c r="AX10" s="17">
        <f t="shared" si="11"/>
        <v>69758.095166480009</v>
      </c>
      <c r="AY10" s="2"/>
      <c r="AZ10" s="5" t="s">
        <v>3</v>
      </c>
      <c r="BA10" s="14">
        <f t="shared" si="31"/>
        <v>65320.053500599999</v>
      </c>
      <c r="BB10" s="14">
        <f t="shared" si="32"/>
        <v>1441</v>
      </c>
      <c r="BC10" s="15">
        <f t="shared" si="39"/>
        <v>66761.053500599999</v>
      </c>
      <c r="BD10" s="16">
        <f t="shared" si="12"/>
        <v>2691.9779637338706</v>
      </c>
      <c r="BE10" s="14">
        <f t="shared" si="13"/>
        <v>4673.273745042</v>
      </c>
      <c r="BF10" s="16">
        <f t="shared" si="14"/>
        <v>2880.4164211952416</v>
      </c>
      <c r="BG10" s="17">
        <f t="shared" si="15"/>
        <v>71434.327245641995</v>
      </c>
      <c r="BH10" s="2"/>
    </row>
    <row r="11" spans="2:60" x14ac:dyDescent="0.25">
      <c r="B11" s="5" t="s">
        <v>4</v>
      </c>
      <c r="C11" s="14">
        <v>66983</v>
      </c>
      <c r="D11" s="14">
        <f t="shared" si="16"/>
        <v>2327</v>
      </c>
      <c r="E11" s="15">
        <f t="shared" si="33"/>
        <v>69310</v>
      </c>
      <c r="F11" s="16">
        <f t="shared" si="17"/>
        <v>2794.7580645161288</v>
      </c>
      <c r="G11" s="14">
        <f t="shared" si="18"/>
        <v>4851.7000000000007</v>
      </c>
      <c r="H11" s="17">
        <f t="shared" si="19"/>
        <v>74161.7</v>
      </c>
      <c r="J11" s="5" t="s">
        <v>4</v>
      </c>
      <c r="K11" s="14">
        <f t="shared" si="40"/>
        <v>66734.52</v>
      </c>
      <c r="L11" s="14">
        <f t="shared" si="20"/>
        <v>2327</v>
      </c>
      <c r="M11" s="15">
        <f t="shared" si="34"/>
        <v>69061.52</v>
      </c>
      <c r="N11" s="16">
        <f t="shared" si="0"/>
        <v>2784.7387096774196</v>
      </c>
      <c r="O11" s="14">
        <f t="shared" si="21"/>
        <v>4834.3064000000004</v>
      </c>
      <c r="P11" s="17">
        <f t="shared" si="22"/>
        <v>73895.826400000005</v>
      </c>
      <c r="R11" s="5" t="s">
        <v>4</v>
      </c>
      <c r="S11" s="14">
        <f t="shared" si="41"/>
        <v>66038.084400000007</v>
      </c>
      <c r="T11" s="14">
        <v>2327</v>
      </c>
      <c r="U11" s="15">
        <f t="shared" si="35"/>
        <v>68365.084400000007</v>
      </c>
      <c r="V11" s="16">
        <f t="shared" si="1"/>
        <v>2756.6566290322585</v>
      </c>
      <c r="W11" s="14">
        <f t="shared" si="23"/>
        <v>4785.5559080000012</v>
      </c>
      <c r="X11" s="17">
        <f t="shared" si="24"/>
        <v>73150.640308000002</v>
      </c>
      <c r="AA11" s="5" t="s">
        <v>4</v>
      </c>
      <c r="AB11" s="14">
        <f t="shared" si="25"/>
        <v>64015.776400000002</v>
      </c>
      <c r="AC11" s="14">
        <f t="shared" si="26"/>
        <v>2327</v>
      </c>
      <c r="AD11" s="15">
        <f t="shared" si="36"/>
        <v>66342.776400000002</v>
      </c>
      <c r="AE11" s="16">
        <f t="shared" si="2"/>
        <v>2675.1119516129033</v>
      </c>
      <c r="AF11" s="14">
        <f t="shared" si="3"/>
        <v>4643.9943480000002</v>
      </c>
      <c r="AG11" s="17">
        <f t="shared" si="4"/>
        <v>70986.77074800001</v>
      </c>
      <c r="AH11" s="2"/>
      <c r="AI11" s="5" t="s">
        <v>4</v>
      </c>
      <c r="AJ11" s="14">
        <f t="shared" si="27"/>
        <v>63966.573200000006</v>
      </c>
      <c r="AK11" s="14">
        <f t="shared" si="28"/>
        <v>2327</v>
      </c>
      <c r="AL11" s="15">
        <f t="shared" si="37"/>
        <v>66293.573200000013</v>
      </c>
      <c r="AM11" s="16">
        <f t="shared" si="5"/>
        <v>2673.1279516129039</v>
      </c>
      <c r="AN11" s="14">
        <f t="shared" si="6"/>
        <v>4640.5501240000012</v>
      </c>
      <c r="AO11" s="17">
        <f t="shared" si="7"/>
        <v>70934.123324000015</v>
      </c>
      <c r="AP11" s="2"/>
      <c r="AQ11" s="5" t="s">
        <v>4</v>
      </c>
      <c r="AR11" s="14">
        <f t="shared" si="29"/>
        <v>65223.301464000004</v>
      </c>
      <c r="AS11" s="14">
        <f t="shared" si="30"/>
        <v>2327</v>
      </c>
      <c r="AT11" s="15">
        <f t="shared" si="38"/>
        <v>67550.301464000004</v>
      </c>
      <c r="AU11" s="16">
        <f t="shared" si="8"/>
        <v>2723.8024783870969</v>
      </c>
      <c r="AV11" s="14">
        <f t="shared" si="9"/>
        <v>4728.521102480001</v>
      </c>
      <c r="AW11" s="16">
        <f t="shared" si="10"/>
        <v>2914.4686518741933</v>
      </c>
      <c r="AX11" s="17">
        <f t="shared" si="11"/>
        <v>72278.822566479997</v>
      </c>
      <c r="AY11" s="2"/>
      <c r="AZ11" s="5" t="s">
        <v>4</v>
      </c>
      <c r="BA11" s="14">
        <f t="shared" si="31"/>
        <v>66824.343500599993</v>
      </c>
      <c r="BB11" s="14">
        <f t="shared" si="32"/>
        <v>2327</v>
      </c>
      <c r="BC11" s="15">
        <f t="shared" si="39"/>
        <v>69151.343500599993</v>
      </c>
      <c r="BD11" s="16">
        <f t="shared" si="12"/>
        <v>2788.3606250241933</v>
      </c>
      <c r="BE11" s="14">
        <f t="shared" si="13"/>
        <v>4840.5940450420003</v>
      </c>
      <c r="BF11" s="16">
        <f t="shared" si="14"/>
        <v>2983.5458687758869</v>
      </c>
      <c r="BG11" s="17">
        <f t="shared" si="15"/>
        <v>73991.937545641995</v>
      </c>
      <c r="BH11" s="2"/>
    </row>
    <row r="12" spans="2:60" x14ac:dyDescent="0.25">
      <c r="B12" s="5" t="s">
        <v>5</v>
      </c>
      <c r="C12" s="14">
        <v>69981</v>
      </c>
      <c r="D12" s="14">
        <f t="shared" si="16"/>
        <v>2882</v>
      </c>
      <c r="E12" s="15">
        <f t="shared" si="33"/>
        <v>72863</v>
      </c>
      <c r="F12" s="16">
        <f t="shared" si="17"/>
        <v>2938.0241935483868</v>
      </c>
      <c r="G12" s="14">
        <f t="shared" si="18"/>
        <v>5100.4100000000008</v>
      </c>
      <c r="H12" s="17">
        <f t="shared" si="19"/>
        <v>77963.41</v>
      </c>
      <c r="J12" s="5" t="s">
        <v>5</v>
      </c>
      <c r="K12" s="14">
        <f t="shared" si="40"/>
        <v>70696.2</v>
      </c>
      <c r="L12" s="14">
        <f t="shared" si="20"/>
        <v>2882</v>
      </c>
      <c r="M12" s="15">
        <f t="shared" si="34"/>
        <v>73578.2</v>
      </c>
      <c r="N12" s="16">
        <f t="shared" si="0"/>
        <v>2966.8629032258063</v>
      </c>
      <c r="O12" s="14">
        <f t="shared" si="21"/>
        <v>5150.4740000000002</v>
      </c>
      <c r="P12" s="17">
        <f t="shared" si="22"/>
        <v>78728.673999999999</v>
      </c>
      <c r="R12" s="5" t="s">
        <v>5</v>
      </c>
      <c r="S12" s="14">
        <f t="shared" si="41"/>
        <v>70442.750400000004</v>
      </c>
      <c r="T12" s="14">
        <v>2882</v>
      </c>
      <c r="U12" s="15">
        <f t="shared" si="35"/>
        <v>73324.750400000004</v>
      </c>
      <c r="V12" s="16">
        <f t="shared" si="1"/>
        <v>2956.6431612903225</v>
      </c>
      <c r="W12" s="14">
        <f t="shared" si="23"/>
        <v>5132.7325280000005</v>
      </c>
      <c r="X12" s="17">
        <f t="shared" si="24"/>
        <v>78457.482928000012</v>
      </c>
      <c r="AA12" s="5" t="s">
        <v>5</v>
      </c>
      <c r="AB12" s="14">
        <f t="shared" si="25"/>
        <v>68365.084400000007</v>
      </c>
      <c r="AC12" s="14">
        <f t="shared" si="26"/>
        <v>2882</v>
      </c>
      <c r="AD12" s="15">
        <f t="shared" si="36"/>
        <v>71247.084400000007</v>
      </c>
      <c r="AE12" s="16">
        <f t="shared" si="2"/>
        <v>2872.8663064516131</v>
      </c>
      <c r="AF12" s="14">
        <f t="shared" si="3"/>
        <v>4987.295908000001</v>
      </c>
      <c r="AG12" s="17">
        <f t="shared" si="4"/>
        <v>76234.380308000007</v>
      </c>
      <c r="AH12" s="2"/>
      <c r="AI12" s="5" t="s">
        <v>5</v>
      </c>
      <c r="AJ12" s="14">
        <f t="shared" si="27"/>
        <v>66342.776400000002</v>
      </c>
      <c r="AK12" s="14">
        <f t="shared" si="28"/>
        <v>2882</v>
      </c>
      <c r="AL12" s="15">
        <f t="shared" si="37"/>
        <v>69224.776400000002</v>
      </c>
      <c r="AM12" s="16">
        <f t="shared" si="5"/>
        <v>2791.321629032258</v>
      </c>
      <c r="AN12" s="14">
        <f t="shared" si="6"/>
        <v>4845.7343480000009</v>
      </c>
      <c r="AO12" s="17">
        <f t="shared" si="7"/>
        <v>74070.510748000001</v>
      </c>
      <c r="AP12" s="2"/>
      <c r="AQ12" s="5" t="s">
        <v>5</v>
      </c>
      <c r="AR12" s="14">
        <f t="shared" si="29"/>
        <v>67619.44466400001</v>
      </c>
      <c r="AS12" s="14">
        <f t="shared" si="30"/>
        <v>2882</v>
      </c>
      <c r="AT12" s="15">
        <f t="shared" si="38"/>
        <v>70501.44466400001</v>
      </c>
      <c r="AU12" s="16">
        <f t="shared" si="8"/>
        <v>2842.8001880645165</v>
      </c>
      <c r="AV12" s="14">
        <f t="shared" si="9"/>
        <v>4935.1011264800009</v>
      </c>
      <c r="AW12" s="16">
        <f t="shared" si="10"/>
        <v>3041.7962012290327</v>
      </c>
      <c r="AX12" s="17">
        <f t="shared" si="11"/>
        <v>75436.545790480013</v>
      </c>
      <c r="AY12" s="2"/>
      <c r="AZ12" s="5" t="s">
        <v>5</v>
      </c>
      <c r="BA12" s="14">
        <f t="shared" si="31"/>
        <v>69239.059000599998</v>
      </c>
      <c r="BB12" s="14">
        <f t="shared" si="32"/>
        <v>2882</v>
      </c>
      <c r="BC12" s="15">
        <f t="shared" si="39"/>
        <v>72121.059000599998</v>
      </c>
      <c r="BD12" s="16">
        <f t="shared" si="12"/>
        <v>2908.107217766129</v>
      </c>
      <c r="BE12" s="14">
        <f t="shared" si="13"/>
        <v>5048.4741300420001</v>
      </c>
      <c r="BF12" s="16">
        <f t="shared" si="14"/>
        <v>3111.6747230097581</v>
      </c>
      <c r="BG12" s="17">
        <f t="shared" si="15"/>
        <v>77169.533130641998</v>
      </c>
      <c r="BH12" s="2"/>
    </row>
    <row r="13" spans="2:60" x14ac:dyDescent="0.25">
      <c r="B13" s="5" t="s">
        <v>6</v>
      </c>
      <c r="C13" s="14">
        <v>72981</v>
      </c>
      <c r="D13" s="14">
        <f t="shared" si="16"/>
        <v>3048</v>
      </c>
      <c r="E13" s="15">
        <f t="shared" si="33"/>
        <v>76029</v>
      </c>
      <c r="F13" s="16">
        <f t="shared" si="17"/>
        <v>3065.6854838709678</v>
      </c>
      <c r="G13" s="14">
        <f t="shared" si="18"/>
        <v>5322.0300000000007</v>
      </c>
      <c r="H13" s="17">
        <f t="shared" si="19"/>
        <v>81351.03</v>
      </c>
      <c r="J13" s="5" t="s">
        <v>6</v>
      </c>
      <c r="K13" s="14">
        <f>E12*1.02</f>
        <v>74320.259999999995</v>
      </c>
      <c r="L13" s="14">
        <f t="shared" si="20"/>
        <v>3048</v>
      </c>
      <c r="M13" s="15">
        <f t="shared" si="34"/>
        <v>77368.259999999995</v>
      </c>
      <c r="N13" s="16">
        <f t="shared" si="0"/>
        <v>3119.6879032258062</v>
      </c>
      <c r="O13" s="14">
        <f t="shared" si="21"/>
        <v>5415.7781999999997</v>
      </c>
      <c r="P13" s="17">
        <f t="shared" si="22"/>
        <v>82784.038199999995</v>
      </c>
      <c r="R13" s="5" t="s">
        <v>6</v>
      </c>
      <c r="S13" s="14">
        <f t="shared" si="41"/>
        <v>75049.763999999996</v>
      </c>
      <c r="T13" s="14">
        <v>3048</v>
      </c>
      <c r="U13" s="15">
        <f t="shared" si="35"/>
        <v>78097.763999999996</v>
      </c>
      <c r="V13" s="16">
        <f t="shared" si="1"/>
        <v>3149.103387096774</v>
      </c>
      <c r="W13" s="14">
        <f t="shared" si="23"/>
        <v>5466.8434800000005</v>
      </c>
      <c r="X13" s="17">
        <f t="shared" si="24"/>
        <v>83564.607479999991</v>
      </c>
      <c r="AA13" s="5" t="s">
        <v>6</v>
      </c>
      <c r="AB13" s="14">
        <f t="shared" si="25"/>
        <v>73324.750400000004</v>
      </c>
      <c r="AC13" s="14">
        <f t="shared" si="26"/>
        <v>3048</v>
      </c>
      <c r="AD13" s="15">
        <f t="shared" si="36"/>
        <v>76372.750400000004</v>
      </c>
      <c r="AE13" s="16">
        <f t="shared" si="2"/>
        <v>3079.5463870967742</v>
      </c>
      <c r="AF13" s="14">
        <f t="shared" si="3"/>
        <v>5346.092528000001</v>
      </c>
      <c r="AG13" s="17">
        <f t="shared" si="4"/>
        <v>81718.842927999998</v>
      </c>
      <c r="AH13" s="2"/>
      <c r="AI13" s="5" t="s">
        <v>6</v>
      </c>
      <c r="AJ13" s="14">
        <f t="shared" si="27"/>
        <v>71247.084400000007</v>
      </c>
      <c r="AK13" s="14">
        <f t="shared" si="28"/>
        <v>3048</v>
      </c>
      <c r="AL13" s="15">
        <f t="shared" si="37"/>
        <v>74295.084400000007</v>
      </c>
      <c r="AM13" s="16">
        <f t="shared" si="5"/>
        <v>2995.7695322580648</v>
      </c>
      <c r="AN13" s="14">
        <f t="shared" si="6"/>
        <v>5200.6559080000006</v>
      </c>
      <c r="AO13" s="17">
        <f t="shared" si="7"/>
        <v>79495.740308000008</v>
      </c>
      <c r="AP13" s="2"/>
      <c r="AQ13" s="5" t="s">
        <v>6</v>
      </c>
      <c r="AR13" s="14">
        <f t="shared" si="29"/>
        <v>70609.271928000002</v>
      </c>
      <c r="AS13" s="14">
        <f t="shared" si="30"/>
        <v>3048</v>
      </c>
      <c r="AT13" s="15">
        <f t="shared" si="38"/>
        <v>73657.271928000002</v>
      </c>
      <c r="AU13" s="16">
        <f t="shared" si="8"/>
        <v>2970.051287419355</v>
      </c>
      <c r="AV13" s="14">
        <f t="shared" si="9"/>
        <v>5156.0090349600005</v>
      </c>
      <c r="AW13" s="16">
        <f t="shared" si="10"/>
        <v>3177.9548775387098</v>
      </c>
      <c r="AX13" s="17">
        <f t="shared" si="11"/>
        <v>78813.280962960009</v>
      </c>
      <c r="AY13" s="2"/>
      <c r="AZ13" s="5" t="s">
        <v>6</v>
      </c>
      <c r="BA13" s="14">
        <f t="shared" si="31"/>
        <v>72263.980780600003</v>
      </c>
      <c r="BB13" s="14">
        <f t="shared" si="32"/>
        <v>3048</v>
      </c>
      <c r="BC13" s="15">
        <f t="shared" si="39"/>
        <v>75311.980780600003</v>
      </c>
      <c r="BD13" s="16">
        <f t="shared" si="12"/>
        <v>3036.7734185725808</v>
      </c>
      <c r="BE13" s="14">
        <f t="shared" si="13"/>
        <v>5271.8386546420006</v>
      </c>
      <c r="BF13" s="16">
        <f t="shared" si="14"/>
        <v>3249.3475578726616</v>
      </c>
      <c r="BG13" s="17">
        <f t="shared" si="15"/>
        <v>80583.819435242011</v>
      </c>
      <c r="BH13" s="2"/>
    </row>
    <row r="14" spans="2:60" x14ac:dyDescent="0.25">
      <c r="B14" s="5" t="s">
        <v>7</v>
      </c>
      <c r="C14" s="14">
        <v>75479</v>
      </c>
      <c r="D14" s="14">
        <f t="shared" si="16"/>
        <v>3048</v>
      </c>
      <c r="E14" s="15">
        <f t="shared" si="33"/>
        <v>78527</v>
      </c>
      <c r="F14" s="16">
        <f t="shared" si="17"/>
        <v>3166.4112903225805</v>
      </c>
      <c r="G14" s="14">
        <f t="shared" si="18"/>
        <v>5496.89</v>
      </c>
      <c r="H14" s="17">
        <f t="shared" si="19"/>
        <v>84023.89</v>
      </c>
      <c r="J14" s="5" t="s">
        <v>7</v>
      </c>
      <c r="K14" s="14">
        <f t="shared" si="40"/>
        <v>77549.58</v>
      </c>
      <c r="L14" s="14">
        <f t="shared" si="20"/>
        <v>3048</v>
      </c>
      <c r="M14" s="15">
        <f t="shared" si="34"/>
        <v>80597.58</v>
      </c>
      <c r="N14" s="16">
        <f t="shared" si="0"/>
        <v>3249.9024193548389</v>
      </c>
      <c r="O14" s="14">
        <f t="shared" si="21"/>
        <v>5641.8306000000002</v>
      </c>
      <c r="P14" s="17">
        <f t="shared" si="22"/>
        <v>86239.410600000003</v>
      </c>
      <c r="R14" s="5" t="s">
        <v>7</v>
      </c>
      <c r="S14" s="14">
        <f t="shared" si="41"/>
        <v>78915.625199999995</v>
      </c>
      <c r="T14" s="14">
        <v>3048</v>
      </c>
      <c r="U14" s="15">
        <f t="shared" si="35"/>
        <v>81963.625199999995</v>
      </c>
      <c r="V14" s="16">
        <f t="shared" si="1"/>
        <v>3304.9848870967739</v>
      </c>
      <c r="W14" s="14">
        <f t="shared" si="23"/>
        <v>5737.4537639999999</v>
      </c>
      <c r="X14" s="17">
        <f t="shared" si="24"/>
        <v>87701.078964</v>
      </c>
      <c r="AA14" s="5" t="s">
        <v>7</v>
      </c>
      <c r="AB14" s="14">
        <f t="shared" si="25"/>
        <v>78097.763999999996</v>
      </c>
      <c r="AC14" s="14">
        <f t="shared" si="26"/>
        <v>3048</v>
      </c>
      <c r="AD14" s="15">
        <f t="shared" si="36"/>
        <v>81145.763999999996</v>
      </c>
      <c r="AE14" s="16">
        <f t="shared" si="2"/>
        <v>3272.0066129032257</v>
      </c>
      <c r="AF14" s="14">
        <f t="shared" si="3"/>
        <v>5680.2034800000001</v>
      </c>
      <c r="AG14" s="17">
        <f t="shared" si="4"/>
        <v>86825.967479999992</v>
      </c>
      <c r="AH14" s="2"/>
      <c r="AI14" s="5" t="s">
        <v>7</v>
      </c>
      <c r="AJ14" s="14">
        <f t="shared" si="27"/>
        <v>76372.750400000004</v>
      </c>
      <c r="AK14" s="14">
        <f t="shared" si="28"/>
        <v>3048</v>
      </c>
      <c r="AL14" s="15">
        <f t="shared" si="37"/>
        <v>79420.750400000004</v>
      </c>
      <c r="AM14" s="16">
        <f t="shared" si="5"/>
        <v>3202.4496129032259</v>
      </c>
      <c r="AN14" s="14">
        <f t="shared" si="6"/>
        <v>5559.4525280000007</v>
      </c>
      <c r="AO14" s="17">
        <f t="shared" si="7"/>
        <v>84980.202927999999</v>
      </c>
      <c r="AP14" s="2"/>
      <c r="AQ14" s="5" t="s">
        <v>7</v>
      </c>
      <c r="AR14" s="14">
        <f t="shared" si="29"/>
        <v>75780.986088000005</v>
      </c>
      <c r="AS14" s="14">
        <f t="shared" si="30"/>
        <v>3048</v>
      </c>
      <c r="AT14" s="15">
        <f t="shared" si="38"/>
        <v>78828.986088000005</v>
      </c>
      <c r="AU14" s="16">
        <f t="shared" si="8"/>
        <v>3178.5881487096776</v>
      </c>
      <c r="AV14" s="14">
        <f t="shared" si="9"/>
        <v>5518.0290261600012</v>
      </c>
      <c r="AW14" s="16">
        <f t="shared" si="10"/>
        <v>3401.089319119355</v>
      </c>
      <c r="AX14" s="17">
        <f t="shared" si="11"/>
        <v>84347.015114160007</v>
      </c>
      <c r="AY14" s="2"/>
      <c r="AZ14" s="5" t="s">
        <v>7</v>
      </c>
      <c r="BA14" s="14">
        <f t="shared" si="31"/>
        <v>75498.703726199994</v>
      </c>
      <c r="BB14" s="14">
        <f t="shared" si="32"/>
        <v>3048</v>
      </c>
      <c r="BC14" s="15">
        <f t="shared" si="39"/>
        <v>78546.703726199994</v>
      </c>
      <c r="BD14" s="16">
        <f t="shared" si="12"/>
        <v>3167.2057954112902</v>
      </c>
      <c r="BE14" s="14">
        <f t="shared" si="13"/>
        <v>5498.2692608340003</v>
      </c>
      <c r="BF14" s="16">
        <f t="shared" si="14"/>
        <v>3388.9102010900801</v>
      </c>
      <c r="BG14" s="17">
        <f t="shared" si="15"/>
        <v>84044.972987033994</v>
      </c>
      <c r="BH14" s="2"/>
    </row>
    <row r="15" spans="2:60" x14ac:dyDescent="0.25">
      <c r="B15" s="5" t="s">
        <v>8</v>
      </c>
      <c r="C15" s="14">
        <v>78482</v>
      </c>
      <c r="D15" s="14">
        <f t="shared" si="16"/>
        <v>3048</v>
      </c>
      <c r="E15" s="15">
        <f t="shared" si="33"/>
        <v>81530</v>
      </c>
      <c r="F15" s="16">
        <f t="shared" si="17"/>
        <v>3287.5</v>
      </c>
      <c r="G15" s="14">
        <f t="shared" si="18"/>
        <v>5707.1</v>
      </c>
      <c r="H15" s="17">
        <f t="shared" si="19"/>
        <v>87237.1</v>
      </c>
      <c r="J15" s="5" t="s">
        <v>8</v>
      </c>
      <c r="K15" s="14">
        <f t="shared" si="40"/>
        <v>80097.540000000008</v>
      </c>
      <c r="L15" s="14">
        <f t="shared" si="20"/>
        <v>3048</v>
      </c>
      <c r="M15" s="15">
        <f t="shared" si="34"/>
        <v>83145.540000000008</v>
      </c>
      <c r="N15" s="16">
        <f t="shared" si="0"/>
        <v>3352.6427419354841</v>
      </c>
      <c r="O15" s="14">
        <f t="shared" si="21"/>
        <v>5820.1878000000015</v>
      </c>
      <c r="P15" s="17">
        <f t="shared" si="22"/>
        <v>88965.727800000008</v>
      </c>
      <c r="R15" s="5" t="s">
        <v>8</v>
      </c>
      <c r="S15" s="14">
        <f t="shared" si="41"/>
        <v>82209.531600000002</v>
      </c>
      <c r="T15" s="14">
        <v>3048</v>
      </c>
      <c r="U15" s="15">
        <f t="shared" si="35"/>
        <v>85257.531600000002</v>
      </c>
      <c r="V15" s="16">
        <f t="shared" si="1"/>
        <v>3437.8036935483869</v>
      </c>
      <c r="W15" s="14">
        <f t="shared" si="23"/>
        <v>5968.0272120000009</v>
      </c>
      <c r="X15" s="17">
        <f t="shared" si="24"/>
        <v>91225.558812000003</v>
      </c>
      <c r="AA15" s="5" t="s">
        <v>8</v>
      </c>
      <c r="AB15" s="14">
        <f t="shared" si="25"/>
        <v>81963.625199999995</v>
      </c>
      <c r="AC15" s="14">
        <f t="shared" si="26"/>
        <v>3048</v>
      </c>
      <c r="AD15" s="15">
        <f t="shared" si="36"/>
        <v>85011.625199999995</v>
      </c>
      <c r="AE15" s="16">
        <f t="shared" si="2"/>
        <v>3427.8881129032256</v>
      </c>
      <c r="AF15" s="14">
        <f t="shared" si="3"/>
        <v>5950.8137640000004</v>
      </c>
      <c r="AG15" s="17">
        <f t="shared" si="4"/>
        <v>90962.438964000001</v>
      </c>
      <c r="AH15" s="2"/>
      <c r="AI15" s="5" t="s">
        <v>8</v>
      </c>
      <c r="AJ15" s="14">
        <f t="shared" si="27"/>
        <v>81145.763999999996</v>
      </c>
      <c r="AK15" s="14">
        <f t="shared" si="28"/>
        <v>3048</v>
      </c>
      <c r="AL15" s="15">
        <f t="shared" si="37"/>
        <v>84193.763999999996</v>
      </c>
      <c r="AM15" s="16">
        <f t="shared" si="5"/>
        <v>3394.9098387096769</v>
      </c>
      <c r="AN15" s="14">
        <f t="shared" si="6"/>
        <v>5893.5634799999998</v>
      </c>
      <c r="AO15" s="17">
        <f t="shared" si="7"/>
        <v>90087.327479999993</v>
      </c>
      <c r="AP15" s="2"/>
      <c r="AQ15" s="5" t="s">
        <v>8</v>
      </c>
      <c r="AR15" s="14">
        <f t="shared" si="29"/>
        <v>81009.165408000001</v>
      </c>
      <c r="AS15" s="14">
        <f t="shared" si="30"/>
        <v>3048</v>
      </c>
      <c r="AT15" s="15">
        <f t="shared" si="38"/>
        <v>84057.165408000001</v>
      </c>
      <c r="AU15" s="16">
        <f t="shared" si="8"/>
        <v>3389.4018309677417</v>
      </c>
      <c r="AV15" s="14">
        <f t="shared" si="9"/>
        <v>5884.0015785600008</v>
      </c>
      <c r="AW15" s="16">
        <f t="shared" si="10"/>
        <v>3626.6599591354839</v>
      </c>
      <c r="AX15" s="17">
        <f t="shared" si="11"/>
        <v>89941.166986559998</v>
      </c>
      <c r="AY15" s="2"/>
      <c r="AZ15" s="5" t="s">
        <v>8</v>
      </c>
      <c r="BA15" s="14">
        <f t="shared" si="31"/>
        <v>80799.710740199997</v>
      </c>
      <c r="BB15" s="14">
        <f t="shared" si="32"/>
        <v>3048</v>
      </c>
      <c r="BC15" s="15">
        <f t="shared" si="39"/>
        <v>83847.710740199997</v>
      </c>
      <c r="BD15" s="16">
        <f t="shared" si="12"/>
        <v>3380.9560782338708</v>
      </c>
      <c r="BE15" s="14">
        <f t="shared" si="13"/>
        <v>5869.339751814</v>
      </c>
      <c r="BF15" s="16">
        <f t="shared" si="14"/>
        <v>3617.6230037102414</v>
      </c>
      <c r="BG15" s="17">
        <f t="shared" si="15"/>
        <v>89717.050492013994</v>
      </c>
      <c r="BH15" s="2"/>
    </row>
    <row r="16" spans="2:60" x14ac:dyDescent="0.25">
      <c r="B16" s="5" t="s">
        <v>9</v>
      </c>
      <c r="C16" s="14">
        <v>81476</v>
      </c>
      <c r="D16" s="14">
        <f t="shared" si="16"/>
        <v>2881</v>
      </c>
      <c r="E16" s="15">
        <f t="shared" si="33"/>
        <v>84357</v>
      </c>
      <c r="F16" s="16">
        <f t="shared" si="17"/>
        <v>3401.4919354838707</v>
      </c>
      <c r="G16" s="14">
        <f t="shared" si="18"/>
        <v>5904.9900000000007</v>
      </c>
      <c r="H16" s="17">
        <f t="shared" si="19"/>
        <v>90261.99</v>
      </c>
      <c r="J16" s="5" t="s">
        <v>9</v>
      </c>
      <c r="K16" s="14">
        <f t="shared" si="40"/>
        <v>83160.600000000006</v>
      </c>
      <c r="L16" s="14">
        <f t="shared" si="20"/>
        <v>2881</v>
      </c>
      <c r="M16" s="15">
        <f t="shared" si="34"/>
        <v>86041.600000000006</v>
      </c>
      <c r="N16" s="16">
        <f t="shared" si="0"/>
        <v>3469.4193548387098</v>
      </c>
      <c r="O16" s="14">
        <f t="shared" si="21"/>
        <v>6022.9120000000012</v>
      </c>
      <c r="P16" s="17">
        <f t="shared" si="22"/>
        <v>92064.512000000002</v>
      </c>
      <c r="R16" s="5" t="s">
        <v>9</v>
      </c>
      <c r="S16" s="14">
        <f t="shared" si="41"/>
        <v>84808.450800000006</v>
      </c>
      <c r="T16" s="14">
        <v>2881</v>
      </c>
      <c r="U16" s="15">
        <f t="shared" si="35"/>
        <v>87689.450800000006</v>
      </c>
      <c r="V16" s="16">
        <f t="shared" si="1"/>
        <v>3535.8649516129035</v>
      </c>
      <c r="W16" s="14">
        <f t="shared" si="23"/>
        <v>6138.2615560000013</v>
      </c>
      <c r="X16" s="17">
        <f t="shared" si="24"/>
        <v>93827.712356000004</v>
      </c>
      <c r="AA16" s="5" t="s">
        <v>9</v>
      </c>
      <c r="AB16" s="14">
        <f t="shared" si="25"/>
        <v>85257.531600000002</v>
      </c>
      <c r="AC16" s="14">
        <f t="shared" si="26"/>
        <v>2881</v>
      </c>
      <c r="AD16" s="15">
        <f t="shared" si="36"/>
        <v>88138.531600000002</v>
      </c>
      <c r="AE16" s="16">
        <f t="shared" si="2"/>
        <v>3553.9730483870967</v>
      </c>
      <c r="AF16" s="14">
        <f t="shared" si="3"/>
        <v>6169.6972120000009</v>
      </c>
      <c r="AG16" s="17">
        <f t="shared" si="4"/>
        <v>94308.228812000001</v>
      </c>
      <c r="AH16" s="2"/>
      <c r="AI16" s="5" t="s">
        <v>9</v>
      </c>
      <c r="AJ16" s="14">
        <f t="shared" si="27"/>
        <v>85011.625199999995</v>
      </c>
      <c r="AK16" s="14">
        <f t="shared" si="28"/>
        <v>2881</v>
      </c>
      <c r="AL16" s="15">
        <f t="shared" si="37"/>
        <v>87892.625199999995</v>
      </c>
      <c r="AM16" s="16">
        <f t="shared" si="5"/>
        <v>3544.0574677419354</v>
      </c>
      <c r="AN16" s="14">
        <f t="shared" si="6"/>
        <v>6152.4837640000005</v>
      </c>
      <c r="AO16" s="17">
        <f t="shared" si="7"/>
        <v>94045.108963999999</v>
      </c>
      <c r="AP16" s="2"/>
      <c r="AQ16" s="5" t="s">
        <v>9</v>
      </c>
      <c r="AR16" s="14">
        <f t="shared" si="29"/>
        <v>85877.639280000003</v>
      </c>
      <c r="AS16" s="14">
        <f t="shared" si="30"/>
        <v>2881</v>
      </c>
      <c r="AT16" s="15">
        <f t="shared" si="38"/>
        <v>88758.639280000003</v>
      </c>
      <c r="AU16" s="16">
        <f t="shared" si="8"/>
        <v>3578.9773903225805</v>
      </c>
      <c r="AV16" s="14">
        <f t="shared" si="9"/>
        <v>6213.104749600001</v>
      </c>
      <c r="AW16" s="16">
        <f t="shared" si="10"/>
        <v>3829.505807645161</v>
      </c>
      <c r="AX16" s="17">
        <f t="shared" si="11"/>
        <v>94971.744029599999</v>
      </c>
      <c r="AY16" s="2"/>
      <c r="AZ16" s="5" t="s">
        <v>9</v>
      </c>
      <c r="BA16" s="14">
        <f t="shared" si="31"/>
        <v>86158.594543199986</v>
      </c>
      <c r="BB16" s="14">
        <f t="shared" si="32"/>
        <v>2881</v>
      </c>
      <c r="BC16" s="15">
        <f t="shared" si="39"/>
        <v>89039.594543199986</v>
      </c>
      <c r="BD16" s="16">
        <f t="shared" si="12"/>
        <v>3590.3062315806446</v>
      </c>
      <c r="BE16" s="14">
        <f t="shared" si="13"/>
        <v>6232.7716180239995</v>
      </c>
      <c r="BF16" s="16">
        <f t="shared" si="14"/>
        <v>3841.6276677912892</v>
      </c>
      <c r="BG16" s="17">
        <f t="shared" si="15"/>
        <v>95272.366161223981</v>
      </c>
      <c r="BH16" s="2"/>
    </row>
    <row r="17" spans="1:60" x14ac:dyDescent="0.25">
      <c r="B17" s="5" t="s">
        <v>10</v>
      </c>
      <c r="C17" s="14">
        <v>84478</v>
      </c>
      <c r="D17" s="14">
        <f t="shared" si="16"/>
        <v>2660</v>
      </c>
      <c r="E17" s="15">
        <f t="shared" si="33"/>
        <v>87138</v>
      </c>
      <c r="F17" s="16">
        <f t="shared" si="17"/>
        <v>3513.6290322580644</v>
      </c>
      <c r="G17" s="14">
        <f t="shared" si="18"/>
        <v>6099.6600000000008</v>
      </c>
      <c r="H17" s="17">
        <f t="shared" si="19"/>
        <v>93237.66</v>
      </c>
      <c r="J17" s="5" t="s">
        <v>10</v>
      </c>
      <c r="K17" s="14">
        <f t="shared" si="40"/>
        <v>86044.14</v>
      </c>
      <c r="L17" s="14">
        <f t="shared" si="20"/>
        <v>2660</v>
      </c>
      <c r="M17" s="15">
        <f t="shared" si="34"/>
        <v>88704.14</v>
      </c>
      <c r="N17" s="16">
        <f t="shared" si="0"/>
        <v>3576.7798387096773</v>
      </c>
      <c r="O17" s="14">
        <f t="shared" si="21"/>
        <v>6209.2898000000005</v>
      </c>
      <c r="P17" s="17">
        <f t="shared" si="22"/>
        <v>94913.429799999998</v>
      </c>
      <c r="R17" s="5" t="s">
        <v>10</v>
      </c>
      <c r="S17" s="14">
        <f t="shared" si="41"/>
        <v>87762.432000000001</v>
      </c>
      <c r="T17" s="14">
        <v>2660</v>
      </c>
      <c r="U17" s="15">
        <f t="shared" si="35"/>
        <v>90422.432000000001</v>
      </c>
      <c r="V17" s="16">
        <f t="shared" si="1"/>
        <v>3646.0658064516128</v>
      </c>
      <c r="W17" s="14">
        <f t="shared" si="23"/>
        <v>6329.5702400000009</v>
      </c>
      <c r="X17" s="17">
        <f t="shared" si="24"/>
        <v>96752.002240000002</v>
      </c>
      <c r="AA17" s="5" t="s">
        <v>10</v>
      </c>
      <c r="AB17" s="14">
        <f t="shared" si="25"/>
        <v>87689.450800000006</v>
      </c>
      <c r="AC17" s="14">
        <f t="shared" si="26"/>
        <v>2660</v>
      </c>
      <c r="AD17" s="15">
        <f t="shared" si="36"/>
        <v>90349.450800000006</v>
      </c>
      <c r="AE17" s="16">
        <f t="shared" si="2"/>
        <v>3643.1230161290323</v>
      </c>
      <c r="AF17" s="14">
        <f t="shared" si="3"/>
        <v>6324.4615560000011</v>
      </c>
      <c r="AG17" s="17">
        <f t="shared" si="4"/>
        <v>96673.912356000001</v>
      </c>
      <c r="AH17" s="2"/>
      <c r="AI17" s="5" t="s">
        <v>10</v>
      </c>
      <c r="AJ17" s="14">
        <f t="shared" si="27"/>
        <v>88138.531600000002</v>
      </c>
      <c r="AK17" s="14">
        <f t="shared" si="28"/>
        <v>2660</v>
      </c>
      <c r="AL17" s="15">
        <f t="shared" si="37"/>
        <v>90798.531600000002</v>
      </c>
      <c r="AM17" s="16">
        <f t="shared" si="5"/>
        <v>3661.2311129032259</v>
      </c>
      <c r="AN17" s="14">
        <f t="shared" si="6"/>
        <v>6355.8972120000008</v>
      </c>
      <c r="AO17" s="17">
        <f t="shared" si="7"/>
        <v>97154.428811999998</v>
      </c>
      <c r="AP17" s="2"/>
      <c r="AQ17" s="5" t="s">
        <v>10</v>
      </c>
      <c r="AR17" s="14">
        <f t="shared" si="29"/>
        <v>89650.47770399999</v>
      </c>
      <c r="AS17" s="14">
        <f t="shared" si="30"/>
        <v>2660</v>
      </c>
      <c r="AT17" s="15">
        <f t="shared" si="38"/>
        <v>92310.47770399999</v>
      </c>
      <c r="AU17" s="16">
        <f t="shared" si="8"/>
        <v>3722.1966816129029</v>
      </c>
      <c r="AV17" s="14">
        <f t="shared" si="9"/>
        <v>6461.7334392800003</v>
      </c>
      <c r="AW17" s="16">
        <f t="shared" si="10"/>
        <v>3982.7504493258057</v>
      </c>
      <c r="AX17" s="17">
        <f t="shared" si="11"/>
        <v>98772.211143279987</v>
      </c>
      <c r="AY17" s="2"/>
      <c r="AZ17" s="5" t="s">
        <v>10</v>
      </c>
      <c r="BA17" s="14">
        <f t="shared" si="31"/>
        <v>90977.605261999997</v>
      </c>
      <c r="BB17" s="14">
        <f t="shared" si="32"/>
        <v>2660</v>
      </c>
      <c r="BC17" s="15">
        <f t="shared" si="39"/>
        <v>93637.605261999997</v>
      </c>
      <c r="BD17" s="16">
        <f t="shared" si="12"/>
        <v>3775.7098895967738</v>
      </c>
      <c r="BE17" s="14">
        <f t="shared" si="13"/>
        <v>6554.6323683400005</v>
      </c>
      <c r="BF17" s="16">
        <f t="shared" si="14"/>
        <v>4040.0095818685481</v>
      </c>
      <c r="BG17" s="17">
        <f t="shared" si="15"/>
        <v>100192.23763033999</v>
      </c>
      <c r="BH17" s="2"/>
    </row>
    <row r="18" spans="1:60" x14ac:dyDescent="0.25">
      <c r="B18" s="5" t="s">
        <v>11</v>
      </c>
      <c r="C18" s="14">
        <v>87727</v>
      </c>
      <c r="D18" s="14">
        <f t="shared" si="16"/>
        <v>2217</v>
      </c>
      <c r="E18" s="15">
        <f t="shared" si="33"/>
        <v>89944</v>
      </c>
      <c r="F18" s="16">
        <f t="shared" si="17"/>
        <v>3626.7741935483868</v>
      </c>
      <c r="G18" s="14">
        <f t="shared" si="18"/>
        <v>6296.0800000000008</v>
      </c>
      <c r="H18" s="17">
        <f t="shared" si="19"/>
        <v>96240.08</v>
      </c>
      <c r="J18" s="5" t="s">
        <v>11</v>
      </c>
      <c r="K18" s="14">
        <f t="shared" si="40"/>
        <v>88880.76</v>
      </c>
      <c r="L18" s="14">
        <f t="shared" si="20"/>
        <v>2217</v>
      </c>
      <c r="M18" s="15">
        <f t="shared" si="34"/>
        <v>91097.76</v>
      </c>
      <c r="N18" s="16">
        <f t="shared" si="0"/>
        <v>3673.2967741935481</v>
      </c>
      <c r="O18" s="14">
        <f t="shared" si="21"/>
        <v>6376.8432000000003</v>
      </c>
      <c r="P18" s="17">
        <f t="shared" si="22"/>
        <v>97474.603199999998</v>
      </c>
      <c r="R18" s="5" t="s">
        <v>11</v>
      </c>
      <c r="S18" s="14">
        <f t="shared" si="41"/>
        <v>90478.222800000003</v>
      </c>
      <c r="T18" s="14">
        <v>2217</v>
      </c>
      <c r="U18" s="15">
        <f t="shared" si="35"/>
        <v>92695.222800000003</v>
      </c>
      <c r="V18" s="16">
        <f t="shared" si="1"/>
        <v>3737.7105967741936</v>
      </c>
      <c r="W18" s="14">
        <f t="shared" si="23"/>
        <v>6488.6655960000007</v>
      </c>
      <c r="X18" s="17">
        <f t="shared" si="24"/>
        <v>99183.888396000009</v>
      </c>
      <c r="AA18" s="5" t="s">
        <v>11</v>
      </c>
      <c r="AB18" s="14">
        <f t="shared" si="25"/>
        <v>90422.432000000001</v>
      </c>
      <c r="AC18" s="14">
        <f t="shared" si="26"/>
        <v>2217</v>
      </c>
      <c r="AD18" s="15">
        <f t="shared" si="36"/>
        <v>92639.432000000001</v>
      </c>
      <c r="AE18" s="16">
        <f t="shared" si="2"/>
        <v>3735.4609677419353</v>
      </c>
      <c r="AF18" s="14">
        <f t="shared" si="3"/>
        <v>6484.7602400000005</v>
      </c>
      <c r="AG18" s="17">
        <f t="shared" si="4"/>
        <v>99124.192240000004</v>
      </c>
      <c r="AH18" s="2"/>
      <c r="AI18" s="5" t="s">
        <v>11</v>
      </c>
      <c r="AJ18" s="14">
        <f t="shared" si="27"/>
        <v>90349.450800000006</v>
      </c>
      <c r="AK18" s="14">
        <f t="shared" si="28"/>
        <v>2217</v>
      </c>
      <c r="AL18" s="15">
        <f t="shared" si="37"/>
        <v>92566.450800000006</v>
      </c>
      <c r="AM18" s="16">
        <f t="shared" si="5"/>
        <v>3732.5181774193552</v>
      </c>
      <c r="AN18" s="14">
        <f t="shared" si="6"/>
        <v>6479.6515560000007</v>
      </c>
      <c r="AO18" s="17">
        <f t="shared" si="7"/>
        <v>99046.102356000003</v>
      </c>
      <c r="AP18" s="2"/>
      <c r="AQ18" s="5" t="s">
        <v>11</v>
      </c>
      <c r="AR18" s="14">
        <f t="shared" si="29"/>
        <v>92614.502231999999</v>
      </c>
      <c r="AS18" s="14">
        <f t="shared" si="30"/>
        <v>2217</v>
      </c>
      <c r="AT18" s="15">
        <f t="shared" si="38"/>
        <v>94831.502231999999</v>
      </c>
      <c r="AU18" s="16">
        <f t="shared" si="8"/>
        <v>3823.8508964516127</v>
      </c>
      <c r="AV18" s="14">
        <f t="shared" si="9"/>
        <v>6638.2051562400002</v>
      </c>
      <c r="AW18" s="16">
        <f t="shared" si="10"/>
        <v>4091.5204592032255</v>
      </c>
      <c r="AX18" s="17">
        <f t="shared" si="11"/>
        <v>101469.70738824</v>
      </c>
      <c r="AY18" s="2"/>
      <c r="AZ18" s="5" t="s">
        <v>11</v>
      </c>
      <c r="BA18" s="14">
        <f t="shared" si="31"/>
        <v>94618.239646599977</v>
      </c>
      <c r="BB18" s="14">
        <f t="shared" si="32"/>
        <v>2217</v>
      </c>
      <c r="BC18" s="15">
        <f t="shared" si="39"/>
        <v>96835.239646599977</v>
      </c>
      <c r="BD18" s="16">
        <f t="shared" si="12"/>
        <v>3904.6467599435473</v>
      </c>
      <c r="BE18" s="14">
        <f t="shared" si="13"/>
        <v>6778.4667752619989</v>
      </c>
      <c r="BF18" s="16">
        <f t="shared" si="14"/>
        <v>4177.9720331395956</v>
      </c>
      <c r="BG18" s="17">
        <f t="shared" si="15"/>
        <v>103613.70642186198</v>
      </c>
      <c r="BH18" s="2"/>
    </row>
    <row r="19" spans="1:60" x14ac:dyDescent="0.25">
      <c r="B19" s="5" t="s">
        <v>12</v>
      </c>
      <c r="C19" s="14">
        <v>90724</v>
      </c>
      <c r="D19" s="14">
        <f t="shared" si="16"/>
        <v>1884</v>
      </c>
      <c r="E19" s="15">
        <f t="shared" si="33"/>
        <v>92608</v>
      </c>
      <c r="F19" s="16">
        <f t="shared" si="17"/>
        <v>3734.1935483870966</v>
      </c>
      <c r="G19" s="14">
        <f t="shared" si="18"/>
        <v>6482.56</v>
      </c>
      <c r="H19" s="17">
        <f t="shared" si="19"/>
        <v>99090.559999999998</v>
      </c>
      <c r="J19" s="5" t="s">
        <v>12</v>
      </c>
      <c r="K19" s="14">
        <f t="shared" si="40"/>
        <v>91742.88</v>
      </c>
      <c r="L19" s="14">
        <f t="shared" si="20"/>
        <v>1884</v>
      </c>
      <c r="M19" s="15">
        <f t="shared" si="34"/>
        <v>93626.880000000005</v>
      </c>
      <c r="N19" s="16">
        <f t="shared" si="0"/>
        <v>3775.2774193548389</v>
      </c>
      <c r="O19" s="14">
        <f t="shared" si="21"/>
        <v>6553.8816000000006</v>
      </c>
      <c r="P19" s="17">
        <f t="shared" si="22"/>
        <v>100180.7616</v>
      </c>
      <c r="R19" s="5" t="s">
        <v>12</v>
      </c>
      <c r="S19" s="14">
        <f t="shared" si="41"/>
        <v>92919.715199999991</v>
      </c>
      <c r="T19" s="14">
        <v>1884</v>
      </c>
      <c r="U19" s="15">
        <f t="shared" si="35"/>
        <v>94803.715199999991</v>
      </c>
      <c r="V19" s="16">
        <f t="shared" si="1"/>
        <v>3822.7304516129029</v>
      </c>
      <c r="W19" s="14">
        <f t="shared" si="23"/>
        <v>6636.2600640000001</v>
      </c>
      <c r="X19" s="17">
        <f t="shared" si="24"/>
        <v>101439.97526399999</v>
      </c>
      <c r="AA19" s="5" t="s">
        <v>12</v>
      </c>
      <c r="AB19" s="14">
        <f t="shared" si="25"/>
        <v>92695.222800000003</v>
      </c>
      <c r="AC19" s="14">
        <f t="shared" si="26"/>
        <v>1884</v>
      </c>
      <c r="AD19" s="15">
        <f t="shared" si="36"/>
        <v>94579.222800000003</v>
      </c>
      <c r="AE19" s="16">
        <f t="shared" si="2"/>
        <v>3813.6783387096775</v>
      </c>
      <c r="AF19" s="14">
        <f t="shared" si="3"/>
        <v>6620.5455960000008</v>
      </c>
      <c r="AG19" s="17">
        <f t="shared" si="4"/>
        <v>101199.768396</v>
      </c>
      <c r="AH19" s="2"/>
      <c r="AI19" s="5" t="s">
        <v>12</v>
      </c>
      <c r="AJ19" s="14">
        <f t="shared" si="27"/>
        <v>92639.432000000001</v>
      </c>
      <c r="AK19" s="14">
        <f t="shared" si="28"/>
        <v>1884</v>
      </c>
      <c r="AL19" s="15">
        <f t="shared" si="37"/>
        <v>94523.432000000001</v>
      </c>
      <c r="AM19" s="16">
        <f t="shared" si="5"/>
        <v>3811.4287096774192</v>
      </c>
      <c r="AN19" s="14">
        <f t="shared" si="6"/>
        <v>6616.6402400000006</v>
      </c>
      <c r="AO19" s="17">
        <f t="shared" si="7"/>
        <v>101140.07224000001</v>
      </c>
      <c r="AP19" s="2"/>
      <c r="AQ19" s="5" t="s">
        <v>12</v>
      </c>
      <c r="AR19" s="14">
        <f t="shared" si="29"/>
        <v>94417.779816000009</v>
      </c>
      <c r="AS19" s="14">
        <f t="shared" si="30"/>
        <v>1884</v>
      </c>
      <c r="AT19" s="15">
        <f t="shared" si="38"/>
        <v>96301.779816000009</v>
      </c>
      <c r="AU19" s="16">
        <f t="shared" si="8"/>
        <v>3883.1362829032259</v>
      </c>
      <c r="AV19" s="14">
        <f t="shared" si="9"/>
        <v>6741.1245871200017</v>
      </c>
      <c r="AW19" s="16">
        <f t="shared" si="10"/>
        <v>4154.9558227064526</v>
      </c>
      <c r="AX19" s="17">
        <f t="shared" si="11"/>
        <v>103042.90440312002</v>
      </c>
      <c r="AY19" s="2"/>
      <c r="AZ19" s="5" t="s">
        <v>12</v>
      </c>
      <c r="BA19" s="14">
        <f t="shared" si="31"/>
        <v>97202.289787799993</v>
      </c>
      <c r="BB19" s="14">
        <f t="shared" si="32"/>
        <v>1884</v>
      </c>
      <c r="BC19" s="15">
        <f t="shared" si="39"/>
        <v>99086.289787799993</v>
      </c>
      <c r="BD19" s="16">
        <f t="shared" si="12"/>
        <v>3995.4149107983867</v>
      </c>
      <c r="BE19" s="14">
        <f t="shared" si="13"/>
        <v>6936.0402851460003</v>
      </c>
      <c r="BF19" s="16">
        <f t="shared" si="14"/>
        <v>4275.0939545542733</v>
      </c>
      <c r="BG19" s="17">
        <f t="shared" si="15"/>
        <v>106022.33007294599</v>
      </c>
      <c r="BH19" s="2"/>
    </row>
    <row r="20" spans="1:60" x14ac:dyDescent="0.25">
      <c r="B20" s="5" t="s">
        <v>61</v>
      </c>
      <c r="C20" s="14">
        <v>93419</v>
      </c>
      <c r="D20" s="14">
        <f t="shared" si="16"/>
        <v>1607</v>
      </c>
      <c r="E20" s="15">
        <f t="shared" si="33"/>
        <v>95026</v>
      </c>
      <c r="F20" s="16">
        <f t="shared" si="17"/>
        <v>3831.6935483870966</v>
      </c>
      <c r="G20" s="14">
        <f t="shared" si="18"/>
        <v>6651.8200000000006</v>
      </c>
      <c r="H20" s="17">
        <f t="shared" si="19"/>
        <v>101677.82</v>
      </c>
      <c r="J20" s="5" t="s">
        <v>13</v>
      </c>
      <c r="K20" s="14">
        <f t="shared" si="40"/>
        <v>94460.160000000003</v>
      </c>
      <c r="L20" s="14">
        <f t="shared" si="20"/>
        <v>1607</v>
      </c>
      <c r="M20" s="15">
        <f t="shared" si="34"/>
        <v>96067.16</v>
      </c>
      <c r="N20" s="16">
        <f t="shared" si="0"/>
        <v>3873.675806451613</v>
      </c>
      <c r="O20" s="14">
        <f t="shared" si="21"/>
        <v>6724.7012000000013</v>
      </c>
      <c r="P20" s="17">
        <f t="shared" si="22"/>
        <v>102791.8612</v>
      </c>
      <c r="R20" s="5" t="s">
        <v>13</v>
      </c>
      <c r="S20" s="14">
        <f t="shared" si="41"/>
        <v>95499.417600000001</v>
      </c>
      <c r="T20" s="14">
        <v>1607</v>
      </c>
      <c r="U20" s="15">
        <f t="shared" si="35"/>
        <v>97106.417600000001</v>
      </c>
      <c r="V20" s="16">
        <f t="shared" si="1"/>
        <v>3915.5813548387096</v>
      </c>
      <c r="W20" s="14">
        <f t="shared" si="23"/>
        <v>6797.4492320000008</v>
      </c>
      <c r="X20" s="17">
        <f t="shared" si="24"/>
        <v>103903.866832</v>
      </c>
      <c r="AA20" s="5" t="s">
        <v>13</v>
      </c>
      <c r="AB20" s="14">
        <f t="shared" si="25"/>
        <v>94803.715199999991</v>
      </c>
      <c r="AC20" s="14">
        <f t="shared" si="26"/>
        <v>1607</v>
      </c>
      <c r="AD20" s="15">
        <f t="shared" si="36"/>
        <v>96410.715199999991</v>
      </c>
      <c r="AE20" s="16">
        <f t="shared" si="2"/>
        <v>3887.5288387096771</v>
      </c>
      <c r="AF20" s="14">
        <f t="shared" si="3"/>
        <v>6748.7500639999998</v>
      </c>
      <c r="AG20" s="17">
        <f t="shared" si="4"/>
        <v>103159.465264</v>
      </c>
      <c r="AH20" s="2"/>
      <c r="AI20" s="5" t="s">
        <v>13</v>
      </c>
      <c r="AJ20" s="14">
        <f t="shared" si="27"/>
        <v>94579.222800000003</v>
      </c>
      <c r="AK20" s="14">
        <f t="shared" si="28"/>
        <v>1607</v>
      </c>
      <c r="AL20" s="15">
        <f t="shared" si="37"/>
        <v>96186.222800000003</v>
      </c>
      <c r="AM20" s="16">
        <f t="shared" si="5"/>
        <v>3878.4767258064517</v>
      </c>
      <c r="AN20" s="14">
        <f t="shared" si="6"/>
        <v>6733.0355960000006</v>
      </c>
      <c r="AO20" s="17">
        <f t="shared" si="7"/>
        <v>102919.258396</v>
      </c>
      <c r="AP20" s="2"/>
      <c r="AQ20" s="5" t="s">
        <v>13</v>
      </c>
      <c r="AR20" s="14">
        <f t="shared" si="29"/>
        <v>96413.900640000007</v>
      </c>
      <c r="AS20" s="14">
        <f t="shared" si="30"/>
        <v>1607</v>
      </c>
      <c r="AT20" s="15">
        <f t="shared" si="38"/>
        <v>98020.900640000007</v>
      </c>
      <c r="AU20" s="16">
        <f t="shared" si="8"/>
        <v>3952.4556709677422</v>
      </c>
      <c r="AV20" s="14">
        <f t="shared" si="9"/>
        <v>6861.4630448000007</v>
      </c>
      <c r="AW20" s="16">
        <f t="shared" si="10"/>
        <v>4229.127567935484</v>
      </c>
      <c r="AX20" s="17">
        <f t="shared" si="11"/>
        <v>104882.3636848</v>
      </c>
      <c r="AY20" s="2"/>
      <c r="AZ20" s="5" t="s">
        <v>13</v>
      </c>
      <c r="BA20" s="14">
        <f t="shared" si="31"/>
        <v>98709.324311400007</v>
      </c>
      <c r="BB20" s="14">
        <f t="shared" si="32"/>
        <v>1607</v>
      </c>
      <c r="BC20" s="15">
        <f t="shared" si="39"/>
        <v>100316.32431140001</v>
      </c>
      <c r="BD20" s="16">
        <f t="shared" si="12"/>
        <v>4045.0130770725809</v>
      </c>
      <c r="BE20" s="14">
        <f t="shared" si="13"/>
        <v>7022.1427017980013</v>
      </c>
      <c r="BF20" s="16">
        <f t="shared" si="14"/>
        <v>4328.163992467662</v>
      </c>
      <c r="BG20" s="17">
        <f t="shared" si="15"/>
        <v>107338.46701319801</v>
      </c>
      <c r="BH20" s="2"/>
    </row>
    <row r="21" spans="1:60" x14ac:dyDescent="0.25">
      <c r="B21" s="5" t="s">
        <v>62</v>
      </c>
      <c r="C21" s="14">
        <v>94532</v>
      </c>
      <c r="D21" s="14">
        <f>T23</f>
        <v>1493</v>
      </c>
      <c r="E21" s="15">
        <f>D21+C21</f>
        <v>96025</v>
      </c>
      <c r="F21" s="16">
        <f t="shared" si="17"/>
        <v>3871.9758064516127</v>
      </c>
      <c r="G21" s="14">
        <f>E21*0.07</f>
        <v>6721.7500000000009</v>
      </c>
      <c r="H21" s="17">
        <f>G21+E21</f>
        <v>102746.75</v>
      </c>
      <c r="J21" s="5" t="s">
        <v>14</v>
      </c>
      <c r="K21" s="14">
        <f t="shared" si="40"/>
        <v>96926.52</v>
      </c>
      <c r="L21" s="14">
        <f t="shared" si="20"/>
        <v>0</v>
      </c>
      <c r="M21" s="15">
        <f t="shared" si="34"/>
        <v>96926.52</v>
      </c>
      <c r="N21" s="16">
        <f t="shared" si="0"/>
        <v>3908.3274193548386</v>
      </c>
      <c r="O21" s="14">
        <f t="shared" si="21"/>
        <v>6784.8564000000006</v>
      </c>
      <c r="P21" s="17">
        <f t="shared" si="22"/>
        <v>103711.37640000001</v>
      </c>
      <c r="R21" s="5" t="s">
        <v>14</v>
      </c>
      <c r="S21" s="14">
        <f t="shared" si="41"/>
        <v>97988.503200000006</v>
      </c>
      <c r="T21" s="14"/>
      <c r="U21" s="15">
        <f t="shared" si="35"/>
        <v>97988.503200000006</v>
      </c>
      <c r="V21" s="16">
        <f t="shared" si="1"/>
        <v>3951.1493225806453</v>
      </c>
      <c r="W21" s="14">
        <f t="shared" si="23"/>
        <v>6859.195224000001</v>
      </c>
      <c r="X21" s="17">
        <f t="shared" si="24"/>
        <v>104847.698424</v>
      </c>
      <c r="AA21" s="5" t="s">
        <v>14</v>
      </c>
      <c r="AB21" s="14">
        <f t="shared" si="25"/>
        <v>97106.417600000001</v>
      </c>
      <c r="AC21" s="14">
        <f t="shared" si="26"/>
        <v>0</v>
      </c>
      <c r="AD21" s="15">
        <f t="shared" si="36"/>
        <v>97106.417600000001</v>
      </c>
      <c r="AE21" s="16">
        <f t="shared" si="2"/>
        <v>3915.5813548387096</v>
      </c>
      <c r="AF21" s="14">
        <f t="shared" si="3"/>
        <v>6797.4492320000008</v>
      </c>
      <c r="AG21" s="17">
        <f t="shared" si="4"/>
        <v>103903.866832</v>
      </c>
      <c r="AH21" s="2"/>
      <c r="AI21" s="5" t="s">
        <v>14</v>
      </c>
      <c r="AJ21" s="14">
        <f t="shared" si="27"/>
        <v>96410.715199999991</v>
      </c>
      <c r="AK21" s="14">
        <f t="shared" si="28"/>
        <v>0</v>
      </c>
      <c r="AL21" s="15">
        <f t="shared" si="37"/>
        <v>96410.715199999991</v>
      </c>
      <c r="AM21" s="16">
        <f t="shared" si="5"/>
        <v>3887.5288387096771</v>
      </c>
      <c r="AN21" s="14">
        <f t="shared" si="6"/>
        <v>6748.7500639999998</v>
      </c>
      <c r="AO21" s="17">
        <f t="shared" si="7"/>
        <v>103159.465264</v>
      </c>
      <c r="AP21" s="2"/>
      <c r="AQ21" s="5" t="s">
        <v>14</v>
      </c>
      <c r="AR21" s="14">
        <f t="shared" si="29"/>
        <v>98109.947255999999</v>
      </c>
      <c r="AS21" s="14">
        <f t="shared" si="30"/>
        <v>0</v>
      </c>
      <c r="AT21" s="15">
        <f t="shared" si="38"/>
        <v>98109.947255999999</v>
      </c>
      <c r="AU21" s="16">
        <f t="shared" si="8"/>
        <v>3956.0462603225806</v>
      </c>
      <c r="AV21" s="14">
        <f t="shared" si="9"/>
        <v>6867.6963079200004</v>
      </c>
      <c r="AW21" s="16">
        <f t="shared" si="10"/>
        <v>4232.9694985451615</v>
      </c>
      <c r="AX21" s="17">
        <f t="shared" si="11"/>
        <v>104977.64356392001</v>
      </c>
      <c r="AY21" s="2"/>
      <c r="AZ21" s="5" t="s">
        <v>14</v>
      </c>
      <c r="BA21" s="14">
        <f t="shared" si="31"/>
        <v>100471.423156</v>
      </c>
      <c r="BB21" s="14">
        <f t="shared" si="32"/>
        <v>0</v>
      </c>
      <c r="BC21" s="15">
        <f t="shared" si="39"/>
        <v>100471.423156</v>
      </c>
      <c r="BD21" s="16">
        <f t="shared" si="12"/>
        <v>4051.2670627419357</v>
      </c>
      <c r="BE21" s="14">
        <f t="shared" si="13"/>
        <v>7032.9996209200008</v>
      </c>
      <c r="BF21" s="16">
        <f t="shared" si="14"/>
        <v>4334.8557571338715</v>
      </c>
      <c r="BG21" s="17">
        <f t="shared" si="15"/>
        <v>107504.42277692001</v>
      </c>
      <c r="BH21" s="2"/>
    </row>
    <row r="22" spans="1:60" x14ac:dyDescent="0.25">
      <c r="B22" s="18" t="s">
        <v>24</v>
      </c>
      <c r="C22" s="19">
        <v>95562</v>
      </c>
      <c r="D22" s="19">
        <f>T25</f>
        <v>1490</v>
      </c>
      <c r="E22" s="20">
        <f>D22+C22</f>
        <v>97052</v>
      </c>
      <c r="F22" s="21">
        <f t="shared" si="17"/>
        <v>3913.3870967741937</v>
      </c>
      <c r="G22" s="19">
        <f>E22*0.07</f>
        <v>6793.64</v>
      </c>
      <c r="H22" s="22">
        <f>G22+E22</f>
        <v>103845.64</v>
      </c>
      <c r="J22" s="5" t="s">
        <v>62</v>
      </c>
      <c r="K22" s="14">
        <f>E20*1.02</f>
        <v>96926.52</v>
      </c>
      <c r="L22" s="14">
        <f>T23</f>
        <v>1493</v>
      </c>
      <c r="M22" s="15">
        <f>L22+K22</f>
        <v>98419.520000000004</v>
      </c>
      <c r="N22" s="16">
        <f t="shared" si="0"/>
        <v>3968.5290322580645</v>
      </c>
      <c r="O22" s="14">
        <f>M22*0.07</f>
        <v>6889.3664000000008</v>
      </c>
      <c r="P22" s="17">
        <f>O22+M22</f>
        <v>105308.8864</v>
      </c>
      <c r="R22" s="5" t="s">
        <v>15</v>
      </c>
      <c r="S22" s="14">
        <f t="shared" si="41"/>
        <v>98865.050400000007</v>
      </c>
      <c r="T22" s="14"/>
      <c r="U22" s="15">
        <f t="shared" si="35"/>
        <v>98865.050400000007</v>
      </c>
      <c r="V22" s="16">
        <f t="shared" si="1"/>
        <v>3986.4939677419356</v>
      </c>
      <c r="W22" s="14">
        <f t="shared" si="23"/>
        <v>6920.5535280000013</v>
      </c>
      <c r="X22" s="17">
        <f t="shared" si="24"/>
        <v>105785.60392800001</v>
      </c>
      <c r="AA22" s="5" t="s">
        <v>15</v>
      </c>
      <c r="AB22" s="14">
        <f t="shared" si="25"/>
        <v>97988.503200000006</v>
      </c>
      <c r="AC22" s="14">
        <f t="shared" si="26"/>
        <v>0</v>
      </c>
      <c r="AD22" s="15">
        <f t="shared" si="36"/>
        <v>97988.503200000006</v>
      </c>
      <c r="AE22" s="16">
        <f t="shared" si="2"/>
        <v>3951.1493225806453</v>
      </c>
      <c r="AF22" s="14">
        <f t="shared" si="3"/>
        <v>6859.195224000001</v>
      </c>
      <c r="AG22" s="17">
        <f t="shared" si="4"/>
        <v>104847.698424</v>
      </c>
      <c r="AH22" s="2"/>
      <c r="AI22" s="5" t="s">
        <v>15</v>
      </c>
      <c r="AJ22" s="14">
        <f t="shared" si="27"/>
        <v>97106.417600000001</v>
      </c>
      <c r="AK22" s="14">
        <f t="shared" si="28"/>
        <v>0</v>
      </c>
      <c r="AL22" s="15">
        <f t="shared" si="37"/>
        <v>97106.417600000001</v>
      </c>
      <c r="AM22" s="16">
        <f t="shared" si="5"/>
        <v>3915.5813548387096</v>
      </c>
      <c r="AN22" s="14">
        <f t="shared" si="6"/>
        <v>6797.4492320000008</v>
      </c>
      <c r="AO22" s="17">
        <f t="shared" si="7"/>
        <v>103903.866832</v>
      </c>
      <c r="AP22" s="2"/>
      <c r="AQ22" s="5" t="s">
        <v>15</v>
      </c>
      <c r="AR22" s="14">
        <f t="shared" si="29"/>
        <v>98338.929504</v>
      </c>
      <c r="AS22" s="14">
        <f t="shared" si="30"/>
        <v>0</v>
      </c>
      <c r="AT22" s="15">
        <f t="shared" si="38"/>
        <v>98338.929504</v>
      </c>
      <c r="AU22" s="16">
        <f t="shared" si="8"/>
        <v>3965.2794154838707</v>
      </c>
      <c r="AV22" s="14">
        <f t="shared" si="9"/>
        <v>6883.7250652800003</v>
      </c>
      <c r="AW22" s="16">
        <f t="shared" si="10"/>
        <v>4242.8489745677416</v>
      </c>
      <c r="AX22" s="17">
        <f t="shared" si="11"/>
        <v>105222.65456928</v>
      </c>
      <c r="AY22" s="2"/>
      <c r="AZ22" s="5" t="s">
        <v>15</v>
      </c>
      <c r="BA22" s="14">
        <f t="shared" si="31"/>
        <v>100562.69593739999</v>
      </c>
      <c r="BB22" s="14">
        <f t="shared" si="32"/>
        <v>0</v>
      </c>
      <c r="BC22" s="15">
        <f t="shared" si="39"/>
        <v>100562.69593739999</v>
      </c>
      <c r="BD22" s="16">
        <f t="shared" si="12"/>
        <v>4054.9474168306447</v>
      </c>
      <c r="BE22" s="14">
        <f t="shared" si="13"/>
        <v>7039.3887156179999</v>
      </c>
      <c r="BF22" s="16">
        <f t="shared" si="14"/>
        <v>4338.7937360087899</v>
      </c>
      <c r="BG22" s="17">
        <f t="shared" si="15"/>
        <v>107602.08465301798</v>
      </c>
      <c r="BH22" s="2"/>
    </row>
    <row r="23" spans="1:60" x14ac:dyDescent="0.25">
      <c r="J23" s="18" t="s">
        <v>24</v>
      </c>
      <c r="K23" s="19">
        <f>E21*1.02</f>
        <v>97945.5</v>
      </c>
      <c r="L23" s="19">
        <f>T25</f>
        <v>1490</v>
      </c>
      <c r="M23" s="20">
        <f>L23+K23</f>
        <v>99435.5</v>
      </c>
      <c r="N23" s="21">
        <f t="shared" si="0"/>
        <v>4009.4959677419351</v>
      </c>
      <c r="O23" s="19">
        <f>M23*0.07</f>
        <v>6960.4850000000006</v>
      </c>
      <c r="P23" s="22">
        <f>O23+M23</f>
        <v>106395.985</v>
      </c>
      <c r="R23" s="5" t="s">
        <v>19</v>
      </c>
      <c r="S23" s="14">
        <f>M21*1.02</f>
        <v>98865.050400000007</v>
      </c>
      <c r="T23" s="14">
        <v>1493</v>
      </c>
      <c r="U23" s="15">
        <f t="shared" si="35"/>
        <v>100358.05040000001</v>
      </c>
      <c r="V23" s="16">
        <f t="shared" si="1"/>
        <v>4046.6955806451615</v>
      </c>
      <c r="W23" s="14">
        <f t="shared" si="23"/>
        <v>7025.0635280000015</v>
      </c>
      <c r="X23" s="17">
        <f t="shared" si="24"/>
        <v>107383.11392800001</v>
      </c>
      <c r="AA23" s="5" t="s">
        <v>16</v>
      </c>
      <c r="AB23" s="14">
        <f t="shared" si="25"/>
        <v>98865.050400000007</v>
      </c>
      <c r="AC23" s="14">
        <f>T22</f>
        <v>0</v>
      </c>
      <c r="AD23" s="15">
        <f t="shared" si="36"/>
        <v>98865.050400000007</v>
      </c>
      <c r="AE23" s="16">
        <f t="shared" si="2"/>
        <v>3986.4939677419356</v>
      </c>
      <c r="AF23" s="14">
        <f t="shared" si="3"/>
        <v>6920.5535280000013</v>
      </c>
      <c r="AG23" s="17">
        <f t="shared" si="4"/>
        <v>105785.60392800001</v>
      </c>
      <c r="AH23" s="2"/>
      <c r="AI23" s="5" t="s">
        <v>16</v>
      </c>
      <c r="AJ23" s="14">
        <f t="shared" si="27"/>
        <v>97988.503200000006</v>
      </c>
      <c r="AK23" s="14">
        <f>T22</f>
        <v>0</v>
      </c>
      <c r="AL23" s="15">
        <f t="shared" si="37"/>
        <v>97988.503200000006</v>
      </c>
      <c r="AM23" s="16">
        <f t="shared" si="5"/>
        <v>3951.1493225806453</v>
      </c>
      <c r="AN23" s="14">
        <f t="shared" si="6"/>
        <v>6859.195224000001</v>
      </c>
      <c r="AO23" s="17">
        <f t="shared" si="7"/>
        <v>104847.698424</v>
      </c>
      <c r="AP23" s="2"/>
      <c r="AQ23" s="5" t="s">
        <v>16</v>
      </c>
      <c r="AR23" s="14">
        <f t="shared" si="29"/>
        <v>99048.545952</v>
      </c>
      <c r="AS23" s="14">
        <f>AS22</f>
        <v>0</v>
      </c>
      <c r="AT23" s="15">
        <f t="shared" si="38"/>
        <v>99048.545952</v>
      </c>
      <c r="AU23" s="16">
        <f t="shared" si="8"/>
        <v>3993.8929819354839</v>
      </c>
      <c r="AV23" s="14">
        <f t="shared" si="9"/>
        <v>6933.398216640001</v>
      </c>
      <c r="AW23" s="16">
        <f t="shared" si="10"/>
        <v>4273.4654906709675</v>
      </c>
      <c r="AX23" s="17">
        <f t="shared" si="11"/>
        <v>105981.94416864</v>
      </c>
      <c r="AY23" s="2"/>
      <c r="AZ23" s="5" t="s">
        <v>16</v>
      </c>
      <c r="BA23" s="14">
        <f t="shared" si="31"/>
        <v>100797.40274159999</v>
      </c>
      <c r="BB23" s="14">
        <f>BB22</f>
        <v>0</v>
      </c>
      <c r="BC23" s="15">
        <f t="shared" si="39"/>
        <v>100797.40274159999</v>
      </c>
      <c r="BD23" s="16">
        <f t="shared" si="12"/>
        <v>4064.4114008709671</v>
      </c>
      <c r="BE23" s="14">
        <f t="shared" si="13"/>
        <v>7055.8181919119997</v>
      </c>
      <c r="BF23" s="16">
        <f t="shared" si="14"/>
        <v>4348.9201989319345</v>
      </c>
      <c r="BG23" s="17">
        <f t="shared" si="15"/>
        <v>107853.22093351198</v>
      </c>
      <c r="BH23" s="2"/>
    </row>
    <row r="24" spans="1:60" x14ac:dyDescent="0.25">
      <c r="J24" s="25"/>
      <c r="K24" s="26"/>
      <c r="L24" s="26"/>
      <c r="M24" s="26"/>
      <c r="N24" s="26"/>
      <c r="O24" s="26"/>
      <c r="P24" s="26"/>
      <c r="R24" s="5" t="s">
        <v>20</v>
      </c>
      <c r="S24" s="14">
        <f>M22*1.02</f>
        <v>100387.91040000001</v>
      </c>
      <c r="T24" s="14"/>
      <c r="U24" s="15">
        <f t="shared" si="35"/>
        <v>100387.91040000001</v>
      </c>
      <c r="V24" s="16">
        <f t="shared" si="1"/>
        <v>4047.8996129032262</v>
      </c>
      <c r="W24" s="14">
        <f t="shared" si="23"/>
        <v>7027.1537280000011</v>
      </c>
      <c r="X24" s="17">
        <f t="shared" si="24"/>
        <v>107415.06412800001</v>
      </c>
      <c r="AA24" s="5" t="s">
        <v>19</v>
      </c>
      <c r="AB24" s="14">
        <f>U22*(1+AB$3)</f>
        <v>98865.050400000007</v>
      </c>
      <c r="AC24" s="14">
        <f t="shared" ref="AC24:AC25" si="42">T23</f>
        <v>1493</v>
      </c>
      <c r="AD24" s="15">
        <f t="shared" si="36"/>
        <v>100358.05040000001</v>
      </c>
      <c r="AE24" s="16">
        <f t="shared" si="2"/>
        <v>4046.6955806451615</v>
      </c>
      <c r="AF24" s="14">
        <f t="shared" si="3"/>
        <v>7025.0635280000015</v>
      </c>
      <c r="AG24" s="17">
        <f t="shared" si="4"/>
        <v>107383.11392800001</v>
      </c>
      <c r="AH24" s="2"/>
      <c r="AI24" s="5" t="s">
        <v>17</v>
      </c>
      <c r="AJ24" s="14">
        <f t="shared" si="27"/>
        <v>98865.050400000007</v>
      </c>
      <c r="AK24" s="14">
        <f>T22</f>
        <v>0</v>
      </c>
      <c r="AL24" s="15">
        <f t="shared" si="37"/>
        <v>98865.050400000007</v>
      </c>
      <c r="AM24" s="16">
        <f t="shared" si="5"/>
        <v>3986.4939677419356</v>
      </c>
      <c r="AN24" s="14">
        <f t="shared" si="6"/>
        <v>6920.5535280000013</v>
      </c>
      <c r="AO24" s="17">
        <f t="shared" si="7"/>
        <v>105785.60392800001</v>
      </c>
      <c r="AP24" s="2"/>
      <c r="AQ24" s="5" t="s">
        <v>17</v>
      </c>
      <c r="AR24" s="14">
        <f t="shared" si="29"/>
        <v>99948.273264000003</v>
      </c>
      <c r="AS24" s="14">
        <f>AS23</f>
        <v>0</v>
      </c>
      <c r="AT24" s="15">
        <f t="shared" si="38"/>
        <v>99948.273264000003</v>
      </c>
      <c r="AU24" s="16">
        <f t="shared" si="8"/>
        <v>4030.172309032258</v>
      </c>
      <c r="AV24" s="14">
        <f t="shared" si="9"/>
        <v>6996.3791284800009</v>
      </c>
      <c r="AW24" s="16">
        <f t="shared" si="10"/>
        <v>4312.2843706645162</v>
      </c>
      <c r="AX24" s="17">
        <f t="shared" si="11"/>
        <v>106944.65239248</v>
      </c>
      <c r="AY24" s="2"/>
      <c r="AZ24" s="5" t="s">
        <v>17</v>
      </c>
      <c r="BA24" s="14">
        <f t="shared" si="31"/>
        <v>101524.7596008</v>
      </c>
      <c r="BB24" s="14">
        <f>BB23</f>
        <v>0</v>
      </c>
      <c r="BC24" s="15">
        <f t="shared" si="39"/>
        <v>101524.7596008</v>
      </c>
      <c r="BD24" s="16">
        <f t="shared" si="12"/>
        <v>4093.7403064838709</v>
      </c>
      <c r="BE24" s="14">
        <f t="shared" si="13"/>
        <v>7106.7331720560005</v>
      </c>
      <c r="BF24" s="16">
        <f t="shared" si="14"/>
        <v>4380.3021279377417</v>
      </c>
      <c r="BG24" s="17">
        <f t="shared" si="15"/>
        <v>108631.492772856</v>
      </c>
      <c r="BH24" s="2"/>
    </row>
    <row r="25" spans="1:60" x14ac:dyDescent="0.25">
      <c r="R25" s="18" t="s">
        <v>24</v>
      </c>
      <c r="S25" s="19">
        <f>M22*1.02</f>
        <v>100387.91040000001</v>
      </c>
      <c r="T25" s="19">
        <v>1490</v>
      </c>
      <c r="U25" s="15">
        <f t="shared" si="35"/>
        <v>101877.91040000001</v>
      </c>
      <c r="V25" s="16">
        <f t="shared" si="1"/>
        <v>4107.9802580645164</v>
      </c>
      <c r="W25" s="14">
        <f t="shared" si="23"/>
        <v>7131.4537280000013</v>
      </c>
      <c r="X25" s="17">
        <f t="shared" si="24"/>
        <v>109009.36412800002</v>
      </c>
      <c r="AA25" s="5" t="s">
        <v>20</v>
      </c>
      <c r="AB25" s="14">
        <f>U23*(1+AB$3)</f>
        <v>100358.05040000001</v>
      </c>
      <c r="AC25" s="14">
        <f t="shared" si="42"/>
        <v>0</v>
      </c>
      <c r="AD25" s="15">
        <f t="shared" si="36"/>
        <v>100358.05040000001</v>
      </c>
      <c r="AE25" s="16">
        <f t="shared" si="2"/>
        <v>4046.6955806451615</v>
      </c>
      <c r="AF25" s="14">
        <f t="shared" si="3"/>
        <v>7025.0635280000015</v>
      </c>
      <c r="AG25" s="17">
        <f t="shared" si="4"/>
        <v>107383.11392800001</v>
      </c>
      <c r="AH25" s="2"/>
      <c r="AI25" s="5" t="s">
        <v>19</v>
      </c>
      <c r="AJ25" s="14">
        <f>AD23*(1+AJ$3)</f>
        <v>98865.050400000007</v>
      </c>
      <c r="AK25" s="14">
        <f>T23</f>
        <v>1493</v>
      </c>
      <c r="AL25" s="15">
        <f>AK25+AJ25</f>
        <v>100358.05040000001</v>
      </c>
      <c r="AM25" s="16">
        <f t="shared" si="5"/>
        <v>4046.6955806451615</v>
      </c>
      <c r="AN25" s="14">
        <f>AL25*0.07</f>
        <v>7025.0635280000015</v>
      </c>
      <c r="AO25" s="17">
        <f>AN25+AL25</f>
        <v>107383.11392800001</v>
      </c>
      <c r="AP25" s="2"/>
      <c r="AQ25" s="5" t="s">
        <v>18</v>
      </c>
      <c r="AR25" s="14">
        <f t="shared" si="29"/>
        <v>100842.351408</v>
      </c>
      <c r="AS25" s="14">
        <f>AS24</f>
        <v>0</v>
      </c>
      <c r="AT25" s="15">
        <f t="shared" si="38"/>
        <v>100842.351408</v>
      </c>
      <c r="AU25" s="16">
        <f t="shared" si="8"/>
        <v>4066.2238470967741</v>
      </c>
      <c r="AV25" s="14">
        <f t="shared" si="9"/>
        <v>7058.9645985600009</v>
      </c>
      <c r="AW25" s="16">
        <f t="shared" si="10"/>
        <v>4350.8595163935488</v>
      </c>
      <c r="AX25" s="17">
        <f t="shared" si="11"/>
        <v>107901.31600656001</v>
      </c>
      <c r="AY25" s="2"/>
      <c r="AZ25" s="5" t="s">
        <v>18</v>
      </c>
      <c r="BA25" s="14">
        <f t="shared" si="31"/>
        <v>102446.9800956</v>
      </c>
      <c r="BB25" s="14">
        <f>BB24</f>
        <v>0</v>
      </c>
      <c r="BC25" s="15">
        <f t="shared" si="39"/>
        <v>102446.9800956</v>
      </c>
      <c r="BD25" s="16">
        <f t="shared" si="12"/>
        <v>4130.9266167580645</v>
      </c>
      <c r="BE25" s="14">
        <f t="shared" si="13"/>
        <v>7171.288606692</v>
      </c>
      <c r="BF25" s="16">
        <f t="shared" si="14"/>
        <v>4420.0914799311286</v>
      </c>
      <c r="BG25" s="17">
        <f t="shared" si="15"/>
        <v>109618.268702292</v>
      </c>
      <c r="BH25" s="2"/>
    </row>
    <row r="26" spans="1:60" x14ac:dyDescent="0.25">
      <c r="R26" s="43" t="s">
        <v>58</v>
      </c>
      <c r="S26" s="44">
        <f>K23*1.02+L23</f>
        <v>101394.41</v>
      </c>
      <c r="T26" s="44">
        <v>0</v>
      </c>
      <c r="U26" s="44">
        <f t="shared" ref="U26" si="43">T26+S26</f>
        <v>101394.41</v>
      </c>
      <c r="V26" s="44">
        <f t="shared" ref="V26" si="44">U26/$AE$3</f>
        <v>4088.4842741935486</v>
      </c>
      <c r="W26" s="44">
        <f t="shared" ref="W26" si="45">U26*0.07</f>
        <v>7097.6087000000007</v>
      </c>
      <c r="X26" s="45">
        <f t="shared" ref="X26" si="46">W26+U26</f>
        <v>108492.0187</v>
      </c>
      <c r="AA26" s="5" t="s">
        <v>21</v>
      </c>
      <c r="AB26" s="14">
        <f>U24*(1+AB$3)</f>
        <v>100387.91040000001</v>
      </c>
      <c r="AC26" s="14">
        <f>T24</f>
        <v>0</v>
      </c>
      <c r="AD26" s="15">
        <f t="shared" si="36"/>
        <v>100387.91040000001</v>
      </c>
      <c r="AE26" s="16">
        <f t="shared" si="2"/>
        <v>4047.8996129032262</v>
      </c>
      <c r="AF26" s="14">
        <f t="shared" si="3"/>
        <v>7027.1537280000011</v>
      </c>
      <c r="AG26" s="17">
        <f t="shared" si="4"/>
        <v>107415.06412800001</v>
      </c>
      <c r="AH26" s="2"/>
      <c r="AI26" s="5" t="s">
        <v>20</v>
      </c>
      <c r="AJ26" s="14">
        <f>AD24*(1+AJ$3)</f>
        <v>100358.05040000001</v>
      </c>
      <c r="AK26" s="14">
        <f>T24</f>
        <v>0</v>
      </c>
      <c r="AL26" s="15">
        <f>AK26+AJ26</f>
        <v>100358.05040000001</v>
      </c>
      <c r="AM26" s="16">
        <f t="shared" si="5"/>
        <v>4046.6955806451615</v>
      </c>
      <c r="AN26" s="14">
        <f>AL26*0.07</f>
        <v>7025.0635280000015</v>
      </c>
      <c r="AO26" s="17">
        <f>AN26+AL26</f>
        <v>107383.11392800001</v>
      </c>
      <c r="AP26" s="2"/>
      <c r="AQ26" s="5" t="s">
        <v>19</v>
      </c>
      <c r="AR26" s="14">
        <f>AL24*(1+AR$3)</f>
        <v>100842.351408</v>
      </c>
      <c r="AS26" s="14">
        <f>T23</f>
        <v>1493</v>
      </c>
      <c r="AT26" s="15">
        <f t="shared" si="38"/>
        <v>102335.351408</v>
      </c>
      <c r="AU26" s="16">
        <f t="shared" si="8"/>
        <v>4126.4254600000004</v>
      </c>
      <c r="AV26" s="14">
        <f t="shared" si="9"/>
        <v>7163.4745985600011</v>
      </c>
      <c r="AW26" s="16">
        <f t="shared" si="10"/>
        <v>4415.2752422000003</v>
      </c>
      <c r="AX26" s="17">
        <f t="shared" si="11"/>
        <v>109498.82600656</v>
      </c>
      <c r="AY26" s="2"/>
      <c r="AZ26" s="5" t="s">
        <v>19</v>
      </c>
      <c r="BA26" s="14">
        <f t="shared" si="31"/>
        <v>103363.41019319999</v>
      </c>
      <c r="BB26" s="14">
        <f>T23</f>
        <v>1493</v>
      </c>
      <c r="BC26" s="15">
        <f t="shared" si="39"/>
        <v>104856.41019319999</v>
      </c>
      <c r="BD26" s="16">
        <f t="shared" si="12"/>
        <v>4228.0810561774188</v>
      </c>
      <c r="BE26" s="14">
        <f t="shared" si="13"/>
        <v>7339.9487135239997</v>
      </c>
      <c r="BF26" s="16">
        <f t="shared" si="14"/>
        <v>4524.0467301098388</v>
      </c>
      <c r="BG26" s="17">
        <f t="shared" si="15"/>
        <v>112196.358906724</v>
      </c>
      <c r="BH26" s="2"/>
    </row>
    <row r="27" spans="1:60" x14ac:dyDescent="0.25">
      <c r="L27" s="33"/>
      <c r="R27" s="1"/>
      <c r="AA27" s="18" t="s">
        <v>24</v>
      </c>
      <c r="AB27" s="19">
        <f>U24*(1+AB$3)</f>
        <v>100387.91040000001</v>
      </c>
      <c r="AC27" s="19">
        <f>T25</f>
        <v>1490</v>
      </c>
      <c r="AD27" s="20">
        <f t="shared" si="36"/>
        <v>101877.91040000001</v>
      </c>
      <c r="AE27" s="21">
        <f t="shared" si="2"/>
        <v>4107.9802580645164</v>
      </c>
      <c r="AF27" s="19">
        <f t="shared" si="3"/>
        <v>7131.4537280000013</v>
      </c>
      <c r="AG27" s="22">
        <f t="shared" si="4"/>
        <v>109009.36412800002</v>
      </c>
      <c r="AH27" s="2"/>
      <c r="AI27" s="5" t="s">
        <v>21</v>
      </c>
      <c r="AJ27" s="14">
        <f>AD25*(1+AJ$3)</f>
        <v>100358.05040000001</v>
      </c>
      <c r="AK27" s="14">
        <f>T24</f>
        <v>0</v>
      </c>
      <c r="AL27" s="15">
        <f>AK27+AJ27</f>
        <v>100358.05040000001</v>
      </c>
      <c r="AM27" s="16">
        <f t="shared" si="5"/>
        <v>4046.6955806451615</v>
      </c>
      <c r="AN27" s="14">
        <f>AL27*0.07</f>
        <v>7025.0635280000015</v>
      </c>
      <c r="AO27" s="17">
        <f>AN27+AL27</f>
        <v>107383.11392800001</v>
      </c>
      <c r="AP27" s="2"/>
      <c r="AQ27" s="5" t="s">
        <v>20</v>
      </c>
      <c r="AR27" s="14">
        <f>AL25*(1+AR$3)</f>
        <v>102365.211408</v>
      </c>
      <c r="AS27" s="14">
        <f>T24</f>
        <v>0</v>
      </c>
      <c r="AT27" s="15">
        <f t="shared" si="38"/>
        <v>102365.211408</v>
      </c>
      <c r="AU27" s="16">
        <f t="shared" si="8"/>
        <v>4127.6294922580646</v>
      </c>
      <c r="AV27" s="14">
        <f t="shared" si="9"/>
        <v>7165.5647985600008</v>
      </c>
      <c r="AW27" s="16">
        <f t="shared" si="10"/>
        <v>4416.5635567161289</v>
      </c>
      <c r="AX27" s="17">
        <f t="shared" si="11"/>
        <v>109530.77620656</v>
      </c>
      <c r="AY27" s="2"/>
      <c r="AZ27" s="5" t="s">
        <v>20</v>
      </c>
      <c r="BA27" s="14">
        <f t="shared" si="31"/>
        <v>104893.73519319999</v>
      </c>
      <c r="BB27" s="14">
        <f>T24</f>
        <v>0</v>
      </c>
      <c r="BC27" s="15">
        <f t="shared" si="39"/>
        <v>104893.73519319999</v>
      </c>
      <c r="BD27" s="16">
        <f t="shared" si="12"/>
        <v>4229.5860964999993</v>
      </c>
      <c r="BE27" s="14">
        <f t="shared" si="13"/>
        <v>7342.5614635239999</v>
      </c>
      <c r="BF27" s="16">
        <f t="shared" si="14"/>
        <v>4525.6571232549995</v>
      </c>
      <c r="BG27" s="17">
        <f t="shared" si="15"/>
        <v>112236.29665672399</v>
      </c>
      <c r="BH27" s="2"/>
    </row>
    <row r="28" spans="1:60" x14ac:dyDescent="0.25">
      <c r="L28" s="33"/>
      <c r="R28" s="1"/>
      <c r="AA28" s="46" t="s">
        <v>58</v>
      </c>
      <c r="AB28" s="47">
        <f>U25*(1+AB$3)</f>
        <v>101877.91040000001</v>
      </c>
      <c r="AC28" s="47">
        <v>0</v>
      </c>
      <c r="AD28" s="47">
        <f t="shared" si="36"/>
        <v>101877.91040000001</v>
      </c>
      <c r="AE28" s="47">
        <f t="shared" ref="AE28:AE29" si="47">AD28/20.8</f>
        <v>4897.976461538462</v>
      </c>
      <c r="AF28" s="47">
        <f t="shared" si="3"/>
        <v>7131.4537280000013</v>
      </c>
      <c r="AG28" s="48">
        <f t="shared" si="4"/>
        <v>109009.36412800002</v>
      </c>
      <c r="AH28" s="2"/>
      <c r="AI28" s="5" t="s">
        <v>22</v>
      </c>
      <c r="AJ28" s="14">
        <f>AD26*(1+AJ$3)</f>
        <v>100387.91040000001</v>
      </c>
      <c r="AK28" s="14">
        <f>T24</f>
        <v>0</v>
      </c>
      <c r="AL28" s="15">
        <f>AK28+AJ28</f>
        <v>100387.91040000001</v>
      </c>
      <c r="AM28" s="16">
        <f t="shared" si="5"/>
        <v>4047.8996129032262</v>
      </c>
      <c r="AN28" s="14">
        <f>AL28*0.07</f>
        <v>7027.1537280000011</v>
      </c>
      <c r="AO28" s="17">
        <f>AN28+AL28</f>
        <v>107415.06412800001</v>
      </c>
      <c r="AP28" s="2"/>
      <c r="AQ28" s="5" t="s">
        <v>21</v>
      </c>
      <c r="AR28" s="14">
        <f>AL26*(1+AR$3)</f>
        <v>102365.211408</v>
      </c>
      <c r="AS28" s="14">
        <f>AS27</f>
        <v>0</v>
      </c>
      <c r="AT28" s="15">
        <f t="shared" si="38"/>
        <v>102365.211408</v>
      </c>
      <c r="AU28" s="16">
        <f t="shared" si="8"/>
        <v>4127.6294922580646</v>
      </c>
      <c r="AV28" s="14">
        <f t="shared" si="9"/>
        <v>7165.5647985600008</v>
      </c>
      <c r="AW28" s="16">
        <f t="shared" si="10"/>
        <v>4416.5635567161289</v>
      </c>
      <c r="AX28" s="17">
        <f t="shared" si="11"/>
        <v>109530.77620656</v>
      </c>
      <c r="AY28" s="2"/>
      <c r="AZ28" s="5" t="s">
        <v>21</v>
      </c>
      <c r="BA28" s="14">
        <f t="shared" si="31"/>
        <v>104924.3416932</v>
      </c>
      <c r="BB28" s="14">
        <f>BB27</f>
        <v>0</v>
      </c>
      <c r="BC28" s="15">
        <f t="shared" si="39"/>
        <v>104924.3416932</v>
      </c>
      <c r="BD28" s="16">
        <f t="shared" si="12"/>
        <v>4230.820229564516</v>
      </c>
      <c r="BE28" s="14">
        <f t="shared" si="13"/>
        <v>7344.7039185240001</v>
      </c>
      <c r="BF28" s="16">
        <f t="shared" si="14"/>
        <v>4526.9776456340323</v>
      </c>
      <c r="BG28" s="17">
        <f t="shared" si="15"/>
        <v>112269.045611724</v>
      </c>
      <c r="BH28" s="2"/>
    </row>
    <row r="29" spans="1:60" x14ac:dyDescent="0.25">
      <c r="AA29" s="49" t="s">
        <v>59</v>
      </c>
      <c r="AB29" s="50">
        <f>AB28</f>
        <v>101877.91040000001</v>
      </c>
      <c r="AC29" s="50">
        <v>0</v>
      </c>
      <c r="AD29" s="50">
        <f t="shared" si="36"/>
        <v>101877.91040000001</v>
      </c>
      <c r="AE29" s="50">
        <f t="shared" si="47"/>
        <v>4897.976461538462</v>
      </c>
      <c r="AF29" s="50">
        <f t="shared" si="3"/>
        <v>7131.4537280000013</v>
      </c>
      <c r="AG29" s="51">
        <f t="shared" si="4"/>
        <v>109009.36412800002</v>
      </c>
      <c r="AH29" s="2"/>
      <c r="AI29" s="18" t="s">
        <v>24</v>
      </c>
      <c r="AJ29" s="19">
        <f>AD26*(1+AJ$3)</f>
        <v>100387.91040000001</v>
      </c>
      <c r="AK29" s="19">
        <f>T25</f>
        <v>1490</v>
      </c>
      <c r="AL29" s="20">
        <f>AK29+AJ29</f>
        <v>101877.91040000001</v>
      </c>
      <c r="AM29" s="21">
        <f t="shared" si="5"/>
        <v>4107.9802580645164</v>
      </c>
      <c r="AN29" s="19">
        <f>AL29*0.07</f>
        <v>7131.4537280000013</v>
      </c>
      <c r="AO29" s="22">
        <f>AN29+AL29</f>
        <v>109009.36412800002</v>
      </c>
      <c r="AP29" s="2"/>
      <c r="AQ29" s="5" t="s">
        <v>22</v>
      </c>
      <c r="AR29" s="14">
        <f>AL27*(1+AR$3)</f>
        <v>102365.211408</v>
      </c>
      <c r="AS29" s="14">
        <f>AS28</f>
        <v>0</v>
      </c>
      <c r="AT29" s="15">
        <f t="shared" si="38"/>
        <v>102365.211408</v>
      </c>
      <c r="AU29" s="16">
        <f t="shared" si="8"/>
        <v>4127.6294922580646</v>
      </c>
      <c r="AV29" s="14">
        <f t="shared" si="9"/>
        <v>7165.5647985600008</v>
      </c>
      <c r="AW29" s="16">
        <f t="shared" si="10"/>
        <v>4416.5635567161289</v>
      </c>
      <c r="AX29" s="17">
        <f t="shared" si="11"/>
        <v>109530.77620656</v>
      </c>
      <c r="AY29" s="2"/>
      <c r="AZ29" s="5" t="s">
        <v>22</v>
      </c>
      <c r="BA29" s="26">
        <f t="shared" si="31"/>
        <v>104924.3416932</v>
      </c>
      <c r="BB29" s="14">
        <f>BB28</f>
        <v>0</v>
      </c>
      <c r="BC29" s="15">
        <f t="shared" si="39"/>
        <v>104924.3416932</v>
      </c>
      <c r="BD29" s="16">
        <f t="shared" si="12"/>
        <v>4230.820229564516</v>
      </c>
      <c r="BE29" s="14">
        <f t="shared" si="13"/>
        <v>7344.7039185240001</v>
      </c>
      <c r="BF29" s="16">
        <f t="shared" si="14"/>
        <v>4526.9776456340323</v>
      </c>
      <c r="BG29" s="17">
        <f t="shared" si="15"/>
        <v>112269.045611724</v>
      </c>
      <c r="BH29" s="2"/>
    </row>
    <row r="30" spans="1:60" x14ac:dyDescent="0.25">
      <c r="AB30" s="2"/>
      <c r="AC30" s="2"/>
      <c r="AD30" s="2"/>
      <c r="AE30" s="2"/>
      <c r="AF30" s="2"/>
      <c r="AG30" s="2"/>
      <c r="AH30" s="2"/>
      <c r="AI30" s="46" t="s">
        <v>58</v>
      </c>
      <c r="AJ30" s="47">
        <f t="shared" ref="AJ30:AJ32" si="48">AD27*(1+AJ$3)</f>
        <v>101877.91040000001</v>
      </c>
      <c r="AK30" s="47">
        <f t="shared" ref="AK30:AK32" si="49">T26</f>
        <v>0</v>
      </c>
      <c r="AL30" s="47">
        <f t="shared" ref="AL30:AL32" si="50">AK30+AJ30</f>
        <v>101877.91040000001</v>
      </c>
      <c r="AM30" s="47">
        <f t="shared" si="5"/>
        <v>4107.9802580645164</v>
      </c>
      <c r="AN30" s="47">
        <f t="shared" ref="AN30:AN32" si="51">AL30*0.07</f>
        <v>7131.4537280000013</v>
      </c>
      <c r="AO30" s="48">
        <f t="shared" ref="AO30:AO32" si="52">AN30+AL30</f>
        <v>109009.36412800002</v>
      </c>
      <c r="AP30" s="2"/>
      <c r="AQ30" s="5" t="s">
        <v>23</v>
      </c>
      <c r="AR30" s="14">
        <f>AL28*(1+AR$3)</f>
        <v>102395.66860800001</v>
      </c>
      <c r="AS30" s="14">
        <f>AS29</f>
        <v>0</v>
      </c>
      <c r="AT30" s="15">
        <f t="shared" si="38"/>
        <v>102395.66860800001</v>
      </c>
      <c r="AU30" s="16">
        <f t="shared" si="8"/>
        <v>4128.8576051612908</v>
      </c>
      <c r="AV30" s="14">
        <f t="shared" si="9"/>
        <v>7167.6968025600008</v>
      </c>
      <c r="AW30" s="16">
        <f t="shared" si="10"/>
        <v>4417.8776375225807</v>
      </c>
      <c r="AX30" s="17">
        <f t="shared" si="11"/>
        <v>109563.36541056001</v>
      </c>
      <c r="AY30" s="2"/>
      <c r="AZ30" s="5" t="s">
        <v>23</v>
      </c>
      <c r="BA30" s="26">
        <f t="shared" si="31"/>
        <v>104924.3416932</v>
      </c>
      <c r="BB30" s="14">
        <f>BB29</f>
        <v>0</v>
      </c>
      <c r="BC30" s="15">
        <f t="shared" si="39"/>
        <v>104924.3416932</v>
      </c>
      <c r="BD30" s="16">
        <f t="shared" si="12"/>
        <v>4230.820229564516</v>
      </c>
      <c r="BE30" s="14">
        <f t="shared" si="13"/>
        <v>7344.7039185240001</v>
      </c>
      <c r="BF30" s="16">
        <f t="shared" si="14"/>
        <v>4526.9776456340323</v>
      </c>
      <c r="BG30" s="17">
        <f t="shared" si="15"/>
        <v>112269.045611724</v>
      </c>
      <c r="BH30" s="2"/>
    </row>
    <row r="31" spans="1:60" x14ac:dyDescent="0.25">
      <c r="AB31" s="2"/>
      <c r="AC31" s="2"/>
      <c r="AD31" s="2"/>
      <c r="AE31" s="2"/>
      <c r="AF31" s="2"/>
      <c r="AG31" s="2"/>
      <c r="AH31" s="2"/>
      <c r="AI31" s="52" t="s">
        <v>59</v>
      </c>
      <c r="AJ31" s="53">
        <f t="shared" si="48"/>
        <v>101877.91040000001</v>
      </c>
      <c r="AK31" s="53">
        <f t="shared" si="49"/>
        <v>0</v>
      </c>
      <c r="AL31" s="53">
        <f t="shared" si="50"/>
        <v>101877.91040000001</v>
      </c>
      <c r="AM31" s="53">
        <f t="shared" si="5"/>
        <v>4107.9802580645164</v>
      </c>
      <c r="AN31" s="53">
        <f t="shared" si="51"/>
        <v>7131.4537280000013</v>
      </c>
      <c r="AO31" s="54">
        <f t="shared" si="52"/>
        <v>109009.36412800002</v>
      </c>
      <c r="AP31" s="2"/>
      <c r="AQ31" s="18" t="s">
        <v>24</v>
      </c>
      <c r="AR31" s="19">
        <f>AL28*(1+AR$3)</f>
        <v>102395.66860800001</v>
      </c>
      <c r="AS31" s="19">
        <f>T25</f>
        <v>1490</v>
      </c>
      <c r="AT31" s="20">
        <f t="shared" si="38"/>
        <v>103885.66860800001</v>
      </c>
      <c r="AU31" s="21">
        <f t="shared" si="8"/>
        <v>4188.9382503225806</v>
      </c>
      <c r="AV31" s="19">
        <f t="shared" si="9"/>
        <v>7271.996802560001</v>
      </c>
      <c r="AW31" s="21">
        <f t="shared" si="10"/>
        <v>4482.1639278451612</v>
      </c>
      <c r="AX31" s="22">
        <f t="shared" si="11"/>
        <v>111157.66541056</v>
      </c>
      <c r="AY31" s="2"/>
      <c r="AZ31" s="18" t="s">
        <v>24</v>
      </c>
      <c r="BA31" s="37">
        <f t="shared" si="31"/>
        <v>104955.5603232</v>
      </c>
      <c r="BB31" s="19">
        <f t="shared" ref="BB31:BB36" si="53">T25</f>
        <v>1490</v>
      </c>
      <c r="BC31" s="20">
        <f t="shared" si="39"/>
        <v>106445.5603232</v>
      </c>
      <c r="BD31" s="21">
        <f t="shared" si="12"/>
        <v>4292.1596904516127</v>
      </c>
      <c r="BE31" s="19">
        <f t="shared" si="13"/>
        <v>7451.1892226240006</v>
      </c>
      <c r="BF31" s="21">
        <f t="shared" si="14"/>
        <v>4592.6108687832257</v>
      </c>
      <c r="BG31" s="22">
        <f t="shared" si="15"/>
        <v>113896.749545824</v>
      </c>
      <c r="BH31" s="2"/>
    </row>
    <row r="32" spans="1:60" s="55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Y32" s="56"/>
      <c r="Z32" s="57"/>
      <c r="AA32" s="56"/>
      <c r="AB32" s="58"/>
      <c r="AC32" s="58"/>
      <c r="AD32" s="58"/>
      <c r="AE32" s="58"/>
      <c r="AF32" s="58"/>
      <c r="AG32" s="58"/>
      <c r="AH32" s="58"/>
      <c r="AI32" s="49" t="s">
        <v>63</v>
      </c>
      <c r="AJ32" s="50">
        <f t="shared" si="48"/>
        <v>101877.91040000001</v>
      </c>
      <c r="AK32" s="50">
        <f t="shared" si="49"/>
        <v>0</v>
      </c>
      <c r="AL32" s="50">
        <f t="shared" si="50"/>
        <v>101877.91040000001</v>
      </c>
      <c r="AM32" s="50">
        <f t="shared" si="5"/>
        <v>4107.9802580645164</v>
      </c>
      <c r="AN32" s="50">
        <f t="shared" si="51"/>
        <v>7131.4537280000013</v>
      </c>
      <c r="AO32" s="51">
        <f t="shared" si="52"/>
        <v>109009.36412800002</v>
      </c>
      <c r="AP32" s="58"/>
      <c r="AQ32" s="46" t="s">
        <v>58</v>
      </c>
      <c r="AR32" s="47">
        <f t="shared" ref="AR32:AR35" si="54">AL29*(1+AR$3)</f>
        <v>103915.46860800001</v>
      </c>
      <c r="AS32" s="47">
        <f t="shared" ref="AS32:AS35" si="55">T26</f>
        <v>0</v>
      </c>
      <c r="AT32" s="47">
        <f t="shared" si="38"/>
        <v>103915.46860800001</v>
      </c>
      <c r="AU32" s="47">
        <f t="shared" si="8"/>
        <v>4190.1398632258069</v>
      </c>
      <c r="AV32" s="47">
        <f t="shared" si="9"/>
        <v>7274.0828025600013</v>
      </c>
      <c r="AW32" s="47">
        <f t="shared" si="10"/>
        <v>4483.4496536516135</v>
      </c>
      <c r="AX32" s="48">
        <f t="shared" si="11"/>
        <v>111189.55141056002</v>
      </c>
      <c r="AY32" s="58"/>
      <c r="AZ32" s="46" t="s">
        <v>58</v>
      </c>
      <c r="BA32" s="47">
        <f t="shared" si="31"/>
        <v>106482.8103232</v>
      </c>
      <c r="BB32" s="47">
        <f t="shared" si="53"/>
        <v>0</v>
      </c>
      <c r="BC32" s="47">
        <f>BB32+BA32</f>
        <v>106482.8103232</v>
      </c>
      <c r="BD32" s="47">
        <f>BC32/$AE$3</f>
        <v>4293.6617065806449</v>
      </c>
      <c r="BE32" s="47">
        <f>BC32*0.07</f>
        <v>7453.7967226240007</v>
      </c>
      <c r="BF32" s="47">
        <f>(BC32+BE32)/$AE$3</f>
        <v>4594.2180260412906</v>
      </c>
      <c r="BG32" s="48">
        <f>BE32+BC32</f>
        <v>113936.607045824</v>
      </c>
      <c r="BH32" s="58"/>
    </row>
    <row r="33" spans="1:60" s="55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Y33" s="56"/>
      <c r="Z33" s="57"/>
      <c r="AA33" s="56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2" t="s">
        <v>59</v>
      </c>
      <c r="AR33" s="53">
        <f t="shared" si="54"/>
        <v>103915.46860800001</v>
      </c>
      <c r="AS33" s="53">
        <f t="shared" si="55"/>
        <v>0</v>
      </c>
      <c r="AT33" s="53">
        <f t="shared" si="38"/>
        <v>103915.46860800001</v>
      </c>
      <c r="AU33" s="53">
        <f t="shared" si="8"/>
        <v>4190.1398632258069</v>
      </c>
      <c r="AV33" s="53">
        <f t="shared" si="9"/>
        <v>7274.0828025600013</v>
      </c>
      <c r="AW33" s="53">
        <f t="shared" si="10"/>
        <v>4483.4496536516135</v>
      </c>
      <c r="AX33" s="54">
        <f t="shared" si="11"/>
        <v>111189.55141056002</v>
      </c>
      <c r="AY33" s="58"/>
      <c r="AZ33" s="52" t="s">
        <v>59</v>
      </c>
      <c r="BA33" s="53">
        <f t="shared" si="31"/>
        <v>106513.3553232</v>
      </c>
      <c r="BB33" s="53">
        <f t="shared" si="53"/>
        <v>0</v>
      </c>
      <c r="BC33" s="53">
        <f>BB33+BA33</f>
        <v>106513.3553232</v>
      </c>
      <c r="BD33" s="53">
        <f>BC33/$AE$3</f>
        <v>4294.8933598064514</v>
      </c>
      <c r="BE33" s="53">
        <f>BC33*0.07</f>
        <v>7455.9348726240005</v>
      </c>
      <c r="BF33" s="53">
        <f>(BC33+BE33)/$AE$3</f>
        <v>4595.5358949929032</v>
      </c>
      <c r="BG33" s="54">
        <f>BE33+BC33</f>
        <v>113969.290195824</v>
      </c>
      <c r="BH33" s="58"/>
    </row>
    <row r="34" spans="1:60" s="55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Y34" s="56"/>
      <c r="Z34" s="57"/>
      <c r="AA34" s="56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2" t="s">
        <v>63</v>
      </c>
      <c r="AR34" s="53">
        <f t="shared" si="54"/>
        <v>103915.46860800001</v>
      </c>
      <c r="AS34" s="53">
        <f t="shared" si="55"/>
        <v>0</v>
      </c>
      <c r="AT34" s="53">
        <f t="shared" si="38"/>
        <v>103915.46860800001</v>
      </c>
      <c r="AU34" s="53">
        <f t="shared" si="8"/>
        <v>4190.1398632258069</v>
      </c>
      <c r="AV34" s="53">
        <f t="shared" si="9"/>
        <v>7274.0828025600013</v>
      </c>
      <c r="AW34" s="53">
        <f t="shared" si="10"/>
        <v>4483.4496536516135</v>
      </c>
      <c r="AX34" s="54">
        <f t="shared" si="11"/>
        <v>111189.55141056002</v>
      </c>
      <c r="AY34" s="58"/>
      <c r="AZ34" s="52" t="s">
        <v>63</v>
      </c>
      <c r="BA34" s="53">
        <f t="shared" si="31"/>
        <v>106513.3553232</v>
      </c>
      <c r="BB34" s="53">
        <f t="shared" si="53"/>
        <v>0</v>
      </c>
      <c r="BC34" s="53">
        <f>BB34+BA34</f>
        <v>106513.3553232</v>
      </c>
      <c r="BD34" s="53">
        <f>BC34/$AE$3</f>
        <v>4294.8933598064514</v>
      </c>
      <c r="BE34" s="53">
        <f>BC34*0.07</f>
        <v>7455.9348726240005</v>
      </c>
      <c r="BF34" s="53">
        <f>(BC34+BE34)/$AE$3</f>
        <v>4595.5358949929032</v>
      </c>
      <c r="BG34" s="54">
        <f>BE34+BC34</f>
        <v>113969.290195824</v>
      </c>
      <c r="BH34" s="58"/>
    </row>
    <row r="35" spans="1:60" s="55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Y35" s="56"/>
      <c r="Z35" s="57"/>
      <c r="AA35" s="56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49" t="s">
        <v>64</v>
      </c>
      <c r="AR35" s="50">
        <f t="shared" si="54"/>
        <v>103915.46860800001</v>
      </c>
      <c r="AS35" s="50">
        <f t="shared" si="55"/>
        <v>0</v>
      </c>
      <c r="AT35" s="50">
        <f t="shared" si="38"/>
        <v>103915.46860800001</v>
      </c>
      <c r="AU35" s="50">
        <f t="shared" si="8"/>
        <v>4190.1398632258069</v>
      </c>
      <c r="AV35" s="50">
        <f t="shared" si="9"/>
        <v>7274.0828025600013</v>
      </c>
      <c r="AW35" s="50">
        <f t="shared" si="10"/>
        <v>4483.4496536516135</v>
      </c>
      <c r="AX35" s="51">
        <f t="shared" si="11"/>
        <v>111189.55141056002</v>
      </c>
      <c r="AY35" s="58"/>
      <c r="AZ35" s="52" t="s">
        <v>64</v>
      </c>
      <c r="BA35" s="53">
        <f t="shared" si="31"/>
        <v>106513.3553232</v>
      </c>
      <c r="BB35" s="53">
        <f t="shared" si="53"/>
        <v>0</v>
      </c>
      <c r="BC35" s="53">
        <f>BB35+BA35</f>
        <v>106513.3553232</v>
      </c>
      <c r="BD35" s="53">
        <f>BC35/$AE$3</f>
        <v>4294.8933598064514</v>
      </c>
      <c r="BE35" s="53">
        <f>BC35*0.07</f>
        <v>7455.9348726240005</v>
      </c>
      <c r="BF35" s="53">
        <f>(BC35+BE35)/$AE$3</f>
        <v>4595.5358949929032</v>
      </c>
      <c r="BG35" s="54">
        <f>BE35+BC35</f>
        <v>113969.290195824</v>
      </c>
      <c r="BH35" s="58"/>
    </row>
    <row r="36" spans="1:60" s="55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Y36" s="56"/>
      <c r="Z36" s="57"/>
      <c r="AA36" s="56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25"/>
      <c r="AR36" s="26"/>
      <c r="AS36" s="26"/>
      <c r="AT36" s="26"/>
      <c r="AU36" s="26"/>
      <c r="AV36" s="26"/>
      <c r="AW36" s="26"/>
      <c r="AX36" s="26"/>
      <c r="AY36" s="58"/>
      <c r="AZ36" s="49" t="s">
        <v>65</v>
      </c>
      <c r="BA36" s="50">
        <f t="shared" si="31"/>
        <v>106513.3553232</v>
      </c>
      <c r="BB36" s="50">
        <f t="shared" si="53"/>
        <v>0</v>
      </c>
      <c r="BC36" s="50">
        <f>BB36+BA36</f>
        <v>106513.3553232</v>
      </c>
      <c r="BD36" s="50">
        <f>BC36/$AE$3</f>
        <v>4294.8933598064514</v>
      </c>
      <c r="BE36" s="50">
        <f>BC36*0.07</f>
        <v>7455.9348726240005</v>
      </c>
      <c r="BF36" s="50">
        <f>(BC36+BE36)/$AE$3</f>
        <v>4595.5358949929032</v>
      </c>
      <c r="BG36" s="51">
        <f>BE36+BC36</f>
        <v>113969.290195824</v>
      </c>
      <c r="BH36" s="58"/>
    </row>
    <row r="37" spans="1:60" ht="15.75" thickBot="1" x14ac:dyDescent="0.3">
      <c r="Z37" s="23" t="s">
        <v>55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5"/>
      <c r="AR37" s="26"/>
      <c r="AS37" s="26"/>
      <c r="AT37" s="26"/>
      <c r="AU37" s="26"/>
      <c r="AV37" s="26"/>
      <c r="AW37" s="26"/>
      <c r="AX37" s="26"/>
      <c r="AY37" s="26"/>
      <c r="AZ37" s="41"/>
      <c r="BA37" s="42"/>
      <c r="BB37" s="42"/>
      <c r="BC37" s="42"/>
      <c r="BD37" s="26"/>
      <c r="BE37" s="26"/>
      <c r="BF37" s="26"/>
      <c r="BG37" s="42"/>
      <c r="BH37" s="2"/>
    </row>
    <row r="38" spans="1:60" s="27" customFormat="1" x14ac:dyDescent="0.25">
      <c r="Z38" s="28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0"/>
      <c r="AR38" s="31"/>
      <c r="AS38" s="31"/>
      <c r="AT38" s="31"/>
      <c r="AU38" s="31"/>
      <c r="AV38" s="31"/>
      <c r="AW38" s="31"/>
      <c r="AX38" s="31"/>
      <c r="AY38" s="31"/>
      <c r="AZ38" s="30"/>
      <c r="BA38" s="31"/>
      <c r="BB38" s="31"/>
      <c r="BC38" s="31"/>
      <c r="BD38" s="31"/>
      <c r="BE38" s="31"/>
      <c r="BF38" s="31"/>
      <c r="BG38" s="31"/>
      <c r="BH38" s="29"/>
    </row>
    <row r="39" spans="1:60" x14ac:dyDescent="0.25">
      <c r="B39" s="7" t="s">
        <v>60</v>
      </c>
      <c r="C39" s="6"/>
      <c r="D39" s="6"/>
      <c r="E39" s="6"/>
      <c r="F39" s="6"/>
      <c r="G39" s="6"/>
      <c r="H39" s="8"/>
      <c r="J39" s="7" t="s">
        <v>66</v>
      </c>
      <c r="K39" s="6"/>
      <c r="L39" s="6"/>
      <c r="M39" s="6"/>
      <c r="N39" s="6"/>
      <c r="O39" s="6"/>
      <c r="P39" s="8"/>
      <c r="R39" s="7" t="s">
        <v>32</v>
      </c>
      <c r="S39" s="6"/>
      <c r="T39" s="6"/>
      <c r="U39" s="6"/>
      <c r="V39" s="6"/>
      <c r="W39" s="6"/>
      <c r="X39" s="8"/>
      <c r="AA39" s="7" t="s">
        <v>34</v>
      </c>
      <c r="AB39" s="6"/>
      <c r="AC39" s="6"/>
      <c r="AD39" s="6"/>
      <c r="AE39" s="6"/>
      <c r="AF39" s="6"/>
      <c r="AG39" s="8"/>
      <c r="AI39" s="7" t="s">
        <v>48</v>
      </c>
      <c r="AJ39" s="6"/>
      <c r="AK39" s="6"/>
      <c r="AL39" s="6"/>
      <c r="AM39" s="6"/>
      <c r="AN39" s="6"/>
      <c r="AO39" s="8"/>
      <c r="AQ39" s="7" t="s">
        <v>35</v>
      </c>
      <c r="AR39" s="6"/>
      <c r="AS39" s="6"/>
      <c r="AT39" s="6"/>
      <c r="AU39" s="6"/>
      <c r="AV39" s="6"/>
      <c r="AW39" s="6"/>
      <c r="AX39" s="8"/>
      <c r="AZ39" s="7" t="s">
        <v>36</v>
      </c>
      <c r="BA39" s="6"/>
      <c r="BB39" s="6"/>
      <c r="BC39" s="6"/>
      <c r="BD39" s="6"/>
      <c r="BE39" s="6"/>
      <c r="BF39" s="6"/>
      <c r="BG39" s="8"/>
    </row>
    <row r="40" spans="1:60" ht="45" customHeight="1" x14ac:dyDescent="0.25">
      <c r="B40" s="4" t="str">
        <f>R40</f>
        <v>Lane 2</v>
      </c>
      <c r="C40" s="9" t="s">
        <v>26</v>
      </c>
      <c r="D40" s="10" t="s">
        <v>27</v>
      </c>
      <c r="E40" s="11" t="s">
        <v>28</v>
      </c>
      <c r="F40" s="12" t="s">
        <v>29</v>
      </c>
      <c r="G40" s="10" t="s">
        <v>30</v>
      </c>
      <c r="H40" s="13" t="s">
        <v>31</v>
      </c>
      <c r="J40" s="4" t="str">
        <f>R40</f>
        <v>Lane 2</v>
      </c>
      <c r="K40" s="9" t="s">
        <v>26</v>
      </c>
      <c r="L40" s="10" t="s">
        <v>27</v>
      </c>
      <c r="M40" s="11" t="s">
        <v>28</v>
      </c>
      <c r="N40" s="12" t="s">
        <v>29</v>
      </c>
      <c r="O40" s="10" t="s">
        <v>30</v>
      </c>
      <c r="P40" s="13" t="s">
        <v>31</v>
      </c>
      <c r="R40" s="4" t="s">
        <v>39</v>
      </c>
      <c r="S40" s="9" t="s">
        <v>26</v>
      </c>
      <c r="T40" s="10" t="s">
        <v>27</v>
      </c>
      <c r="U40" s="11" t="s">
        <v>28</v>
      </c>
      <c r="V40" s="12" t="s">
        <v>29</v>
      </c>
      <c r="W40" s="10" t="s">
        <v>30</v>
      </c>
      <c r="X40" s="13" t="s">
        <v>31</v>
      </c>
      <c r="AA40" s="4" t="str">
        <f>$R40</f>
        <v>Lane 2</v>
      </c>
      <c r="AB40" s="9" t="s">
        <v>26</v>
      </c>
      <c r="AC40" s="10" t="s">
        <v>27</v>
      </c>
      <c r="AD40" s="11" t="s">
        <v>28</v>
      </c>
      <c r="AE40" s="12" t="s">
        <v>29</v>
      </c>
      <c r="AF40" s="10" t="s">
        <v>30</v>
      </c>
      <c r="AG40" s="13" t="s">
        <v>31</v>
      </c>
      <c r="AI40" s="4" t="str">
        <f>$R40</f>
        <v>Lane 2</v>
      </c>
      <c r="AJ40" s="9" t="s">
        <v>26</v>
      </c>
      <c r="AK40" s="10" t="s">
        <v>27</v>
      </c>
      <c r="AL40" s="11" t="s">
        <v>28</v>
      </c>
      <c r="AM40" s="12" t="s">
        <v>29</v>
      </c>
      <c r="AN40" s="10" t="s">
        <v>30</v>
      </c>
      <c r="AO40" s="13" t="s">
        <v>31</v>
      </c>
      <c r="AQ40" s="4" t="str">
        <f>$R40</f>
        <v>Lane 2</v>
      </c>
      <c r="AR40" s="9" t="s">
        <v>26</v>
      </c>
      <c r="AS40" s="10" t="s">
        <v>27</v>
      </c>
      <c r="AT40" s="11" t="s">
        <v>28</v>
      </c>
      <c r="AU40" s="12" t="s">
        <v>49</v>
      </c>
      <c r="AV40" s="10" t="s">
        <v>47</v>
      </c>
      <c r="AW40" s="12" t="s">
        <v>51</v>
      </c>
      <c r="AX40" s="13" t="s">
        <v>31</v>
      </c>
      <c r="AZ40" s="4" t="str">
        <f>$R40</f>
        <v>Lane 2</v>
      </c>
      <c r="BA40" s="9" t="s">
        <v>26</v>
      </c>
      <c r="BB40" s="10" t="s">
        <v>27</v>
      </c>
      <c r="BC40" s="11" t="s">
        <v>28</v>
      </c>
      <c r="BD40" s="12" t="s">
        <v>49</v>
      </c>
      <c r="BE40" s="10" t="s">
        <v>47</v>
      </c>
      <c r="BF40" s="12" t="s">
        <v>51</v>
      </c>
      <c r="BG40" s="13" t="s">
        <v>31</v>
      </c>
    </row>
    <row r="41" spans="1:60" x14ac:dyDescent="0.25">
      <c r="B41" s="5" t="s">
        <v>0</v>
      </c>
      <c r="C41" s="14">
        <v>61732</v>
      </c>
      <c r="D41" s="14">
        <f>T41</f>
        <v>0</v>
      </c>
      <c r="E41" s="15">
        <f>C42</f>
        <v>61732</v>
      </c>
      <c r="F41" s="16">
        <f>E41/$AE$3</f>
        <v>2489.1935483870966</v>
      </c>
      <c r="G41" s="14">
        <f>E41*0.07</f>
        <v>4321.2400000000007</v>
      </c>
      <c r="H41" s="17">
        <f>G41+E41</f>
        <v>66053.240000000005</v>
      </c>
      <c r="J41" s="5" t="s">
        <v>0</v>
      </c>
      <c r="K41" s="14"/>
      <c r="L41" s="14">
        <f>T41</f>
        <v>0</v>
      </c>
      <c r="M41" s="15">
        <f>K42</f>
        <v>62966.64</v>
      </c>
      <c r="N41" s="16">
        <f t="shared" ref="N41:N57" si="56">M41/$AE$3</f>
        <v>2538.9774193548387</v>
      </c>
      <c r="O41" s="14">
        <f>M41*0.07</f>
        <v>4407.6648000000005</v>
      </c>
      <c r="P41" s="17">
        <f>O41+M41</f>
        <v>67374.304799999998</v>
      </c>
      <c r="R41" s="5" t="s">
        <v>0</v>
      </c>
      <c r="S41" s="14"/>
      <c r="T41" s="14">
        <v>0</v>
      </c>
      <c r="U41" s="15">
        <f>S42</f>
        <v>64225.972800000003</v>
      </c>
      <c r="V41" s="16">
        <f t="shared" ref="V41:V59" si="57">U41/$AE$3</f>
        <v>2589.7569677419356</v>
      </c>
      <c r="W41" s="14">
        <f>U41*0.07</f>
        <v>4495.8180960000009</v>
      </c>
      <c r="X41" s="17">
        <f>W41+U41</f>
        <v>68721.790896000006</v>
      </c>
      <c r="AA41" s="5" t="s">
        <v>0</v>
      </c>
      <c r="AB41" s="14"/>
      <c r="AC41" s="14">
        <f>T41</f>
        <v>0</v>
      </c>
      <c r="AD41" s="15">
        <f>U41*(1+AB$3)</f>
        <v>64225.972800000003</v>
      </c>
      <c r="AE41" s="16">
        <f t="shared" ref="AE41:AE61" si="58">AD41/$AE$3</f>
        <v>2589.7569677419356</v>
      </c>
      <c r="AF41" s="14">
        <f t="shared" ref="AF41:AF63" si="59">AD41*0.07</f>
        <v>4495.8180960000009</v>
      </c>
      <c r="AG41" s="17">
        <f t="shared" ref="AG41:AG63" si="60">AF41+AD41</f>
        <v>68721.790896000006</v>
      </c>
      <c r="AH41" s="2"/>
      <c r="AI41" s="5" t="s">
        <v>0</v>
      </c>
      <c r="AJ41" s="14"/>
      <c r="AK41" s="14">
        <f>T41</f>
        <v>0</v>
      </c>
      <c r="AL41" s="15">
        <f>AD41*(1+AJ$3)</f>
        <v>64225.972800000003</v>
      </c>
      <c r="AM41" s="16">
        <f t="shared" ref="AM41:AM66" si="61">AL41/$AE$3</f>
        <v>2589.7569677419356</v>
      </c>
      <c r="AN41" s="14">
        <f t="shared" ref="AN41:AN58" si="62">AL41*0.07</f>
        <v>4495.8180960000009</v>
      </c>
      <c r="AO41" s="17">
        <f t="shared" ref="AO41:AO58" si="63">AN41+AL41</f>
        <v>68721.790896000006</v>
      </c>
      <c r="AP41" s="2"/>
      <c r="AQ41" s="5" t="s">
        <v>0</v>
      </c>
      <c r="AR41" s="14"/>
      <c r="AS41" s="14">
        <f>T41</f>
        <v>0</v>
      </c>
      <c r="AT41" s="15">
        <f>AL41*(1+AR$3)</f>
        <v>65510.492256000005</v>
      </c>
      <c r="AU41" s="16">
        <f t="shared" ref="AU41:AU69" si="64">AT41/$AE$3</f>
        <v>2641.5521070967743</v>
      </c>
      <c r="AV41" s="14">
        <f t="shared" ref="AV41:AV69" si="65">AT41*0.07</f>
        <v>4585.7344579200008</v>
      </c>
      <c r="AW41" s="16">
        <f t="shared" ref="AW41:AW69" si="66">(AT41+AV41)/$AE$3</f>
        <v>2826.4607545935487</v>
      </c>
      <c r="AX41" s="17">
        <f t="shared" ref="AX41:AX69" si="67">AV41+AT41</f>
        <v>70096.226713920012</v>
      </c>
      <c r="AY41" s="2"/>
      <c r="AZ41" s="5" t="s">
        <v>0</v>
      </c>
      <c r="BA41" s="14"/>
      <c r="BB41" s="14">
        <f>T41</f>
        <v>0</v>
      </c>
      <c r="BC41" s="15">
        <f>AT41*(1+BA$3)</f>
        <v>67148.254562400005</v>
      </c>
      <c r="BD41" s="16">
        <f t="shared" ref="BD41:BD65" si="68">BC41/$AE$3</f>
        <v>2707.5909097741937</v>
      </c>
      <c r="BE41" s="14">
        <f t="shared" ref="BE41:BE65" si="69">BC41*0.07</f>
        <v>4700.3778193680009</v>
      </c>
      <c r="BF41" s="16">
        <f t="shared" ref="BF41:BF65" si="70">(BC41+BE41)/$AE$3</f>
        <v>2897.1222734583876</v>
      </c>
      <c r="BG41" s="17">
        <f t="shared" ref="BG41:BG65" si="71">BE41+BC41</f>
        <v>71848.63238176801</v>
      </c>
      <c r="BH41" s="2"/>
    </row>
    <row r="42" spans="1:60" x14ac:dyDescent="0.25">
      <c r="B42" s="5" t="s">
        <v>1</v>
      </c>
      <c r="C42" s="14">
        <v>61732</v>
      </c>
      <c r="D42" s="14">
        <f t="shared" ref="D42:D54" si="72">T42</f>
        <v>1108</v>
      </c>
      <c r="E42" s="15">
        <f>D42+C42</f>
        <v>62840</v>
      </c>
      <c r="F42" s="16">
        <f t="shared" ref="F42:F56" si="73">E42/$AE$3</f>
        <v>2533.8709677419356</v>
      </c>
      <c r="G42" s="14">
        <f t="shared" ref="G42:G54" si="74">E42*0.07</f>
        <v>4398.8</v>
      </c>
      <c r="H42" s="17">
        <f t="shared" ref="H42:H54" si="75">G42+E42</f>
        <v>67238.8</v>
      </c>
      <c r="J42" s="5" t="s">
        <v>1</v>
      </c>
      <c r="K42" s="14">
        <f>E41*1.02</f>
        <v>62966.64</v>
      </c>
      <c r="L42" s="14">
        <f t="shared" ref="L42:L55" si="76">T42</f>
        <v>1108</v>
      </c>
      <c r="M42" s="15">
        <f>L42+K42</f>
        <v>64074.64</v>
      </c>
      <c r="N42" s="16">
        <f t="shared" si="56"/>
        <v>2583.6548387096773</v>
      </c>
      <c r="O42" s="14">
        <f t="shared" ref="O42:O55" si="77">M42*0.07</f>
        <v>4485.2248</v>
      </c>
      <c r="P42" s="17">
        <f t="shared" ref="P42:P55" si="78">O42+M42</f>
        <v>68559.864799999996</v>
      </c>
      <c r="R42" s="5" t="s">
        <v>1</v>
      </c>
      <c r="S42" s="14">
        <f>M41*1.02</f>
        <v>64225.972800000003</v>
      </c>
      <c r="T42" s="14">
        <v>1108</v>
      </c>
      <c r="U42" s="15">
        <f>T42+S42</f>
        <v>65333.972800000003</v>
      </c>
      <c r="V42" s="16">
        <f t="shared" si="57"/>
        <v>2634.4343870967741</v>
      </c>
      <c r="W42" s="14">
        <f t="shared" ref="W42:W59" si="79">U42*0.07</f>
        <v>4573.3780960000004</v>
      </c>
      <c r="X42" s="17">
        <f t="shared" ref="X42:X59" si="80">W42+U42</f>
        <v>69907.350896000004</v>
      </c>
      <c r="AA42" s="5" t="s">
        <v>1</v>
      </c>
      <c r="AB42" s="14">
        <f t="shared" ref="AB42:AB57" si="81">U41*(1+AB$3)</f>
        <v>64225.972800000003</v>
      </c>
      <c r="AC42" s="14">
        <f t="shared" ref="AC42:AC56" si="82">T42</f>
        <v>1108</v>
      </c>
      <c r="AD42" s="15">
        <f>AC42+AB42</f>
        <v>65333.972800000003</v>
      </c>
      <c r="AE42" s="16">
        <f t="shared" si="58"/>
        <v>2634.4343870967741</v>
      </c>
      <c r="AF42" s="14">
        <f t="shared" si="59"/>
        <v>4573.3780960000004</v>
      </c>
      <c r="AG42" s="17">
        <f t="shared" si="60"/>
        <v>69907.350896000004</v>
      </c>
      <c r="AH42" s="2"/>
      <c r="AI42" s="5" t="s">
        <v>1</v>
      </c>
      <c r="AJ42" s="14">
        <f t="shared" ref="AJ42:AJ58" si="83">AD41*(1+AJ$3)</f>
        <v>64225.972800000003</v>
      </c>
      <c r="AK42" s="14">
        <f t="shared" ref="AK42:AK56" si="84">T42</f>
        <v>1108</v>
      </c>
      <c r="AL42" s="15">
        <f>AK42+AJ42</f>
        <v>65333.972800000003</v>
      </c>
      <c r="AM42" s="16">
        <f t="shared" si="61"/>
        <v>2634.4343870967741</v>
      </c>
      <c r="AN42" s="14">
        <f t="shared" si="62"/>
        <v>4573.3780960000004</v>
      </c>
      <c r="AO42" s="17">
        <f t="shared" si="63"/>
        <v>69907.350896000004</v>
      </c>
      <c r="AP42" s="2"/>
      <c r="AQ42" s="5" t="s">
        <v>1</v>
      </c>
      <c r="AR42" s="14">
        <f t="shared" ref="AR42:AR59" si="85">AL41*(1+AR$3)</f>
        <v>65510.492256000005</v>
      </c>
      <c r="AS42" s="14">
        <f t="shared" ref="AS42:AS56" si="86">T42</f>
        <v>1108</v>
      </c>
      <c r="AT42" s="15">
        <f>AS42+AR42</f>
        <v>66618.492255999998</v>
      </c>
      <c r="AU42" s="16">
        <f t="shared" si="64"/>
        <v>2686.2295264516129</v>
      </c>
      <c r="AV42" s="14">
        <f t="shared" si="65"/>
        <v>4663.2944579200002</v>
      </c>
      <c r="AW42" s="16">
        <f t="shared" si="66"/>
        <v>2874.2655933032256</v>
      </c>
      <c r="AX42" s="17">
        <f t="shared" si="67"/>
        <v>71281.786713919995</v>
      </c>
      <c r="AY42" s="2"/>
      <c r="AZ42" s="5" t="s">
        <v>1</v>
      </c>
      <c r="BA42" s="14">
        <f t="shared" ref="BA42:BA70" si="87">AT41*(1+BA$3)</f>
        <v>67148.254562400005</v>
      </c>
      <c r="BB42" s="14">
        <f t="shared" ref="BB42:BB56" si="88">T42</f>
        <v>1108</v>
      </c>
      <c r="BC42" s="15">
        <f>BB42+BA42</f>
        <v>68256.254562400005</v>
      </c>
      <c r="BD42" s="16">
        <f t="shared" si="68"/>
        <v>2752.2683291290323</v>
      </c>
      <c r="BE42" s="14">
        <f t="shared" si="69"/>
        <v>4777.9378193680004</v>
      </c>
      <c r="BF42" s="16">
        <f t="shared" si="70"/>
        <v>2944.9271121680649</v>
      </c>
      <c r="BG42" s="17">
        <f t="shared" si="71"/>
        <v>73034.192381768007</v>
      </c>
      <c r="BH42" s="2"/>
    </row>
    <row r="43" spans="1:60" x14ac:dyDescent="0.25">
      <c r="B43" s="5" t="s">
        <v>2</v>
      </c>
      <c r="C43" s="14">
        <v>64730</v>
      </c>
      <c r="D43" s="14">
        <f t="shared" si="72"/>
        <v>1330</v>
      </c>
      <c r="E43" s="15">
        <f t="shared" ref="E43:E54" si="89">D43+C43</f>
        <v>66060</v>
      </c>
      <c r="F43" s="16">
        <f t="shared" si="73"/>
        <v>2663.7096774193546</v>
      </c>
      <c r="G43" s="14">
        <f t="shared" si="74"/>
        <v>4624.2000000000007</v>
      </c>
      <c r="H43" s="17">
        <f t="shared" si="75"/>
        <v>70684.2</v>
      </c>
      <c r="J43" s="5" t="s">
        <v>2</v>
      </c>
      <c r="K43" s="14">
        <f>E42*1.02</f>
        <v>64096.800000000003</v>
      </c>
      <c r="L43" s="14">
        <f t="shared" si="76"/>
        <v>1330</v>
      </c>
      <c r="M43" s="15">
        <f t="shared" ref="M43:M55" si="90">L43+K43</f>
        <v>65426.8</v>
      </c>
      <c r="N43" s="16">
        <f t="shared" si="56"/>
        <v>2638.1774193548385</v>
      </c>
      <c r="O43" s="14">
        <f t="shared" si="77"/>
        <v>4579.8760000000002</v>
      </c>
      <c r="P43" s="17">
        <f t="shared" si="78"/>
        <v>70006.676000000007</v>
      </c>
      <c r="R43" s="5" t="s">
        <v>2</v>
      </c>
      <c r="S43" s="14">
        <f>M42*1.02</f>
        <v>65356.132799999999</v>
      </c>
      <c r="T43" s="14">
        <v>1330</v>
      </c>
      <c r="U43" s="15">
        <f t="shared" ref="U43:U59" si="91">T43+S43</f>
        <v>66686.132799999992</v>
      </c>
      <c r="V43" s="16">
        <f t="shared" si="57"/>
        <v>2688.9569677419349</v>
      </c>
      <c r="W43" s="14">
        <f t="shared" si="79"/>
        <v>4668.0292959999997</v>
      </c>
      <c r="X43" s="17">
        <f t="shared" si="80"/>
        <v>71354.162095999985</v>
      </c>
      <c r="AA43" s="5" t="s">
        <v>2</v>
      </c>
      <c r="AB43" s="14">
        <f t="shared" si="81"/>
        <v>65333.972800000003</v>
      </c>
      <c r="AC43" s="14">
        <f t="shared" si="82"/>
        <v>1330</v>
      </c>
      <c r="AD43" s="15">
        <f t="shared" ref="AD43:AD63" si="92">AC43+AB43</f>
        <v>66663.972800000003</v>
      </c>
      <c r="AE43" s="16">
        <f t="shared" si="58"/>
        <v>2688.063419354839</v>
      </c>
      <c r="AF43" s="14">
        <f t="shared" si="59"/>
        <v>4666.4780960000007</v>
      </c>
      <c r="AG43" s="17">
        <f t="shared" si="60"/>
        <v>71330.450896000009</v>
      </c>
      <c r="AH43" s="2"/>
      <c r="AI43" s="5" t="s">
        <v>2</v>
      </c>
      <c r="AJ43" s="14">
        <f t="shared" si="83"/>
        <v>65333.972800000003</v>
      </c>
      <c r="AK43" s="14">
        <f t="shared" si="84"/>
        <v>1330</v>
      </c>
      <c r="AL43" s="15">
        <f t="shared" ref="AL43:AL58" si="93">AK43+AJ43</f>
        <v>66663.972800000003</v>
      </c>
      <c r="AM43" s="16">
        <f t="shared" si="61"/>
        <v>2688.063419354839</v>
      </c>
      <c r="AN43" s="14">
        <f t="shared" si="62"/>
        <v>4666.4780960000007</v>
      </c>
      <c r="AO43" s="17">
        <f t="shared" si="63"/>
        <v>71330.450896000009</v>
      </c>
      <c r="AP43" s="2"/>
      <c r="AQ43" s="5" t="s">
        <v>2</v>
      </c>
      <c r="AR43" s="14">
        <f t="shared" si="85"/>
        <v>66640.652256000001</v>
      </c>
      <c r="AS43" s="14">
        <f t="shared" si="86"/>
        <v>1330</v>
      </c>
      <c r="AT43" s="15">
        <f t="shared" ref="AT43:AT69" si="94">AS43+AR43</f>
        <v>67970.652256000001</v>
      </c>
      <c r="AU43" s="16">
        <f t="shared" si="64"/>
        <v>2740.7521070967741</v>
      </c>
      <c r="AV43" s="14">
        <f t="shared" si="65"/>
        <v>4757.9456579200005</v>
      </c>
      <c r="AW43" s="16">
        <f t="shared" si="66"/>
        <v>2932.6047545935485</v>
      </c>
      <c r="AX43" s="17">
        <f t="shared" si="67"/>
        <v>72728.597913920006</v>
      </c>
      <c r="AY43" s="2"/>
      <c r="AZ43" s="5" t="s">
        <v>2</v>
      </c>
      <c r="BA43" s="14">
        <f t="shared" si="87"/>
        <v>68283.954562399987</v>
      </c>
      <c r="BB43" s="14">
        <f t="shared" si="88"/>
        <v>1330</v>
      </c>
      <c r="BC43" s="15">
        <f t="shared" ref="BC43:BC65" si="95">BB43+BA43</f>
        <v>69613.954562399987</v>
      </c>
      <c r="BD43" s="16">
        <f t="shared" si="68"/>
        <v>2807.014296870967</v>
      </c>
      <c r="BE43" s="14">
        <f t="shared" si="69"/>
        <v>4872.9768193679993</v>
      </c>
      <c r="BF43" s="16">
        <f t="shared" si="70"/>
        <v>3003.5052976519351</v>
      </c>
      <c r="BG43" s="17">
        <f t="shared" si="71"/>
        <v>74486.931381767994</v>
      </c>
      <c r="BH43" s="2"/>
    </row>
    <row r="44" spans="1:60" x14ac:dyDescent="0.25">
      <c r="B44" s="5" t="s">
        <v>3</v>
      </c>
      <c r="C44" s="14">
        <v>67984</v>
      </c>
      <c r="D44" s="14">
        <f t="shared" si="72"/>
        <v>1441</v>
      </c>
      <c r="E44" s="15">
        <f t="shared" si="89"/>
        <v>69425</v>
      </c>
      <c r="F44" s="16">
        <f t="shared" si="73"/>
        <v>2799.3951612903224</v>
      </c>
      <c r="G44" s="14">
        <f t="shared" si="74"/>
        <v>4859.7500000000009</v>
      </c>
      <c r="H44" s="17">
        <f t="shared" si="75"/>
        <v>74284.75</v>
      </c>
      <c r="J44" s="5" t="s">
        <v>3</v>
      </c>
      <c r="K44" s="14">
        <f t="shared" ref="K44:K46" si="96">E43*1.02</f>
        <v>67381.2</v>
      </c>
      <c r="L44" s="14">
        <f t="shared" si="76"/>
        <v>1441</v>
      </c>
      <c r="M44" s="15">
        <f t="shared" si="90"/>
        <v>68822.2</v>
      </c>
      <c r="N44" s="16">
        <f t="shared" si="56"/>
        <v>2775.088709677419</v>
      </c>
      <c r="O44" s="14">
        <f t="shared" si="77"/>
        <v>4817.5540000000001</v>
      </c>
      <c r="P44" s="17">
        <f t="shared" si="78"/>
        <v>73639.754000000001</v>
      </c>
      <c r="R44" s="5" t="s">
        <v>3</v>
      </c>
      <c r="S44" s="14">
        <f t="shared" ref="S44:S56" si="97">M43*1.02</f>
        <v>66735.33600000001</v>
      </c>
      <c r="T44" s="14">
        <v>1441</v>
      </c>
      <c r="U44" s="15">
        <f t="shared" si="91"/>
        <v>68176.33600000001</v>
      </c>
      <c r="V44" s="16">
        <f t="shared" si="57"/>
        <v>2749.0458064516133</v>
      </c>
      <c r="W44" s="14">
        <f t="shared" si="79"/>
        <v>4772.3435200000013</v>
      </c>
      <c r="X44" s="17">
        <f t="shared" si="80"/>
        <v>72948.679520000005</v>
      </c>
      <c r="AA44" s="5" t="s">
        <v>3</v>
      </c>
      <c r="AB44" s="14">
        <f t="shared" si="81"/>
        <v>66686.132799999992</v>
      </c>
      <c r="AC44" s="14">
        <f t="shared" si="82"/>
        <v>1441</v>
      </c>
      <c r="AD44" s="15">
        <f t="shared" si="92"/>
        <v>68127.132799999992</v>
      </c>
      <c r="AE44" s="16">
        <f t="shared" si="58"/>
        <v>2747.0618064516125</v>
      </c>
      <c r="AF44" s="14">
        <f t="shared" si="59"/>
        <v>4768.8992959999996</v>
      </c>
      <c r="AG44" s="17">
        <f t="shared" si="60"/>
        <v>72896.032095999995</v>
      </c>
      <c r="AH44" s="2"/>
      <c r="AI44" s="5" t="s">
        <v>3</v>
      </c>
      <c r="AJ44" s="14">
        <f t="shared" si="83"/>
        <v>66663.972800000003</v>
      </c>
      <c r="AK44" s="14">
        <f t="shared" si="84"/>
        <v>1441</v>
      </c>
      <c r="AL44" s="15">
        <f t="shared" si="93"/>
        <v>68104.972800000003</v>
      </c>
      <c r="AM44" s="16">
        <f t="shared" si="61"/>
        <v>2746.1682580645161</v>
      </c>
      <c r="AN44" s="14">
        <f t="shared" si="62"/>
        <v>4767.3480960000006</v>
      </c>
      <c r="AO44" s="17">
        <f t="shared" si="63"/>
        <v>72872.320896000005</v>
      </c>
      <c r="AP44" s="2"/>
      <c r="AQ44" s="5" t="s">
        <v>3</v>
      </c>
      <c r="AR44" s="14">
        <f t="shared" si="85"/>
        <v>67997.252256000007</v>
      </c>
      <c r="AS44" s="14">
        <f t="shared" si="86"/>
        <v>1441</v>
      </c>
      <c r="AT44" s="15">
        <f t="shared" si="94"/>
        <v>69438.252256000007</v>
      </c>
      <c r="AU44" s="16">
        <f t="shared" si="64"/>
        <v>2799.9295264516131</v>
      </c>
      <c r="AV44" s="14">
        <f t="shared" si="65"/>
        <v>4860.6776579200014</v>
      </c>
      <c r="AW44" s="16">
        <f t="shared" si="66"/>
        <v>2995.9245933032257</v>
      </c>
      <c r="AX44" s="17">
        <f t="shared" si="67"/>
        <v>74298.929913920001</v>
      </c>
      <c r="AY44" s="2"/>
      <c r="AZ44" s="5" t="s">
        <v>3</v>
      </c>
      <c r="BA44" s="14">
        <f t="shared" si="87"/>
        <v>69669.918562399995</v>
      </c>
      <c r="BB44" s="14">
        <f t="shared" si="88"/>
        <v>1441</v>
      </c>
      <c r="BC44" s="15">
        <f t="shared" si="95"/>
        <v>71110.918562399995</v>
      </c>
      <c r="BD44" s="16">
        <f t="shared" si="68"/>
        <v>2867.3757484838707</v>
      </c>
      <c r="BE44" s="14">
        <f t="shared" si="69"/>
        <v>4977.7642993680001</v>
      </c>
      <c r="BF44" s="16">
        <f t="shared" si="70"/>
        <v>3068.0920508777417</v>
      </c>
      <c r="BG44" s="17">
        <f t="shared" si="71"/>
        <v>76088.682861768</v>
      </c>
      <c r="BH44" s="2"/>
    </row>
    <row r="45" spans="1:60" x14ac:dyDescent="0.25">
      <c r="B45" s="5" t="s">
        <v>4</v>
      </c>
      <c r="C45" s="14">
        <v>70981</v>
      </c>
      <c r="D45" s="14">
        <f t="shared" si="72"/>
        <v>2327</v>
      </c>
      <c r="E45" s="15">
        <f t="shared" si="89"/>
        <v>73308</v>
      </c>
      <c r="F45" s="16">
        <f t="shared" si="73"/>
        <v>2955.9677419354839</v>
      </c>
      <c r="G45" s="14">
        <f t="shared" si="74"/>
        <v>5131.5600000000004</v>
      </c>
      <c r="H45" s="17">
        <f t="shared" si="75"/>
        <v>78439.56</v>
      </c>
      <c r="J45" s="5" t="s">
        <v>4</v>
      </c>
      <c r="K45" s="14">
        <f t="shared" si="96"/>
        <v>70813.5</v>
      </c>
      <c r="L45" s="14">
        <f t="shared" si="76"/>
        <v>2327</v>
      </c>
      <c r="M45" s="15">
        <f t="shared" si="90"/>
        <v>73140.5</v>
      </c>
      <c r="N45" s="16">
        <f t="shared" si="56"/>
        <v>2949.213709677419</v>
      </c>
      <c r="O45" s="14">
        <f t="shared" si="77"/>
        <v>5119.835</v>
      </c>
      <c r="P45" s="17">
        <f t="shared" si="78"/>
        <v>78260.335000000006</v>
      </c>
      <c r="R45" s="5" t="s">
        <v>4</v>
      </c>
      <c r="S45" s="14">
        <f t="shared" si="97"/>
        <v>70198.644</v>
      </c>
      <c r="T45" s="14">
        <v>2327</v>
      </c>
      <c r="U45" s="15">
        <f t="shared" si="91"/>
        <v>72525.644</v>
      </c>
      <c r="V45" s="16">
        <f t="shared" si="57"/>
        <v>2924.4211290322578</v>
      </c>
      <c r="W45" s="14">
        <f t="shared" si="79"/>
        <v>5076.7950800000008</v>
      </c>
      <c r="X45" s="17">
        <f t="shared" si="80"/>
        <v>77602.439079999996</v>
      </c>
      <c r="AA45" s="5" t="s">
        <v>4</v>
      </c>
      <c r="AB45" s="14">
        <f t="shared" si="81"/>
        <v>68176.33600000001</v>
      </c>
      <c r="AC45" s="14">
        <f t="shared" si="82"/>
        <v>2327</v>
      </c>
      <c r="AD45" s="15">
        <f t="shared" si="92"/>
        <v>70503.33600000001</v>
      </c>
      <c r="AE45" s="16">
        <f t="shared" si="58"/>
        <v>2842.8764516129036</v>
      </c>
      <c r="AF45" s="14">
        <f t="shared" si="59"/>
        <v>4935.2335200000016</v>
      </c>
      <c r="AG45" s="17">
        <f t="shared" si="60"/>
        <v>75438.569520000019</v>
      </c>
      <c r="AH45" s="2"/>
      <c r="AI45" s="5" t="s">
        <v>4</v>
      </c>
      <c r="AJ45" s="14">
        <f t="shared" si="83"/>
        <v>68127.132799999992</v>
      </c>
      <c r="AK45" s="14">
        <f t="shared" si="84"/>
        <v>2327</v>
      </c>
      <c r="AL45" s="15">
        <f t="shared" si="93"/>
        <v>70454.132799999992</v>
      </c>
      <c r="AM45" s="16">
        <f t="shared" si="61"/>
        <v>2840.8924516129027</v>
      </c>
      <c r="AN45" s="14">
        <f t="shared" si="62"/>
        <v>4931.7892959999999</v>
      </c>
      <c r="AO45" s="17">
        <f t="shared" si="63"/>
        <v>75385.922095999995</v>
      </c>
      <c r="AP45" s="2"/>
      <c r="AQ45" s="5" t="s">
        <v>4</v>
      </c>
      <c r="AR45" s="14">
        <f t="shared" si="85"/>
        <v>69467.072255999999</v>
      </c>
      <c r="AS45" s="14">
        <f t="shared" si="86"/>
        <v>2327</v>
      </c>
      <c r="AT45" s="15">
        <f t="shared" si="94"/>
        <v>71794.072255999999</v>
      </c>
      <c r="AU45" s="16">
        <f t="shared" si="64"/>
        <v>2894.9222683870967</v>
      </c>
      <c r="AV45" s="14">
        <f t="shared" si="65"/>
        <v>5025.5850579200005</v>
      </c>
      <c r="AW45" s="16">
        <f t="shared" si="66"/>
        <v>3097.5668271741938</v>
      </c>
      <c r="AX45" s="17">
        <f t="shared" si="67"/>
        <v>76819.657313920005</v>
      </c>
      <c r="AY45" s="2"/>
      <c r="AZ45" s="5" t="s">
        <v>4</v>
      </c>
      <c r="BA45" s="14">
        <f t="shared" si="87"/>
        <v>71174.208562400003</v>
      </c>
      <c r="BB45" s="14">
        <f t="shared" si="88"/>
        <v>2327</v>
      </c>
      <c r="BC45" s="15">
        <f t="shared" si="95"/>
        <v>73501.208562400003</v>
      </c>
      <c r="BD45" s="16">
        <f t="shared" si="68"/>
        <v>2963.7584097741938</v>
      </c>
      <c r="BE45" s="14">
        <f t="shared" si="69"/>
        <v>5145.0845993680005</v>
      </c>
      <c r="BF45" s="16">
        <f t="shared" si="70"/>
        <v>3171.221498458387</v>
      </c>
      <c r="BG45" s="17">
        <f t="shared" si="71"/>
        <v>78646.293161768001</v>
      </c>
      <c r="BH45" s="2"/>
    </row>
    <row r="46" spans="1:60" x14ac:dyDescent="0.25">
      <c r="B46" s="5" t="s">
        <v>5</v>
      </c>
      <c r="C46" s="14">
        <v>73981</v>
      </c>
      <c r="D46" s="14">
        <f t="shared" si="72"/>
        <v>2882</v>
      </c>
      <c r="E46" s="15">
        <f t="shared" si="89"/>
        <v>76863</v>
      </c>
      <c r="F46" s="16">
        <f t="shared" si="73"/>
        <v>3099.3145161290322</v>
      </c>
      <c r="G46" s="14">
        <f t="shared" si="74"/>
        <v>5380.4100000000008</v>
      </c>
      <c r="H46" s="17">
        <f t="shared" si="75"/>
        <v>82243.41</v>
      </c>
      <c r="J46" s="5" t="s">
        <v>5</v>
      </c>
      <c r="K46" s="14">
        <f t="shared" si="96"/>
        <v>74774.16</v>
      </c>
      <c r="L46" s="14">
        <f t="shared" si="76"/>
        <v>2882</v>
      </c>
      <c r="M46" s="15">
        <f t="shared" si="90"/>
        <v>77656.160000000003</v>
      </c>
      <c r="N46" s="16">
        <f t="shared" si="56"/>
        <v>3131.2967741935486</v>
      </c>
      <c r="O46" s="14">
        <f t="shared" si="77"/>
        <v>5435.9312000000009</v>
      </c>
      <c r="P46" s="17">
        <f t="shared" si="78"/>
        <v>83092.09120000001</v>
      </c>
      <c r="R46" s="5" t="s">
        <v>5</v>
      </c>
      <c r="S46" s="14">
        <f t="shared" si="97"/>
        <v>74603.31</v>
      </c>
      <c r="T46" s="14">
        <v>2882</v>
      </c>
      <c r="U46" s="15">
        <f t="shared" si="91"/>
        <v>77485.31</v>
      </c>
      <c r="V46" s="16">
        <f t="shared" si="57"/>
        <v>3124.4076612903223</v>
      </c>
      <c r="W46" s="14">
        <f t="shared" si="79"/>
        <v>5423.9717000000001</v>
      </c>
      <c r="X46" s="17">
        <f t="shared" si="80"/>
        <v>82909.281699999992</v>
      </c>
      <c r="AA46" s="5" t="s">
        <v>5</v>
      </c>
      <c r="AB46" s="14">
        <f t="shared" si="81"/>
        <v>72525.644</v>
      </c>
      <c r="AC46" s="14">
        <f t="shared" si="82"/>
        <v>2882</v>
      </c>
      <c r="AD46" s="15">
        <f t="shared" si="92"/>
        <v>75407.644</v>
      </c>
      <c r="AE46" s="16">
        <f t="shared" si="58"/>
        <v>3040.6308064516129</v>
      </c>
      <c r="AF46" s="14">
        <f t="shared" si="59"/>
        <v>5278.5350800000006</v>
      </c>
      <c r="AG46" s="17">
        <f t="shared" si="60"/>
        <v>80686.179080000002</v>
      </c>
      <c r="AH46" s="2"/>
      <c r="AI46" s="5" t="s">
        <v>5</v>
      </c>
      <c r="AJ46" s="14">
        <f t="shared" si="83"/>
        <v>70503.33600000001</v>
      </c>
      <c r="AK46" s="14">
        <f t="shared" si="84"/>
        <v>2882</v>
      </c>
      <c r="AL46" s="15">
        <f t="shared" si="93"/>
        <v>73385.33600000001</v>
      </c>
      <c r="AM46" s="16">
        <f t="shared" si="61"/>
        <v>2959.0861290322582</v>
      </c>
      <c r="AN46" s="14">
        <f t="shared" si="62"/>
        <v>5136.9735200000014</v>
      </c>
      <c r="AO46" s="17">
        <f t="shared" si="63"/>
        <v>78522.30952000001</v>
      </c>
      <c r="AP46" s="2"/>
      <c r="AQ46" s="5" t="s">
        <v>5</v>
      </c>
      <c r="AR46" s="14">
        <f t="shared" si="85"/>
        <v>71863.215455999991</v>
      </c>
      <c r="AS46" s="14">
        <f t="shared" si="86"/>
        <v>2882</v>
      </c>
      <c r="AT46" s="15">
        <f t="shared" si="94"/>
        <v>74745.215455999991</v>
      </c>
      <c r="AU46" s="16">
        <f t="shared" si="64"/>
        <v>3013.9199780645158</v>
      </c>
      <c r="AV46" s="14">
        <f t="shared" si="65"/>
        <v>5232.1650819199995</v>
      </c>
      <c r="AW46" s="16">
        <f t="shared" si="66"/>
        <v>3224.8943765290319</v>
      </c>
      <c r="AX46" s="17">
        <f t="shared" si="67"/>
        <v>79977.380537919991</v>
      </c>
      <c r="AY46" s="2"/>
      <c r="AZ46" s="5" t="s">
        <v>5</v>
      </c>
      <c r="BA46" s="14">
        <f t="shared" si="87"/>
        <v>73588.924062399994</v>
      </c>
      <c r="BB46" s="14">
        <f t="shared" si="88"/>
        <v>2882</v>
      </c>
      <c r="BC46" s="15">
        <f t="shared" si="95"/>
        <v>76470.924062399994</v>
      </c>
      <c r="BD46" s="16">
        <f t="shared" si="68"/>
        <v>3083.5050025161286</v>
      </c>
      <c r="BE46" s="14">
        <f t="shared" si="69"/>
        <v>5352.9646843680002</v>
      </c>
      <c r="BF46" s="16">
        <f t="shared" si="70"/>
        <v>3299.3503526922577</v>
      </c>
      <c r="BG46" s="17">
        <f t="shared" si="71"/>
        <v>81823.888746767989</v>
      </c>
      <c r="BH46" s="2"/>
    </row>
    <row r="47" spans="1:60" x14ac:dyDescent="0.25">
      <c r="B47" s="5" t="s">
        <v>6</v>
      </c>
      <c r="C47" s="14">
        <v>76979</v>
      </c>
      <c r="D47" s="14">
        <f t="shared" si="72"/>
        <v>3048</v>
      </c>
      <c r="E47" s="15">
        <f t="shared" si="89"/>
        <v>80027</v>
      </c>
      <c r="F47" s="16">
        <f t="shared" si="73"/>
        <v>3226.8951612903224</v>
      </c>
      <c r="G47" s="14">
        <f t="shared" si="74"/>
        <v>5601.89</v>
      </c>
      <c r="H47" s="17">
        <f t="shared" si="75"/>
        <v>85628.89</v>
      </c>
      <c r="J47" s="5" t="s">
        <v>6</v>
      </c>
      <c r="K47" s="14">
        <f>E46*1.02</f>
        <v>78400.259999999995</v>
      </c>
      <c r="L47" s="14">
        <f t="shared" si="76"/>
        <v>3048</v>
      </c>
      <c r="M47" s="15">
        <f t="shared" si="90"/>
        <v>81448.259999999995</v>
      </c>
      <c r="N47" s="16">
        <f t="shared" si="56"/>
        <v>3284.2040322580642</v>
      </c>
      <c r="O47" s="14">
        <f t="shared" si="77"/>
        <v>5701.3782000000001</v>
      </c>
      <c r="P47" s="17">
        <f t="shared" si="78"/>
        <v>87149.638200000001</v>
      </c>
      <c r="R47" s="5" t="s">
        <v>6</v>
      </c>
      <c r="S47" s="14">
        <f t="shared" si="97"/>
        <v>79209.283200000005</v>
      </c>
      <c r="T47" s="14">
        <v>3048</v>
      </c>
      <c r="U47" s="15">
        <f t="shared" si="91"/>
        <v>82257.283200000005</v>
      </c>
      <c r="V47" s="16">
        <f t="shared" si="57"/>
        <v>3316.825935483871</v>
      </c>
      <c r="W47" s="14">
        <f t="shared" si="79"/>
        <v>5758.0098240000007</v>
      </c>
      <c r="X47" s="17">
        <f t="shared" si="80"/>
        <v>88015.293024000013</v>
      </c>
      <c r="AA47" s="5" t="s">
        <v>6</v>
      </c>
      <c r="AB47" s="14">
        <f t="shared" si="81"/>
        <v>77485.31</v>
      </c>
      <c r="AC47" s="14">
        <f t="shared" si="82"/>
        <v>3048</v>
      </c>
      <c r="AD47" s="15">
        <f t="shared" si="92"/>
        <v>80533.31</v>
      </c>
      <c r="AE47" s="16">
        <f t="shared" si="58"/>
        <v>3247.310887096774</v>
      </c>
      <c r="AF47" s="14">
        <f t="shared" si="59"/>
        <v>5637.3317000000006</v>
      </c>
      <c r="AG47" s="17">
        <f t="shared" si="60"/>
        <v>86170.641699999993</v>
      </c>
      <c r="AH47" s="2"/>
      <c r="AI47" s="5" t="s">
        <v>6</v>
      </c>
      <c r="AJ47" s="14">
        <f t="shared" si="83"/>
        <v>75407.644</v>
      </c>
      <c r="AK47" s="14">
        <f t="shared" si="84"/>
        <v>3048</v>
      </c>
      <c r="AL47" s="15">
        <f t="shared" si="93"/>
        <v>78455.644</v>
      </c>
      <c r="AM47" s="16">
        <f t="shared" si="61"/>
        <v>3163.5340322580646</v>
      </c>
      <c r="AN47" s="14">
        <f t="shared" si="62"/>
        <v>5491.8950800000002</v>
      </c>
      <c r="AO47" s="17">
        <f t="shared" si="63"/>
        <v>83947.539080000002</v>
      </c>
      <c r="AP47" s="2"/>
      <c r="AQ47" s="5" t="s">
        <v>6</v>
      </c>
      <c r="AR47" s="14">
        <f t="shared" si="85"/>
        <v>74853.042720000012</v>
      </c>
      <c r="AS47" s="14">
        <f t="shared" si="86"/>
        <v>3048</v>
      </c>
      <c r="AT47" s="15">
        <f t="shared" si="94"/>
        <v>77901.042720000012</v>
      </c>
      <c r="AU47" s="16">
        <f t="shared" si="64"/>
        <v>3141.1710774193552</v>
      </c>
      <c r="AV47" s="14">
        <f t="shared" si="65"/>
        <v>5453.0729904000018</v>
      </c>
      <c r="AW47" s="16">
        <f t="shared" si="66"/>
        <v>3361.0530528387103</v>
      </c>
      <c r="AX47" s="17">
        <f t="shared" si="67"/>
        <v>83354.115710400016</v>
      </c>
      <c r="AY47" s="2"/>
      <c r="AZ47" s="5" t="s">
        <v>6</v>
      </c>
      <c r="BA47" s="14">
        <f t="shared" si="87"/>
        <v>76613.845842399984</v>
      </c>
      <c r="BB47" s="14">
        <f t="shared" si="88"/>
        <v>3048</v>
      </c>
      <c r="BC47" s="15">
        <f t="shared" si="95"/>
        <v>79661.845842399984</v>
      </c>
      <c r="BD47" s="16">
        <f t="shared" si="68"/>
        <v>3212.1712033225799</v>
      </c>
      <c r="BE47" s="14">
        <f t="shared" si="69"/>
        <v>5576.329208967999</v>
      </c>
      <c r="BF47" s="16">
        <f t="shared" si="70"/>
        <v>3437.0231875551608</v>
      </c>
      <c r="BG47" s="17">
        <f t="shared" si="71"/>
        <v>85238.175051367987</v>
      </c>
      <c r="BH47" s="2"/>
    </row>
    <row r="48" spans="1:60" x14ac:dyDescent="0.25">
      <c r="B48" s="5" t="s">
        <v>7</v>
      </c>
      <c r="C48" s="14">
        <v>79478</v>
      </c>
      <c r="D48" s="14">
        <f t="shared" si="72"/>
        <v>3048</v>
      </c>
      <c r="E48" s="15">
        <f t="shared" si="89"/>
        <v>82526</v>
      </c>
      <c r="F48" s="16">
        <f t="shared" si="73"/>
        <v>3327.6612903225805</v>
      </c>
      <c r="G48" s="14">
        <f t="shared" si="74"/>
        <v>5776.8200000000006</v>
      </c>
      <c r="H48" s="17">
        <f t="shared" si="75"/>
        <v>88302.82</v>
      </c>
      <c r="J48" s="5" t="s">
        <v>7</v>
      </c>
      <c r="K48" s="14">
        <f t="shared" ref="K48:K55" si="98">E47*1.02</f>
        <v>81627.540000000008</v>
      </c>
      <c r="L48" s="14">
        <f t="shared" si="76"/>
        <v>3048</v>
      </c>
      <c r="M48" s="15">
        <f t="shared" si="90"/>
        <v>84675.540000000008</v>
      </c>
      <c r="N48" s="16">
        <f t="shared" si="56"/>
        <v>3414.3362903225807</v>
      </c>
      <c r="O48" s="14">
        <f t="shared" si="77"/>
        <v>5927.287800000001</v>
      </c>
      <c r="P48" s="17">
        <f t="shared" si="78"/>
        <v>90602.827800000014</v>
      </c>
      <c r="R48" s="5" t="s">
        <v>7</v>
      </c>
      <c r="S48" s="14">
        <f t="shared" si="97"/>
        <v>83077.225200000001</v>
      </c>
      <c r="T48" s="14">
        <v>3048</v>
      </c>
      <c r="U48" s="15">
        <f t="shared" si="91"/>
        <v>86125.225200000001</v>
      </c>
      <c r="V48" s="16">
        <f t="shared" si="57"/>
        <v>3472.7913387096773</v>
      </c>
      <c r="W48" s="14">
        <f t="shared" si="79"/>
        <v>6028.7657640000007</v>
      </c>
      <c r="X48" s="17">
        <f t="shared" si="80"/>
        <v>92153.990963999997</v>
      </c>
      <c r="AA48" s="5" t="s">
        <v>7</v>
      </c>
      <c r="AB48" s="14">
        <f t="shared" si="81"/>
        <v>82257.283200000005</v>
      </c>
      <c r="AC48" s="14">
        <f t="shared" si="82"/>
        <v>3048</v>
      </c>
      <c r="AD48" s="15">
        <f t="shared" si="92"/>
        <v>85305.283200000005</v>
      </c>
      <c r="AE48" s="16">
        <f t="shared" si="58"/>
        <v>3439.7291612903227</v>
      </c>
      <c r="AF48" s="14">
        <f t="shared" si="59"/>
        <v>5971.3698240000012</v>
      </c>
      <c r="AG48" s="17">
        <f t="shared" si="60"/>
        <v>91276.653023999999</v>
      </c>
      <c r="AH48" s="2"/>
      <c r="AI48" s="5" t="s">
        <v>7</v>
      </c>
      <c r="AJ48" s="14">
        <f t="shared" si="83"/>
        <v>80533.31</v>
      </c>
      <c r="AK48" s="14">
        <f t="shared" si="84"/>
        <v>3048</v>
      </c>
      <c r="AL48" s="15">
        <f t="shared" si="93"/>
        <v>83581.31</v>
      </c>
      <c r="AM48" s="16">
        <f t="shared" si="61"/>
        <v>3370.2141129032257</v>
      </c>
      <c r="AN48" s="14">
        <f t="shared" si="62"/>
        <v>5850.6917000000003</v>
      </c>
      <c r="AO48" s="17">
        <f t="shared" si="63"/>
        <v>89432.001699999993</v>
      </c>
      <c r="AP48" s="2"/>
      <c r="AQ48" s="5" t="s">
        <v>7</v>
      </c>
      <c r="AR48" s="14">
        <f t="shared" si="85"/>
        <v>80024.756880000001</v>
      </c>
      <c r="AS48" s="14">
        <f t="shared" si="86"/>
        <v>3048</v>
      </c>
      <c r="AT48" s="15">
        <f t="shared" si="94"/>
        <v>83072.756880000001</v>
      </c>
      <c r="AU48" s="16">
        <f t="shared" si="64"/>
        <v>3349.7079387096774</v>
      </c>
      <c r="AV48" s="14">
        <f t="shared" si="65"/>
        <v>5815.0929816000007</v>
      </c>
      <c r="AW48" s="16">
        <f t="shared" si="66"/>
        <v>3584.1874944193546</v>
      </c>
      <c r="AX48" s="17">
        <f t="shared" si="67"/>
        <v>88887.8498616</v>
      </c>
      <c r="AY48" s="2"/>
      <c r="AZ48" s="5" t="s">
        <v>7</v>
      </c>
      <c r="BA48" s="14">
        <f t="shared" si="87"/>
        <v>79848.568788000004</v>
      </c>
      <c r="BB48" s="14">
        <f t="shared" si="88"/>
        <v>3048</v>
      </c>
      <c r="BC48" s="15">
        <f t="shared" si="95"/>
        <v>82896.568788000004</v>
      </c>
      <c r="BD48" s="16">
        <f t="shared" si="68"/>
        <v>3342.6035801612902</v>
      </c>
      <c r="BE48" s="14">
        <f t="shared" si="69"/>
        <v>5802.7598151600005</v>
      </c>
      <c r="BF48" s="16">
        <f t="shared" si="70"/>
        <v>3576.5858307725807</v>
      </c>
      <c r="BG48" s="17">
        <f t="shared" si="71"/>
        <v>88699.32860316</v>
      </c>
      <c r="BH48" s="2"/>
    </row>
    <row r="49" spans="2:60" x14ac:dyDescent="0.25">
      <c r="B49" s="5" t="s">
        <v>8</v>
      </c>
      <c r="C49" s="14">
        <v>82480</v>
      </c>
      <c r="D49" s="14">
        <f t="shared" si="72"/>
        <v>3048</v>
      </c>
      <c r="E49" s="15">
        <f t="shared" si="89"/>
        <v>85528</v>
      </c>
      <c r="F49" s="16">
        <f t="shared" si="73"/>
        <v>3448.7096774193546</v>
      </c>
      <c r="G49" s="14">
        <f t="shared" si="74"/>
        <v>5986.9600000000009</v>
      </c>
      <c r="H49" s="17">
        <f t="shared" si="75"/>
        <v>91514.96</v>
      </c>
      <c r="J49" s="5" t="s">
        <v>8</v>
      </c>
      <c r="K49" s="14">
        <f t="shared" si="98"/>
        <v>84176.52</v>
      </c>
      <c r="L49" s="14">
        <f t="shared" si="76"/>
        <v>3048</v>
      </c>
      <c r="M49" s="15">
        <f t="shared" si="90"/>
        <v>87224.52</v>
      </c>
      <c r="N49" s="16">
        <f t="shared" si="56"/>
        <v>3517.117741935484</v>
      </c>
      <c r="O49" s="14">
        <f t="shared" si="77"/>
        <v>6105.7164000000012</v>
      </c>
      <c r="P49" s="17">
        <f t="shared" si="78"/>
        <v>93330.236400000009</v>
      </c>
      <c r="R49" s="5" t="s">
        <v>8</v>
      </c>
      <c r="S49" s="14">
        <f t="shared" si="97"/>
        <v>86369.050800000012</v>
      </c>
      <c r="T49" s="14">
        <v>3048</v>
      </c>
      <c r="U49" s="15">
        <f t="shared" si="91"/>
        <v>89417.050800000012</v>
      </c>
      <c r="V49" s="16">
        <f t="shared" si="57"/>
        <v>3605.5262419354844</v>
      </c>
      <c r="W49" s="14">
        <f t="shared" si="79"/>
        <v>6259.1935560000011</v>
      </c>
      <c r="X49" s="17">
        <f t="shared" si="80"/>
        <v>95676.24435600001</v>
      </c>
      <c r="AA49" s="5" t="s">
        <v>8</v>
      </c>
      <c r="AB49" s="14">
        <f t="shared" si="81"/>
        <v>86125.225200000001</v>
      </c>
      <c r="AC49" s="14">
        <f t="shared" si="82"/>
        <v>3048</v>
      </c>
      <c r="AD49" s="15">
        <f t="shared" si="92"/>
        <v>89173.225200000001</v>
      </c>
      <c r="AE49" s="16">
        <f t="shared" si="58"/>
        <v>3595.694564516129</v>
      </c>
      <c r="AF49" s="14">
        <f t="shared" si="59"/>
        <v>6242.1257640000003</v>
      </c>
      <c r="AG49" s="17">
        <f t="shared" si="60"/>
        <v>95415.350963999997</v>
      </c>
      <c r="AH49" s="2"/>
      <c r="AI49" s="5" t="s">
        <v>8</v>
      </c>
      <c r="AJ49" s="14">
        <f t="shared" si="83"/>
        <v>85305.283200000005</v>
      </c>
      <c r="AK49" s="14">
        <f t="shared" si="84"/>
        <v>3048</v>
      </c>
      <c r="AL49" s="15">
        <f t="shared" si="93"/>
        <v>88353.283200000005</v>
      </c>
      <c r="AM49" s="16">
        <f t="shared" si="61"/>
        <v>3562.6323870967744</v>
      </c>
      <c r="AN49" s="14">
        <f t="shared" si="62"/>
        <v>6184.7298240000009</v>
      </c>
      <c r="AO49" s="17">
        <f t="shared" si="63"/>
        <v>94538.013024</v>
      </c>
      <c r="AP49" s="2"/>
      <c r="AQ49" s="5" t="s">
        <v>8</v>
      </c>
      <c r="AR49" s="14">
        <f t="shared" si="85"/>
        <v>85252.936199999996</v>
      </c>
      <c r="AS49" s="14">
        <f t="shared" si="86"/>
        <v>3048</v>
      </c>
      <c r="AT49" s="15">
        <f t="shared" si="94"/>
        <v>88300.936199999996</v>
      </c>
      <c r="AU49" s="16">
        <f t="shared" si="64"/>
        <v>3560.5216209677419</v>
      </c>
      <c r="AV49" s="14">
        <f t="shared" si="65"/>
        <v>6181.0655340000003</v>
      </c>
      <c r="AW49" s="16">
        <f t="shared" si="66"/>
        <v>3809.7581344354835</v>
      </c>
      <c r="AX49" s="17">
        <f t="shared" si="67"/>
        <v>94482.00173399999</v>
      </c>
      <c r="AY49" s="2"/>
      <c r="AZ49" s="5" t="s">
        <v>8</v>
      </c>
      <c r="BA49" s="14">
        <f t="shared" si="87"/>
        <v>85149.575801999992</v>
      </c>
      <c r="BB49" s="14">
        <f t="shared" si="88"/>
        <v>3048</v>
      </c>
      <c r="BC49" s="15">
        <f t="shared" si="95"/>
        <v>88197.575801999992</v>
      </c>
      <c r="BD49" s="16">
        <f t="shared" si="68"/>
        <v>3556.3538629838704</v>
      </c>
      <c r="BE49" s="14">
        <f t="shared" si="69"/>
        <v>6173.8303061400002</v>
      </c>
      <c r="BF49" s="16">
        <f t="shared" si="70"/>
        <v>3805.2986333927411</v>
      </c>
      <c r="BG49" s="17">
        <f t="shared" si="71"/>
        <v>94371.406108139985</v>
      </c>
      <c r="BH49" s="2"/>
    </row>
    <row r="50" spans="2:60" x14ac:dyDescent="0.25">
      <c r="B50" s="5" t="s">
        <v>9</v>
      </c>
      <c r="C50" s="14">
        <v>85475</v>
      </c>
      <c r="D50" s="14">
        <f t="shared" si="72"/>
        <v>2881</v>
      </c>
      <c r="E50" s="15">
        <f t="shared" si="89"/>
        <v>88356</v>
      </c>
      <c r="F50" s="16">
        <f t="shared" si="73"/>
        <v>3562.7419354838707</v>
      </c>
      <c r="G50" s="14">
        <f t="shared" si="74"/>
        <v>6184.920000000001</v>
      </c>
      <c r="H50" s="17">
        <f t="shared" si="75"/>
        <v>94540.92</v>
      </c>
      <c r="J50" s="5" t="s">
        <v>9</v>
      </c>
      <c r="K50" s="14">
        <f t="shared" si="98"/>
        <v>87238.56</v>
      </c>
      <c r="L50" s="14">
        <f t="shared" si="76"/>
        <v>2881</v>
      </c>
      <c r="M50" s="15">
        <f t="shared" si="90"/>
        <v>90119.56</v>
      </c>
      <c r="N50" s="16">
        <f t="shared" si="56"/>
        <v>3633.8532258064515</v>
      </c>
      <c r="O50" s="14">
        <f t="shared" si="77"/>
        <v>6308.3692000000001</v>
      </c>
      <c r="P50" s="17">
        <f t="shared" si="78"/>
        <v>96427.929199999999</v>
      </c>
      <c r="R50" s="5" t="s">
        <v>9</v>
      </c>
      <c r="S50" s="14">
        <f t="shared" si="97"/>
        <v>88969.010399999999</v>
      </c>
      <c r="T50" s="14">
        <v>2881</v>
      </c>
      <c r="U50" s="15">
        <f t="shared" si="91"/>
        <v>91850.010399999999</v>
      </c>
      <c r="V50" s="16">
        <f t="shared" si="57"/>
        <v>3703.6294516129033</v>
      </c>
      <c r="W50" s="14">
        <f t="shared" si="79"/>
        <v>6429.5007280000009</v>
      </c>
      <c r="X50" s="17">
        <f t="shared" si="80"/>
        <v>98279.511127999998</v>
      </c>
      <c r="AA50" s="5" t="s">
        <v>9</v>
      </c>
      <c r="AB50" s="14">
        <f t="shared" si="81"/>
        <v>89417.050800000012</v>
      </c>
      <c r="AC50" s="14">
        <f t="shared" si="82"/>
        <v>2881</v>
      </c>
      <c r="AD50" s="15">
        <f t="shared" si="92"/>
        <v>92298.050800000012</v>
      </c>
      <c r="AE50" s="16">
        <f t="shared" si="58"/>
        <v>3721.6955967741937</v>
      </c>
      <c r="AF50" s="14">
        <f t="shared" si="59"/>
        <v>6460.8635560000012</v>
      </c>
      <c r="AG50" s="17">
        <f t="shared" si="60"/>
        <v>98758.914356000008</v>
      </c>
      <c r="AH50" s="2"/>
      <c r="AI50" s="5" t="s">
        <v>9</v>
      </c>
      <c r="AJ50" s="14">
        <f t="shared" si="83"/>
        <v>89173.225200000001</v>
      </c>
      <c r="AK50" s="14">
        <f t="shared" si="84"/>
        <v>2881</v>
      </c>
      <c r="AL50" s="15">
        <f t="shared" si="93"/>
        <v>92054.225200000001</v>
      </c>
      <c r="AM50" s="16">
        <f t="shared" si="61"/>
        <v>3711.8639193548388</v>
      </c>
      <c r="AN50" s="14">
        <f t="shared" si="62"/>
        <v>6443.7957640000004</v>
      </c>
      <c r="AO50" s="17">
        <f t="shared" si="63"/>
        <v>98498.020963999996</v>
      </c>
      <c r="AP50" s="2"/>
      <c r="AQ50" s="5" t="s">
        <v>9</v>
      </c>
      <c r="AR50" s="14">
        <f t="shared" si="85"/>
        <v>90120.348864000014</v>
      </c>
      <c r="AS50" s="14">
        <f t="shared" si="86"/>
        <v>2881</v>
      </c>
      <c r="AT50" s="15">
        <f t="shared" si="94"/>
        <v>93001.348864000014</v>
      </c>
      <c r="AU50" s="16">
        <f t="shared" si="64"/>
        <v>3750.0543896774197</v>
      </c>
      <c r="AV50" s="14">
        <f t="shared" si="65"/>
        <v>6510.0944204800016</v>
      </c>
      <c r="AW50" s="16">
        <f t="shared" si="66"/>
        <v>4012.5581969548393</v>
      </c>
      <c r="AX50" s="17">
        <f t="shared" si="67"/>
        <v>99511.443284480018</v>
      </c>
      <c r="AY50" s="2"/>
      <c r="AZ50" s="5" t="s">
        <v>9</v>
      </c>
      <c r="BA50" s="14">
        <f t="shared" si="87"/>
        <v>90508.459604999982</v>
      </c>
      <c r="BB50" s="14">
        <f t="shared" si="88"/>
        <v>2881</v>
      </c>
      <c r="BC50" s="15">
        <f t="shared" si="95"/>
        <v>93389.459604999982</v>
      </c>
      <c r="BD50" s="16">
        <f t="shared" si="68"/>
        <v>3765.7040163306442</v>
      </c>
      <c r="BE50" s="14">
        <f t="shared" si="69"/>
        <v>6537.2621723499997</v>
      </c>
      <c r="BF50" s="16">
        <f t="shared" si="70"/>
        <v>4029.3032974737898</v>
      </c>
      <c r="BG50" s="17">
        <f t="shared" si="71"/>
        <v>99926.721777349987</v>
      </c>
      <c r="BH50" s="2"/>
    </row>
    <row r="51" spans="2:60" x14ac:dyDescent="0.25">
      <c r="B51" s="5" t="s">
        <v>10</v>
      </c>
      <c r="C51" s="14">
        <v>88477</v>
      </c>
      <c r="D51" s="14">
        <f t="shared" si="72"/>
        <v>2660</v>
      </c>
      <c r="E51" s="15">
        <f t="shared" si="89"/>
        <v>91137</v>
      </c>
      <c r="F51" s="16">
        <f t="shared" si="73"/>
        <v>3674.8790322580644</v>
      </c>
      <c r="G51" s="14">
        <f t="shared" si="74"/>
        <v>6379.5900000000011</v>
      </c>
      <c r="H51" s="17">
        <f t="shared" si="75"/>
        <v>97516.59</v>
      </c>
      <c r="J51" s="5" t="s">
        <v>10</v>
      </c>
      <c r="K51" s="14">
        <f t="shared" si="98"/>
        <v>90123.12</v>
      </c>
      <c r="L51" s="14">
        <f t="shared" si="76"/>
        <v>2660</v>
      </c>
      <c r="M51" s="15">
        <f t="shared" si="90"/>
        <v>92783.12</v>
      </c>
      <c r="N51" s="16">
        <f t="shared" si="56"/>
        <v>3741.2548387096772</v>
      </c>
      <c r="O51" s="14">
        <f t="shared" si="77"/>
        <v>6494.8184000000001</v>
      </c>
      <c r="P51" s="17">
        <f t="shared" si="78"/>
        <v>99277.938399999999</v>
      </c>
      <c r="R51" s="5" t="s">
        <v>10</v>
      </c>
      <c r="S51" s="14">
        <f t="shared" si="97"/>
        <v>91921.951199999996</v>
      </c>
      <c r="T51" s="14">
        <v>2660</v>
      </c>
      <c r="U51" s="15">
        <f t="shared" si="91"/>
        <v>94581.951199999996</v>
      </c>
      <c r="V51" s="16">
        <f t="shared" si="57"/>
        <v>3813.7883548387094</v>
      </c>
      <c r="W51" s="14">
        <f t="shared" si="79"/>
        <v>6620.7365840000002</v>
      </c>
      <c r="X51" s="17">
        <f t="shared" si="80"/>
        <v>101202.68778399999</v>
      </c>
      <c r="AA51" s="5" t="s">
        <v>10</v>
      </c>
      <c r="AB51" s="14">
        <f t="shared" si="81"/>
        <v>91850.010399999999</v>
      </c>
      <c r="AC51" s="14">
        <f t="shared" si="82"/>
        <v>2660</v>
      </c>
      <c r="AD51" s="15">
        <f t="shared" si="92"/>
        <v>94510.010399999999</v>
      </c>
      <c r="AE51" s="16">
        <f t="shared" si="58"/>
        <v>3810.8875161290321</v>
      </c>
      <c r="AF51" s="14">
        <f t="shared" si="59"/>
        <v>6615.7007280000007</v>
      </c>
      <c r="AG51" s="17">
        <f t="shared" si="60"/>
        <v>101125.711128</v>
      </c>
      <c r="AH51" s="2"/>
      <c r="AI51" s="5" t="s">
        <v>10</v>
      </c>
      <c r="AJ51" s="14">
        <f t="shared" si="83"/>
        <v>92298.050800000012</v>
      </c>
      <c r="AK51" s="14">
        <f t="shared" si="84"/>
        <v>2660</v>
      </c>
      <c r="AL51" s="15">
        <f t="shared" si="93"/>
        <v>94958.050800000012</v>
      </c>
      <c r="AM51" s="16">
        <f t="shared" si="61"/>
        <v>3828.953661290323</v>
      </c>
      <c r="AN51" s="14">
        <f t="shared" si="62"/>
        <v>6647.0635560000019</v>
      </c>
      <c r="AO51" s="17">
        <f t="shared" si="63"/>
        <v>101605.11435600002</v>
      </c>
      <c r="AP51" s="2"/>
      <c r="AQ51" s="5" t="s">
        <v>10</v>
      </c>
      <c r="AR51" s="14">
        <f t="shared" si="85"/>
        <v>93895.309703999999</v>
      </c>
      <c r="AS51" s="14">
        <f t="shared" si="86"/>
        <v>2660</v>
      </c>
      <c r="AT51" s="15">
        <f t="shared" si="94"/>
        <v>96555.309703999999</v>
      </c>
      <c r="AU51" s="16">
        <f t="shared" si="64"/>
        <v>3893.3592622580645</v>
      </c>
      <c r="AV51" s="14">
        <f t="shared" si="65"/>
        <v>6758.8716792800005</v>
      </c>
      <c r="AW51" s="16">
        <f t="shared" si="66"/>
        <v>4165.8944106161289</v>
      </c>
      <c r="AX51" s="17">
        <f t="shared" si="67"/>
        <v>103314.18138328</v>
      </c>
      <c r="AY51" s="2"/>
      <c r="AZ51" s="5" t="s">
        <v>10</v>
      </c>
      <c r="BA51" s="14">
        <f t="shared" si="87"/>
        <v>95326.382585600004</v>
      </c>
      <c r="BB51" s="14">
        <f t="shared" si="88"/>
        <v>2660</v>
      </c>
      <c r="BC51" s="15">
        <f t="shared" si="95"/>
        <v>97986.382585600004</v>
      </c>
      <c r="BD51" s="16">
        <f t="shared" si="68"/>
        <v>3951.0638139354837</v>
      </c>
      <c r="BE51" s="14">
        <f t="shared" si="69"/>
        <v>6859.046780992001</v>
      </c>
      <c r="BF51" s="16">
        <f t="shared" si="70"/>
        <v>4227.6382809109673</v>
      </c>
      <c r="BG51" s="17">
        <f t="shared" si="71"/>
        <v>104845.429366592</v>
      </c>
      <c r="BH51" s="2"/>
    </row>
    <row r="52" spans="2:60" x14ac:dyDescent="0.25">
      <c r="B52" s="5" t="s">
        <v>11</v>
      </c>
      <c r="C52" s="14">
        <v>91726</v>
      </c>
      <c r="D52" s="14">
        <f t="shared" si="72"/>
        <v>2217</v>
      </c>
      <c r="E52" s="15">
        <f t="shared" si="89"/>
        <v>93943</v>
      </c>
      <c r="F52" s="16">
        <f t="shared" si="73"/>
        <v>3788.0241935483868</v>
      </c>
      <c r="G52" s="14">
        <f t="shared" si="74"/>
        <v>6576.01</v>
      </c>
      <c r="H52" s="17">
        <f t="shared" si="75"/>
        <v>100519.01</v>
      </c>
      <c r="J52" s="5" t="s">
        <v>11</v>
      </c>
      <c r="K52" s="14">
        <f t="shared" si="98"/>
        <v>92959.74</v>
      </c>
      <c r="L52" s="14">
        <f t="shared" si="76"/>
        <v>2217</v>
      </c>
      <c r="M52" s="15">
        <f t="shared" si="90"/>
        <v>95176.74</v>
      </c>
      <c r="N52" s="16">
        <f t="shared" si="56"/>
        <v>3837.7717741935485</v>
      </c>
      <c r="O52" s="14">
        <f t="shared" si="77"/>
        <v>6662.3718000000008</v>
      </c>
      <c r="P52" s="17">
        <f t="shared" si="78"/>
        <v>101839.11180000001</v>
      </c>
      <c r="R52" s="5" t="s">
        <v>11</v>
      </c>
      <c r="S52" s="14">
        <f t="shared" si="97"/>
        <v>94638.782399999996</v>
      </c>
      <c r="T52" s="14">
        <v>2217</v>
      </c>
      <c r="U52" s="15">
        <f t="shared" si="91"/>
        <v>96855.782399999996</v>
      </c>
      <c r="V52" s="16">
        <f t="shared" si="57"/>
        <v>3905.4750967741934</v>
      </c>
      <c r="W52" s="14">
        <f t="shared" si="79"/>
        <v>6779.9047680000003</v>
      </c>
      <c r="X52" s="17">
        <f t="shared" si="80"/>
        <v>103635.687168</v>
      </c>
      <c r="AA52" s="5" t="s">
        <v>11</v>
      </c>
      <c r="AB52" s="14">
        <f t="shared" si="81"/>
        <v>94581.951199999996</v>
      </c>
      <c r="AC52" s="14">
        <f t="shared" si="82"/>
        <v>2217</v>
      </c>
      <c r="AD52" s="15">
        <f t="shared" si="92"/>
        <v>96798.951199999996</v>
      </c>
      <c r="AE52" s="16">
        <f t="shared" si="58"/>
        <v>3903.1835161290319</v>
      </c>
      <c r="AF52" s="14">
        <f t="shared" si="59"/>
        <v>6775.9265840000007</v>
      </c>
      <c r="AG52" s="17">
        <f t="shared" si="60"/>
        <v>103574.877784</v>
      </c>
      <c r="AH52" s="2"/>
      <c r="AI52" s="5" t="s">
        <v>11</v>
      </c>
      <c r="AJ52" s="14">
        <f t="shared" si="83"/>
        <v>94510.010399999999</v>
      </c>
      <c r="AK52" s="14">
        <f t="shared" si="84"/>
        <v>2217</v>
      </c>
      <c r="AL52" s="15">
        <f t="shared" si="93"/>
        <v>96727.010399999999</v>
      </c>
      <c r="AM52" s="16">
        <f t="shared" si="61"/>
        <v>3900.2826774193545</v>
      </c>
      <c r="AN52" s="14">
        <f t="shared" si="62"/>
        <v>6770.8907280000003</v>
      </c>
      <c r="AO52" s="17">
        <f t="shared" si="63"/>
        <v>103497.901128</v>
      </c>
      <c r="AP52" s="2"/>
      <c r="AQ52" s="5" t="s">
        <v>11</v>
      </c>
      <c r="AR52" s="14">
        <f t="shared" si="85"/>
        <v>96857.21181600001</v>
      </c>
      <c r="AS52" s="14">
        <f t="shared" si="86"/>
        <v>2217</v>
      </c>
      <c r="AT52" s="15">
        <f t="shared" si="94"/>
        <v>99074.21181600001</v>
      </c>
      <c r="AU52" s="16">
        <f t="shared" si="64"/>
        <v>3994.9278958064519</v>
      </c>
      <c r="AV52" s="14">
        <f t="shared" si="65"/>
        <v>6935.1948271200017</v>
      </c>
      <c r="AW52" s="16">
        <f t="shared" si="66"/>
        <v>4274.5728485129039</v>
      </c>
      <c r="AX52" s="17">
        <f t="shared" si="67"/>
        <v>106009.40664312002</v>
      </c>
      <c r="AY52" s="2"/>
      <c r="AZ52" s="5" t="s">
        <v>11</v>
      </c>
      <c r="BA52" s="14">
        <f t="shared" si="87"/>
        <v>98969.192446599991</v>
      </c>
      <c r="BB52" s="14">
        <f t="shared" si="88"/>
        <v>2217</v>
      </c>
      <c r="BC52" s="15">
        <f t="shared" si="95"/>
        <v>101186.19244659999</v>
      </c>
      <c r="BD52" s="16">
        <f t="shared" si="68"/>
        <v>4080.0884051048383</v>
      </c>
      <c r="BE52" s="14">
        <f t="shared" si="69"/>
        <v>7083.0334712619997</v>
      </c>
      <c r="BF52" s="16">
        <f t="shared" si="70"/>
        <v>4365.6945934621772</v>
      </c>
      <c r="BG52" s="17">
        <f t="shared" si="71"/>
        <v>108269.22591786199</v>
      </c>
      <c r="BH52" s="2"/>
    </row>
    <row r="53" spans="2:60" x14ac:dyDescent="0.25">
      <c r="B53" s="5" t="s">
        <v>12</v>
      </c>
      <c r="C53" s="14">
        <v>94722</v>
      </c>
      <c r="D53" s="14">
        <f t="shared" si="72"/>
        <v>1884</v>
      </c>
      <c r="E53" s="15">
        <f t="shared" si="89"/>
        <v>96606</v>
      </c>
      <c r="F53" s="16">
        <f t="shared" si="73"/>
        <v>3895.4032258064517</v>
      </c>
      <c r="G53" s="14">
        <f t="shared" si="74"/>
        <v>6762.420000000001</v>
      </c>
      <c r="H53" s="17">
        <f t="shared" si="75"/>
        <v>103368.42</v>
      </c>
      <c r="J53" s="5" t="s">
        <v>12</v>
      </c>
      <c r="K53" s="14">
        <f t="shared" si="98"/>
        <v>95821.86</v>
      </c>
      <c r="L53" s="14">
        <f t="shared" si="76"/>
        <v>1884</v>
      </c>
      <c r="M53" s="15">
        <f t="shared" si="90"/>
        <v>97705.86</v>
      </c>
      <c r="N53" s="16">
        <f t="shared" si="56"/>
        <v>3939.7524193548388</v>
      </c>
      <c r="O53" s="14">
        <f t="shared" si="77"/>
        <v>6839.4102000000003</v>
      </c>
      <c r="P53" s="17">
        <f t="shared" si="78"/>
        <v>104545.2702</v>
      </c>
      <c r="R53" s="5" t="s">
        <v>12</v>
      </c>
      <c r="S53" s="14">
        <f t="shared" si="97"/>
        <v>97080.274800000014</v>
      </c>
      <c r="T53" s="14">
        <v>1884</v>
      </c>
      <c r="U53" s="15">
        <f t="shared" si="91"/>
        <v>98964.274800000014</v>
      </c>
      <c r="V53" s="16">
        <f t="shared" si="57"/>
        <v>3990.4949516129036</v>
      </c>
      <c r="W53" s="14">
        <f t="shared" si="79"/>
        <v>6927.4992360000015</v>
      </c>
      <c r="X53" s="17">
        <f t="shared" si="80"/>
        <v>105891.77403600002</v>
      </c>
      <c r="AA53" s="5" t="s">
        <v>12</v>
      </c>
      <c r="AB53" s="14">
        <f t="shared" si="81"/>
        <v>96855.782399999996</v>
      </c>
      <c r="AC53" s="14">
        <f t="shared" si="82"/>
        <v>1884</v>
      </c>
      <c r="AD53" s="15">
        <f t="shared" si="92"/>
        <v>98739.782399999996</v>
      </c>
      <c r="AE53" s="16">
        <f t="shared" si="58"/>
        <v>3981.4428387096773</v>
      </c>
      <c r="AF53" s="14">
        <f t="shared" si="59"/>
        <v>6911.7847680000004</v>
      </c>
      <c r="AG53" s="17">
        <f t="shared" si="60"/>
        <v>105651.56716799999</v>
      </c>
      <c r="AH53" s="2"/>
      <c r="AI53" s="5" t="s">
        <v>12</v>
      </c>
      <c r="AJ53" s="14">
        <f t="shared" si="83"/>
        <v>96798.951199999996</v>
      </c>
      <c r="AK53" s="14">
        <f t="shared" si="84"/>
        <v>1884</v>
      </c>
      <c r="AL53" s="15">
        <f t="shared" si="93"/>
        <v>98682.951199999996</v>
      </c>
      <c r="AM53" s="16">
        <f t="shared" si="61"/>
        <v>3979.1512580645158</v>
      </c>
      <c r="AN53" s="14">
        <f t="shared" si="62"/>
        <v>6907.8065839999999</v>
      </c>
      <c r="AO53" s="17">
        <f t="shared" si="63"/>
        <v>105590.757784</v>
      </c>
      <c r="AP53" s="2"/>
      <c r="AQ53" s="5" t="s">
        <v>12</v>
      </c>
      <c r="AR53" s="14">
        <f t="shared" si="85"/>
        <v>98661.550608000005</v>
      </c>
      <c r="AS53" s="14">
        <f t="shared" si="86"/>
        <v>1884</v>
      </c>
      <c r="AT53" s="15">
        <f t="shared" si="94"/>
        <v>100545.55060800001</v>
      </c>
      <c r="AU53" s="16">
        <f t="shared" si="64"/>
        <v>4054.2560729032257</v>
      </c>
      <c r="AV53" s="14">
        <f t="shared" si="65"/>
        <v>7038.1885425600012</v>
      </c>
      <c r="AW53" s="16">
        <f t="shared" si="66"/>
        <v>4338.0539980064523</v>
      </c>
      <c r="AX53" s="17">
        <f t="shared" si="67"/>
        <v>107583.73915056001</v>
      </c>
      <c r="AY53" s="2"/>
      <c r="AZ53" s="5" t="s">
        <v>12</v>
      </c>
      <c r="BA53" s="14">
        <f t="shared" si="87"/>
        <v>101551.0671114</v>
      </c>
      <c r="BB53" s="14">
        <f t="shared" si="88"/>
        <v>1884</v>
      </c>
      <c r="BC53" s="15">
        <f t="shared" si="95"/>
        <v>103435.0671114</v>
      </c>
      <c r="BD53" s="16">
        <f t="shared" si="68"/>
        <v>4170.7688351370971</v>
      </c>
      <c r="BE53" s="14">
        <f t="shared" si="69"/>
        <v>7240.4546977980008</v>
      </c>
      <c r="BF53" s="16">
        <f t="shared" si="70"/>
        <v>4462.7226535966938</v>
      </c>
      <c r="BG53" s="17">
        <f t="shared" si="71"/>
        <v>110675.52180919801</v>
      </c>
      <c r="BH53" s="2"/>
    </row>
    <row r="54" spans="2:60" x14ac:dyDescent="0.25">
      <c r="B54" s="5" t="s">
        <v>61</v>
      </c>
      <c r="C54" s="14">
        <v>97536</v>
      </c>
      <c r="D54" s="14">
        <f t="shared" si="72"/>
        <v>1607</v>
      </c>
      <c r="E54" s="15">
        <f t="shared" si="89"/>
        <v>99143</v>
      </c>
      <c r="F54" s="16">
        <f t="shared" si="73"/>
        <v>3997.7016129032259</v>
      </c>
      <c r="G54" s="14">
        <f t="shared" si="74"/>
        <v>6940.01</v>
      </c>
      <c r="H54" s="17">
        <f t="shared" si="75"/>
        <v>106083.01</v>
      </c>
      <c r="J54" s="5" t="s">
        <v>13</v>
      </c>
      <c r="K54" s="14">
        <f t="shared" si="98"/>
        <v>98538.12</v>
      </c>
      <c r="L54" s="14">
        <f t="shared" si="76"/>
        <v>1607</v>
      </c>
      <c r="M54" s="15">
        <f t="shared" si="90"/>
        <v>100145.12</v>
      </c>
      <c r="N54" s="16">
        <f t="shared" si="56"/>
        <v>4038.1096774193547</v>
      </c>
      <c r="O54" s="14">
        <f t="shared" si="77"/>
        <v>7010.1584000000003</v>
      </c>
      <c r="P54" s="17">
        <f t="shared" si="78"/>
        <v>107155.2784</v>
      </c>
      <c r="R54" s="5" t="s">
        <v>13</v>
      </c>
      <c r="S54" s="14">
        <f t="shared" si="97"/>
        <v>99659.977200000008</v>
      </c>
      <c r="T54" s="14">
        <v>1607</v>
      </c>
      <c r="U54" s="15">
        <f t="shared" si="91"/>
        <v>101266.97720000001</v>
      </c>
      <c r="V54" s="16">
        <f t="shared" si="57"/>
        <v>4083.3458548387098</v>
      </c>
      <c r="W54" s="14">
        <f t="shared" si="79"/>
        <v>7088.6884040000014</v>
      </c>
      <c r="X54" s="17">
        <f t="shared" si="80"/>
        <v>108355.66560400001</v>
      </c>
      <c r="AA54" s="5" t="s">
        <v>13</v>
      </c>
      <c r="AB54" s="14">
        <f t="shared" si="81"/>
        <v>98964.274800000014</v>
      </c>
      <c r="AC54" s="14">
        <f t="shared" si="82"/>
        <v>1607</v>
      </c>
      <c r="AD54" s="15">
        <f t="shared" si="92"/>
        <v>100571.27480000001</v>
      </c>
      <c r="AE54" s="16">
        <f t="shared" si="58"/>
        <v>4055.2933387096778</v>
      </c>
      <c r="AF54" s="14">
        <f t="shared" si="59"/>
        <v>7039.9892360000013</v>
      </c>
      <c r="AG54" s="17">
        <f t="shared" si="60"/>
        <v>107611.26403600001</v>
      </c>
      <c r="AH54" s="2"/>
      <c r="AI54" s="5" t="s">
        <v>13</v>
      </c>
      <c r="AJ54" s="14">
        <f t="shared" si="83"/>
        <v>98739.782399999996</v>
      </c>
      <c r="AK54" s="14">
        <f t="shared" si="84"/>
        <v>1607</v>
      </c>
      <c r="AL54" s="15">
        <f t="shared" si="93"/>
        <v>100346.7824</v>
      </c>
      <c r="AM54" s="16">
        <f t="shared" si="61"/>
        <v>4046.2412258064514</v>
      </c>
      <c r="AN54" s="14">
        <f t="shared" si="62"/>
        <v>7024.2747680000002</v>
      </c>
      <c r="AO54" s="17">
        <f t="shared" si="63"/>
        <v>107371.057168</v>
      </c>
      <c r="AP54" s="2"/>
      <c r="AQ54" s="5" t="s">
        <v>13</v>
      </c>
      <c r="AR54" s="14">
        <f t="shared" si="85"/>
        <v>100656.610224</v>
      </c>
      <c r="AS54" s="14">
        <f t="shared" si="86"/>
        <v>1607</v>
      </c>
      <c r="AT54" s="15">
        <f t="shared" si="94"/>
        <v>102263.610224</v>
      </c>
      <c r="AU54" s="16">
        <f t="shared" si="64"/>
        <v>4123.532670322581</v>
      </c>
      <c r="AV54" s="14">
        <f t="shared" si="65"/>
        <v>7158.4527156800013</v>
      </c>
      <c r="AW54" s="16">
        <f t="shared" si="66"/>
        <v>4412.1799572451619</v>
      </c>
      <c r="AX54" s="17">
        <f t="shared" si="67"/>
        <v>109422.06293968001</v>
      </c>
      <c r="AY54" s="2"/>
      <c r="AZ54" s="5" t="s">
        <v>13</v>
      </c>
      <c r="BA54" s="14">
        <f t="shared" si="87"/>
        <v>103059.1893732</v>
      </c>
      <c r="BB54" s="14">
        <f t="shared" si="88"/>
        <v>1607</v>
      </c>
      <c r="BC54" s="15">
        <f t="shared" si="95"/>
        <v>104666.1893732</v>
      </c>
      <c r="BD54" s="16">
        <f t="shared" si="68"/>
        <v>4220.410861822581</v>
      </c>
      <c r="BE54" s="14">
        <f t="shared" si="69"/>
        <v>7326.6332561240006</v>
      </c>
      <c r="BF54" s="16">
        <f t="shared" si="70"/>
        <v>4515.8396221501616</v>
      </c>
      <c r="BG54" s="17">
        <f t="shared" si="71"/>
        <v>111992.822629324</v>
      </c>
      <c r="BH54" s="2"/>
    </row>
    <row r="55" spans="2:60" x14ac:dyDescent="0.25">
      <c r="B55" s="5" t="s">
        <v>62</v>
      </c>
      <c r="C55" s="14">
        <v>98649</v>
      </c>
      <c r="D55" s="14">
        <f>T57</f>
        <v>1493</v>
      </c>
      <c r="E55" s="15">
        <f>D55+C55</f>
        <v>100142</v>
      </c>
      <c r="F55" s="16">
        <f t="shared" si="73"/>
        <v>4037.983870967742</v>
      </c>
      <c r="G55" s="14">
        <f>E55*0.07</f>
        <v>7009.9400000000005</v>
      </c>
      <c r="H55" s="17">
        <f>G55+E55</f>
        <v>107151.94</v>
      </c>
      <c r="J55" s="5" t="s">
        <v>14</v>
      </c>
      <c r="K55" s="14">
        <f t="shared" si="98"/>
        <v>101125.86</v>
      </c>
      <c r="L55" s="14">
        <f t="shared" si="76"/>
        <v>0</v>
      </c>
      <c r="M55" s="15">
        <f t="shared" si="90"/>
        <v>101125.86</v>
      </c>
      <c r="N55" s="16">
        <f t="shared" si="56"/>
        <v>4077.6556451612901</v>
      </c>
      <c r="O55" s="14">
        <f t="shared" si="77"/>
        <v>7078.8102000000008</v>
      </c>
      <c r="P55" s="17">
        <f t="shared" si="78"/>
        <v>108204.67020000001</v>
      </c>
      <c r="R55" s="5" t="s">
        <v>14</v>
      </c>
      <c r="S55" s="14">
        <f t="shared" si="97"/>
        <v>102148.0224</v>
      </c>
      <c r="T55" s="14">
        <v>0</v>
      </c>
      <c r="U55" s="15">
        <f t="shared" si="91"/>
        <v>102148.0224</v>
      </c>
      <c r="V55" s="16">
        <f t="shared" si="57"/>
        <v>4118.8718709677423</v>
      </c>
      <c r="W55" s="14">
        <f t="shared" si="79"/>
        <v>7150.3615680000012</v>
      </c>
      <c r="X55" s="17">
        <f t="shared" si="80"/>
        <v>109298.38396800001</v>
      </c>
      <c r="AA55" s="5" t="s">
        <v>14</v>
      </c>
      <c r="AB55" s="14">
        <f t="shared" si="81"/>
        <v>101266.97720000001</v>
      </c>
      <c r="AC55" s="14">
        <f t="shared" si="82"/>
        <v>0</v>
      </c>
      <c r="AD55" s="15">
        <f t="shared" si="92"/>
        <v>101266.97720000001</v>
      </c>
      <c r="AE55" s="16">
        <f t="shared" si="58"/>
        <v>4083.3458548387098</v>
      </c>
      <c r="AF55" s="14">
        <f t="shared" si="59"/>
        <v>7088.6884040000014</v>
      </c>
      <c r="AG55" s="17">
        <f t="shared" si="60"/>
        <v>108355.66560400001</v>
      </c>
      <c r="AH55" s="2"/>
      <c r="AI55" s="5" t="s">
        <v>14</v>
      </c>
      <c r="AJ55" s="14">
        <f t="shared" si="83"/>
        <v>100571.27480000001</v>
      </c>
      <c r="AK55" s="14">
        <f t="shared" si="84"/>
        <v>0</v>
      </c>
      <c r="AL55" s="15">
        <f t="shared" si="93"/>
        <v>100571.27480000001</v>
      </c>
      <c r="AM55" s="16">
        <f t="shared" si="61"/>
        <v>4055.2933387096778</v>
      </c>
      <c r="AN55" s="14">
        <f t="shared" si="62"/>
        <v>7039.9892360000013</v>
      </c>
      <c r="AO55" s="17">
        <f t="shared" si="63"/>
        <v>107611.26403600001</v>
      </c>
      <c r="AP55" s="2"/>
      <c r="AQ55" s="5" t="s">
        <v>14</v>
      </c>
      <c r="AR55" s="14">
        <f t="shared" si="85"/>
        <v>102353.718048</v>
      </c>
      <c r="AS55" s="14">
        <f t="shared" si="86"/>
        <v>0</v>
      </c>
      <c r="AT55" s="15">
        <f t="shared" si="94"/>
        <v>102353.718048</v>
      </c>
      <c r="AU55" s="16">
        <f t="shared" si="64"/>
        <v>4127.1660503225803</v>
      </c>
      <c r="AV55" s="14">
        <f t="shared" si="65"/>
        <v>7164.76026336</v>
      </c>
      <c r="AW55" s="16">
        <f t="shared" si="66"/>
        <v>4416.0676738451612</v>
      </c>
      <c r="AX55" s="17">
        <f t="shared" si="67"/>
        <v>109518.47831136</v>
      </c>
      <c r="AY55" s="2"/>
      <c r="AZ55" s="5" t="s">
        <v>14</v>
      </c>
      <c r="BA55" s="14">
        <f t="shared" si="87"/>
        <v>104820.2004796</v>
      </c>
      <c r="BB55" s="14">
        <f t="shared" si="88"/>
        <v>0</v>
      </c>
      <c r="BC55" s="15">
        <f t="shared" si="95"/>
        <v>104820.2004796</v>
      </c>
      <c r="BD55" s="16">
        <f t="shared" si="68"/>
        <v>4226.6209870806451</v>
      </c>
      <c r="BE55" s="14">
        <f t="shared" si="69"/>
        <v>7337.4140335720003</v>
      </c>
      <c r="BF55" s="16">
        <f t="shared" si="70"/>
        <v>4522.4844561762902</v>
      </c>
      <c r="BG55" s="17">
        <f t="shared" si="71"/>
        <v>112157.614513172</v>
      </c>
      <c r="BH55" s="2"/>
    </row>
    <row r="56" spans="2:60" x14ac:dyDescent="0.25">
      <c r="B56" s="18" t="s">
        <v>24</v>
      </c>
      <c r="C56" s="19">
        <v>99679</v>
      </c>
      <c r="D56" s="19">
        <f>T59</f>
        <v>1490</v>
      </c>
      <c r="E56" s="20">
        <f>D56+C56</f>
        <v>101169</v>
      </c>
      <c r="F56" s="21">
        <f t="shared" si="73"/>
        <v>4079.3951612903224</v>
      </c>
      <c r="G56" s="19">
        <f>E56*0.07</f>
        <v>7081.8300000000008</v>
      </c>
      <c r="H56" s="22">
        <f>G56+E56</f>
        <v>108250.83</v>
      </c>
      <c r="J56" s="5" t="s">
        <v>62</v>
      </c>
      <c r="K56" s="14">
        <f>E54*1.02</f>
        <v>101125.86</v>
      </c>
      <c r="L56" s="14">
        <f>T57</f>
        <v>1493</v>
      </c>
      <c r="M56" s="15">
        <f>L56+K56</f>
        <v>102618.86</v>
      </c>
      <c r="N56" s="16">
        <f t="shared" si="56"/>
        <v>4137.8572580645159</v>
      </c>
      <c r="O56" s="14">
        <f>M56*0.07</f>
        <v>7183.320200000001</v>
      </c>
      <c r="P56" s="17">
        <f>O56+M56</f>
        <v>109802.1802</v>
      </c>
      <c r="R56" s="5" t="s">
        <v>15</v>
      </c>
      <c r="S56" s="14">
        <f t="shared" si="97"/>
        <v>103148.3772</v>
      </c>
      <c r="T56" s="14">
        <v>0</v>
      </c>
      <c r="U56" s="15">
        <f t="shared" si="91"/>
        <v>103148.3772</v>
      </c>
      <c r="V56" s="16">
        <f t="shared" si="57"/>
        <v>4159.2087580645157</v>
      </c>
      <c r="W56" s="14">
        <f t="shared" si="79"/>
        <v>7220.3864040000008</v>
      </c>
      <c r="X56" s="17">
        <f t="shared" si="80"/>
        <v>110368.76360400001</v>
      </c>
      <c r="AA56" s="5" t="s">
        <v>15</v>
      </c>
      <c r="AB56" s="14">
        <f t="shared" si="81"/>
        <v>102148.0224</v>
      </c>
      <c r="AC56" s="14">
        <f t="shared" si="82"/>
        <v>0</v>
      </c>
      <c r="AD56" s="15">
        <f t="shared" si="92"/>
        <v>102148.0224</v>
      </c>
      <c r="AE56" s="16">
        <f t="shared" si="58"/>
        <v>4118.8718709677423</v>
      </c>
      <c r="AF56" s="14">
        <f t="shared" si="59"/>
        <v>7150.3615680000012</v>
      </c>
      <c r="AG56" s="17">
        <f t="shared" si="60"/>
        <v>109298.38396800001</v>
      </c>
      <c r="AH56" s="2"/>
      <c r="AI56" s="5" t="s">
        <v>15</v>
      </c>
      <c r="AJ56" s="14">
        <f t="shared" si="83"/>
        <v>101266.97720000001</v>
      </c>
      <c r="AK56" s="14">
        <f t="shared" si="84"/>
        <v>0</v>
      </c>
      <c r="AL56" s="15">
        <f t="shared" si="93"/>
        <v>101266.97720000001</v>
      </c>
      <c r="AM56" s="16">
        <f t="shared" si="61"/>
        <v>4083.3458548387098</v>
      </c>
      <c r="AN56" s="14">
        <f t="shared" si="62"/>
        <v>7088.6884040000014</v>
      </c>
      <c r="AO56" s="17">
        <f t="shared" si="63"/>
        <v>108355.66560400001</v>
      </c>
      <c r="AP56" s="2"/>
      <c r="AQ56" s="5" t="s">
        <v>15</v>
      </c>
      <c r="AR56" s="14">
        <f t="shared" si="85"/>
        <v>102582.70029600001</v>
      </c>
      <c r="AS56" s="14">
        <f t="shared" si="86"/>
        <v>0</v>
      </c>
      <c r="AT56" s="15">
        <f t="shared" si="94"/>
        <v>102582.70029600001</v>
      </c>
      <c r="AU56" s="16">
        <f t="shared" si="64"/>
        <v>4136.3992054838709</v>
      </c>
      <c r="AV56" s="14">
        <f t="shared" si="65"/>
        <v>7180.7890207200016</v>
      </c>
      <c r="AW56" s="16">
        <f t="shared" si="66"/>
        <v>4425.9471498677422</v>
      </c>
      <c r="AX56" s="17">
        <f t="shared" si="67"/>
        <v>109763.48931672001</v>
      </c>
      <c r="AY56" s="2"/>
      <c r="AZ56" s="5" t="s">
        <v>15</v>
      </c>
      <c r="BA56" s="14">
        <f t="shared" si="87"/>
        <v>104912.56099919998</v>
      </c>
      <c r="BB56" s="14">
        <f t="shared" si="88"/>
        <v>0</v>
      </c>
      <c r="BC56" s="15">
        <f t="shared" si="95"/>
        <v>104912.56099919998</v>
      </c>
      <c r="BD56" s="16">
        <f t="shared" si="68"/>
        <v>4230.3452015806442</v>
      </c>
      <c r="BE56" s="14">
        <f t="shared" si="69"/>
        <v>7343.8792699439991</v>
      </c>
      <c r="BF56" s="16">
        <f t="shared" si="70"/>
        <v>4526.4693656912896</v>
      </c>
      <c r="BG56" s="17">
        <f t="shared" si="71"/>
        <v>112256.44026914398</v>
      </c>
      <c r="BH56" s="2"/>
    </row>
    <row r="57" spans="2:60" x14ac:dyDescent="0.25">
      <c r="J57" s="18" t="s">
        <v>24</v>
      </c>
      <c r="K57" s="19">
        <f>E55*1.02</f>
        <v>102144.84</v>
      </c>
      <c r="L57" s="19">
        <f>T59</f>
        <v>1490</v>
      </c>
      <c r="M57" s="20">
        <f>L57+K57</f>
        <v>103634.84</v>
      </c>
      <c r="N57" s="21">
        <f t="shared" si="56"/>
        <v>4178.8241935483866</v>
      </c>
      <c r="O57" s="19">
        <f>M57*0.07</f>
        <v>7254.4388000000008</v>
      </c>
      <c r="P57" s="22">
        <f>O57+M57</f>
        <v>110889.2788</v>
      </c>
      <c r="R57" s="5" t="s">
        <v>19</v>
      </c>
      <c r="S57" s="14">
        <f>M55*1.02</f>
        <v>103148.3772</v>
      </c>
      <c r="T57" s="14">
        <v>1493</v>
      </c>
      <c r="U57" s="15">
        <f t="shared" si="91"/>
        <v>104641.3772</v>
      </c>
      <c r="V57" s="16">
        <f t="shared" si="57"/>
        <v>4219.410370967742</v>
      </c>
      <c r="W57" s="14">
        <f t="shared" si="79"/>
        <v>7324.896404000001</v>
      </c>
      <c r="X57" s="17">
        <f t="shared" si="80"/>
        <v>111966.273604</v>
      </c>
      <c r="AA57" s="5" t="s">
        <v>16</v>
      </c>
      <c r="AB57" s="14">
        <f t="shared" si="81"/>
        <v>103148.3772</v>
      </c>
      <c r="AC57" s="14">
        <f>T56</f>
        <v>0</v>
      </c>
      <c r="AD57" s="15">
        <f t="shared" si="92"/>
        <v>103148.3772</v>
      </c>
      <c r="AE57" s="16">
        <f t="shared" si="58"/>
        <v>4159.2087580645157</v>
      </c>
      <c r="AF57" s="14">
        <f t="shared" si="59"/>
        <v>7220.3864040000008</v>
      </c>
      <c r="AG57" s="17">
        <f t="shared" si="60"/>
        <v>110368.76360400001</v>
      </c>
      <c r="AH57" s="2"/>
      <c r="AI57" s="5" t="s">
        <v>16</v>
      </c>
      <c r="AJ57" s="14">
        <f t="shared" si="83"/>
        <v>102148.0224</v>
      </c>
      <c r="AK57" s="14">
        <f>T56</f>
        <v>0</v>
      </c>
      <c r="AL57" s="15">
        <f t="shared" si="93"/>
        <v>102148.0224</v>
      </c>
      <c r="AM57" s="16">
        <f t="shared" si="61"/>
        <v>4118.8718709677423</v>
      </c>
      <c r="AN57" s="14">
        <f t="shared" si="62"/>
        <v>7150.3615680000012</v>
      </c>
      <c r="AO57" s="17">
        <f t="shared" si="63"/>
        <v>109298.38396800001</v>
      </c>
      <c r="AP57" s="2"/>
      <c r="AQ57" s="5" t="s">
        <v>16</v>
      </c>
      <c r="AR57" s="14">
        <f t="shared" si="85"/>
        <v>103292.31674400001</v>
      </c>
      <c r="AS57" s="14">
        <f>AS56</f>
        <v>0</v>
      </c>
      <c r="AT57" s="15">
        <f t="shared" si="94"/>
        <v>103292.31674400001</v>
      </c>
      <c r="AU57" s="16">
        <f t="shared" si="64"/>
        <v>4165.0127719354841</v>
      </c>
      <c r="AV57" s="14">
        <f t="shared" si="65"/>
        <v>7230.4621720800014</v>
      </c>
      <c r="AW57" s="16">
        <f t="shared" si="66"/>
        <v>4456.563665970968</v>
      </c>
      <c r="AX57" s="17">
        <f t="shared" si="67"/>
        <v>110522.77891608002</v>
      </c>
      <c r="AY57" s="2"/>
      <c r="AZ57" s="5" t="s">
        <v>16</v>
      </c>
      <c r="BA57" s="14">
        <f t="shared" si="87"/>
        <v>105147.2678034</v>
      </c>
      <c r="BB57" s="14">
        <f>BB56</f>
        <v>0</v>
      </c>
      <c r="BC57" s="15">
        <f t="shared" si="95"/>
        <v>105147.2678034</v>
      </c>
      <c r="BD57" s="16">
        <f t="shared" si="68"/>
        <v>4239.8091856209676</v>
      </c>
      <c r="BE57" s="14">
        <f t="shared" si="69"/>
        <v>7360.3087462380008</v>
      </c>
      <c r="BF57" s="16">
        <f t="shared" si="70"/>
        <v>4536.595828614436</v>
      </c>
      <c r="BG57" s="17">
        <f t="shared" si="71"/>
        <v>112507.576549638</v>
      </c>
      <c r="BH57" s="2"/>
    </row>
    <row r="58" spans="2:60" x14ac:dyDescent="0.25">
      <c r="R58" s="5" t="s">
        <v>20</v>
      </c>
      <c r="S58" s="14">
        <f>M56*1.02</f>
        <v>104671.2372</v>
      </c>
      <c r="T58" s="14">
        <v>0</v>
      </c>
      <c r="U58" s="15">
        <f t="shared" si="91"/>
        <v>104671.2372</v>
      </c>
      <c r="V58" s="16">
        <f t="shared" si="57"/>
        <v>4220.6144032258062</v>
      </c>
      <c r="W58" s="14">
        <f t="shared" si="79"/>
        <v>7326.9866040000006</v>
      </c>
      <c r="X58" s="17">
        <f t="shared" si="80"/>
        <v>111998.22380400001</v>
      </c>
      <c r="AA58" s="5" t="s">
        <v>19</v>
      </c>
      <c r="AB58" s="14">
        <f>U56*(1+AB$3)</f>
        <v>103148.3772</v>
      </c>
      <c r="AC58" s="14">
        <f t="shared" ref="AC58:AC59" si="99">T57</f>
        <v>1493</v>
      </c>
      <c r="AD58" s="15">
        <f t="shared" si="92"/>
        <v>104641.3772</v>
      </c>
      <c r="AE58" s="16">
        <f t="shared" si="58"/>
        <v>4219.410370967742</v>
      </c>
      <c r="AF58" s="14">
        <f t="shared" si="59"/>
        <v>7324.896404000001</v>
      </c>
      <c r="AG58" s="17">
        <f t="shared" si="60"/>
        <v>111966.273604</v>
      </c>
      <c r="AH58" s="2"/>
      <c r="AI58" s="5" t="s">
        <v>17</v>
      </c>
      <c r="AJ58" s="14">
        <f t="shared" si="83"/>
        <v>103148.3772</v>
      </c>
      <c r="AK58" s="14">
        <f>T56</f>
        <v>0</v>
      </c>
      <c r="AL58" s="15">
        <f t="shared" si="93"/>
        <v>103148.3772</v>
      </c>
      <c r="AM58" s="16">
        <f t="shared" si="61"/>
        <v>4159.2087580645157</v>
      </c>
      <c r="AN58" s="14">
        <f t="shared" si="62"/>
        <v>7220.3864040000008</v>
      </c>
      <c r="AO58" s="17">
        <f t="shared" si="63"/>
        <v>110368.76360400001</v>
      </c>
      <c r="AP58" s="2"/>
      <c r="AQ58" s="5" t="s">
        <v>17</v>
      </c>
      <c r="AR58" s="14">
        <f t="shared" si="85"/>
        <v>104190.982848</v>
      </c>
      <c r="AS58" s="14">
        <f>AS57</f>
        <v>0</v>
      </c>
      <c r="AT58" s="15">
        <f t="shared" si="94"/>
        <v>104190.982848</v>
      </c>
      <c r="AU58" s="16">
        <f t="shared" si="64"/>
        <v>4201.2493083870968</v>
      </c>
      <c r="AV58" s="14">
        <f t="shared" si="65"/>
        <v>7293.3687993600006</v>
      </c>
      <c r="AW58" s="16">
        <f t="shared" si="66"/>
        <v>4495.3367599741932</v>
      </c>
      <c r="AX58" s="17">
        <f t="shared" si="67"/>
        <v>111484.35164736</v>
      </c>
      <c r="AY58" s="2"/>
      <c r="AZ58" s="5" t="s">
        <v>17</v>
      </c>
      <c r="BA58" s="14">
        <f t="shared" si="87"/>
        <v>105874.62466260001</v>
      </c>
      <c r="BB58" s="14">
        <f>BB57</f>
        <v>0</v>
      </c>
      <c r="BC58" s="15">
        <f t="shared" si="95"/>
        <v>105874.62466260001</v>
      </c>
      <c r="BD58" s="16">
        <f t="shared" si="68"/>
        <v>4269.1380912338709</v>
      </c>
      <c r="BE58" s="14">
        <f t="shared" si="69"/>
        <v>7411.2237263820016</v>
      </c>
      <c r="BF58" s="16">
        <f t="shared" si="70"/>
        <v>4567.9777576202423</v>
      </c>
      <c r="BG58" s="17">
        <f t="shared" si="71"/>
        <v>113285.84838898201</v>
      </c>
      <c r="BH58" s="2"/>
    </row>
    <row r="59" spans="2:60" x14ac:dyDescent="0.25">
      <c r="R59" s="18" t="s">
        <v>24</v>
      </c>
      <c r="S59" s="19">
        <f>M56*1.02</f>
        <v>104671.2372</v>
      </c>
      <c r="T59" s="19">
        <v>1490</v>
      </c>
      <c r="U59" s="15">
        <f t="shared" si="91"/>
        <v>106161.2372</v>
      </c>
      <c r="V59" s="16">
        <f t="shared" si="57"/>
        <v>4280.6950483870969</v>
      </c>
      <c r="W59" s="14">
        <f t="shared" si="79"/>
        <v>7431.2866040000008</v>
      </c>
      <c r="X59" s="17">
        <f t="shared" si="80"/>
        <v>113592.523804</v>
      </c>
      <c r="AA59" s="5" t="s">
        <v>20</v>
      </c>
      <c r="AB59" s="14">
        <f>U57*(1+AB$3)</f>
        <v>104641.3772</v>
      </c>
      <c r="AC59" s="14">
        <f t="shared" si="99"/>
        <v>0</v>
      </c>
      <c r="AD59" s="15">
        <f t="shared" si="92"/>
        <v>104641.3772</v>
      </c>
      <c r="AE59" s="16">
        <f t="shared" si="58"/>
        <v>4219.410370967742</v>
      </c>
      <c r="AF59" s="14">
        <f t="shared" si="59"/>
        <v>7324.896404000001</v>
      </c>
      <c r="AG59" s="17">
        <f t="shared" si="60"/>
        <v>111966.273604</v>
      </c>
      <c r="AH59" s="2"/>
      <c r="AI59" s="5" t="s">
        <v>19</v>
      </c>
      <c r="AJ59" s="14">
        <f>AD57*(1+AJ$3)</f>
        <v>103148.3772</v>
      </c>
      <c r="AK59" s="14">
        <f>T57</f>
        <v>1493</v>
      </c>
      <c r="AL59" s="15">
        <f>AK59+AJ59</f>
        <v>104641.3772</v>
      </c>
      <c r="AM59" s="16">
        <f t="shared" si="61"/>
        <v>4219.410370967742</v>
      </c>
      <c r="AN59" s="14">
        <f>AL59*0.07</f>
        <v>7324.896404000001</v>
      </c>
      <c r="AO59" s="17">
        <f>AN59+AL59</f>
        <v>111966.273604</v>
      </c>
      <c r="AP59" s="2"/>
      <c r="AQ59" s="5" t="s">
        <v>18</v>
      </c>
      <c r="AR59" s="14">
        <f t="shared" si="85"/>
        <v>105211.344744</v>
      </c>
      <c r="AS59" s="14">
        <f>AS58</f>
        <v>0</v>
      </c>
      <c r="AT59" s="15">
        <f t="shared" si="94"/>
        <v>105211.344744</v>
      </c>
      <c r="AU59" s="16">
        <f t="shared" si="64"/>
        <v>4242.3929332258067</v>
      </c>
      <c r="AV59" s="14">
        <f t="shared" si="65"/>
        <v>7364.794132080001</v>
      </c>
      <c r="AW59" s="16">
        <f t="shared" si="66"/>
        <v>4539.3604385516128</v>
      </c>
      <c r="AX59" s="17">
        <f t="shared" si="67"/>
        <v>112576.13887608</v>
      </c>
      <c r="AY59" s="2"/>
      <c r="AZ59" s="5" t="s">
        <v>18</v>
      </c>
      <c r="BA59" s="14">
        <f t="shared" si="87"/>
        <v>106795.75741919999</v>
      </c>
      <c r="BB59" s="14">
        <f>BB58</f>
        <v>0</v>
      </c>
      <c r="BC59" s="15">
        <f t="shared" si="95"/>
        <v>106795.75741919999</v>
      </c>
      <c r="BD59" s="16">
        <f t="shared" si="68"/>
        <v>4306.280541096774</v>
      </c>
      <c r="BE59" s="14">
        <f t="shared" si="69"/>
        <v>7475.7030193439996</v>
      </c>
      <c r="BF59" s="16">
        <f t="shared" si="70"/>
        <v>4607.7201789735482</v>
      </c>
      <c r="BG59" s="17">
        <f t="shared" si="71"/>
        <v>114271.46043854399</v>
      </c>
      <c r="BH59" s="2"/>
    </row>
    <row r="60" spans="2:60" x14ac:dyDescent="0.25">
      <c r="R60" s="43" t="s">
        <v>58</v>
      </c>
      <c r="S60" s="44">
        <f>K57*1.02+L57</f>
        <v>105677.7368</v>
      </c>
      <c r="T60" s="44">
        <v>0</v>
      </c>
      <c r="U60" s="44">
        <f t="shared" ref="U60" si="100">T60+S60</f>
        <v>105677.7368</v>
      </c>
      <c r="V60" s="44">
        <f t="shared" ref="V60" si="101">U60/$AE$3</f>
        <v>4261.1990645161286</v>
      </c>
      <c r="W60" s="44">
        <f t="shared" ref="W60" si="102">U60*0.07</f>
        <v>7397.4415760000002</v>
      </c>
      <c r="X60" s="45">
        <f t="shared" ref="X60" si="103">W60+U60</f>
        <v>113075.178376</v>
      </c>
      <c r="AA60" s="5" t="s">
        <v>21</v>
      </c>
      <c r="AB60" s="14">
        <f>U58*(1+AB$3)</f>
        <v>104671.2372</v>
      </c>
      <c r="AC60" s="14">
        <f>T58</f>
        <v>0</v>
      </c>
      <c r="AD60" s="15">
        <f t="shared" si="92"/>
        <v>104671.2372</v>
      </c>
      <c r="AE60" s="16">
        <f t="shared" si="58"/>
        <v>4220.6144032258062</v>
      </c>
      <c r="AF60" s="14">
        <f t="shared" si="59"/>
        <v>7326.9866040000006</v>
      </c>
      <c r="AG60" s="17">
        <f t="shared" si="60"/>
        <v>111998.22380400001</v>
      </c>
      <c r="AH60" s="2"/>
      <c r="AI60" s="5" t="s">
        <v>20</v>
      </c>
      <c r="AJ60" s="14">
        <f>AD58*(1+AJ$3)</f>
        <v>104641.3772</v>
      </c>
      <c r="AK60" s="14">
        <f>T58</f>
        <v>0</v>
      </c>
      <c r="AL60" s="15">
        <f>AK60+AJ60</f>
        <v>104641.3772</v>
      </c>
      <c r="AM60" s="16">
        <f t="shared" si="61"/>
        <v>4219.410370967742</v>
      </c>
      <c r="AN60" s="14">
        <f>AL60*0.07</f>
        <v>7324.896404000001</v>
      </c>
      <c r="AO60" s="17">
        <f>AN60+AL60</f>
        <v>111966.273604</v>
      </c>
      <c r="AP60" s="2"/>
      <c r="AQ60" s="5" t="s">
        <v>19</v>
      </c>
      <c r="AR60" s="14">
        <f>AL58*(1+AR$3)</f>
        <v>105211.344744</v>
      </c>
      <c r="AS60" s="14">
        <f>T57</f>
        <v>1493</v>
      </c>
      <c r="AT60" s="15">
        <f t="shared" si="94"/>
        <v>106704.344744</v>
      </c>
      <c r="AU60" s="16">
        <f t="shared" si="64"/>
        <v>4302.5945461290321</v>
      </c>
      <c r="AV60" s="14">
        <f t="shared" si="65"/>
        <v>7469.3041320800012</v>
      </c>
      <c r="AW60" s="16">
        <f t="shared" si="66"/>
        <v>4603.7761643580643</v>
      </c>
      <c r="AX60" s="17">
        <f t="shared" si="67"/>
        <v>114173.64887608</v>
      </c>
      <c r="AY60" s="2"/>
      <c r="AZ60" s="5" t="s">
        <v>19</v>
      </c>
      <c r="BA60" s="14">
        <f t="shared" si="87"/>
        <v>107841.62836259999</v>
      </c>
      <c r="BB60" s="14">
        <f>T57</f>
        <v>1493</v>
      </c>
      <c r="BC60" s="15">
        <f t="shared" si="95"/>
        <v>109334.62836259999</v>
      </c>
      <c r="BD60" s="16">
        <f t="shared" si="68"/>
        <v>4408.6543694596767</v>
      </c>
      <c r="BE60" s="14">
        <f t="shared" si="69"/>
        <v>7653.423985382</v>
      </c>
      <c r="BF60" s="16">
        <f t="shared" si="70"/>
        <v>4717.2601753218541</v>
      </c>
      <c r="BG60" s="17">
        <f t="shared" si="71"/>
        <v>116988.052347982</v>
      </c>
      <c r="BH60" s="2"/>
    </row>
    <row r="61" spans="2:60" x14ac:dyDescent="0.25">
      <c r="R61" s="1"/>
      <c r="AA61" s="18" t="s">
        <v>24</v>
      </c>
      <c r="AB61" s="19">
        <f>U58*(1+AB$3)</f>
        <v>104671.2372</v>
      </c>
      <c r="AC61" s="19">
        <f>T59</f>
        <v>1490</v>
      </c>
      <c r="AD61" s="20">
        <f t="shared" si="92"/>
        <v>106161.2372</v>
      </c>
      <c r="AE61" s="21">
        <f t="shared" si="58"/>
        <v>4280.6950483870969</v>
      </c>
      <c r="AF61" s="19">
        <f t="shared" si="59"/>
        <v>7431.2866040000008</v>
      </c>
      <c r="AG61" s="22">
        <f t="shared" si="60"/>
        <v>113592.523804</v>
      </c>
      <c r="AH61" s="2"/>
      <c r="AI61" s="5" t="s">
        <v>21</v>
      </c>
      <c r="AJ61" s="14">
        <f>AD59*(1+AJ$3)</f>
        <v>104641.3772</v>
      </c>
      <c r="AK61" s="14">
        <f>T58</f>
        <v>0</v>
      </c>
      <c r="AL61" s="15">
        <f>AK61+AJ61</f>
        <v>104641.3772</v>
      </c>
      <c r="AM61" s="16">
        <f t="shared" si="61"/>
        <v>4219.410370967742</v>
      </c>
      <c r="AN61" s="14">
        <f>AL61*0.07</f>
        <v>7324.896404000001</v>
      </c>
      <c r="AO61" s="17">
        <f>AN61+AL61</f>
        <v>111966.273604</v>
      </c>
      <c r="AP61" s="2"/>
      <c r="AQ61" s="5" t="s">
        <v>20</v>
      </c>
      <c r="AR61" s="14">
        <f>AL59*(1+AR$3)</f>
        <v>106734.204744</v>
      </c>
      <c r="AS61" s="14">
        <f>T58</f>
        <v>0</v>
      </c>
      <c r="AT61" s="15">
        <f t="shared" si="94"/>
        <v>106734.204744</v>
      </c>
      <c r="AU61" s="16">
        <f t="shared" si="64"/>
        <v>4303.7985783870963</v>
      </c>
      <c r="AV61" s="14">
        <f t="shared" si="65"/>
        <v>7471.3943320800008</v>
      </c>
      <c r="AW61" s="16">
        <f t="shared" si="66"/>
        <v>4605.0644788741938</v>
      </c>
      <c r="AX61" s="17">
        <f t="shared" si="67"/>
        <v>114205.59907608001</v>
      </c>
      <c r="AY61" s="2"/>
      <c r="AZ61" s="5" t="s">
        <v>20</v>
      </c>
      <c r="BA61" s="14">
        <f t="shared" si="87"/>
        <v>109371.95336259999</v>
      </c>
      <c r="BB61" s="14">
        <f>T58</f>
        <v>0</v>
      </c>
      <c r="BC61" s="15">
        <f t="shared" si="95"/>
        <v>109371.95336259999</v>
      </c>
      <c r="BD61" s="16">
        <f t="shared" si="68"/>
        <v>4410.1594097822572</v>
      </c>
      <c r="BE61" s="14">
        <f t="shared" si="69"/>
        <v>7656.0367353820002</v>
      </c>
      <c r="BF61" s="16">
        <f t="shared" si="70"/>
        <v>4718.8705684670158</v>
      </c>
      <c r="BG61" s="17">
        <f t="shared" si="71"/>
        <v>117027.99009798199</v>
      </c>
      <c r="BH61" s="2"/>
    </row>
    <row r="62" spans="2:60" x14ac:dyDescent="0.25">
      <c r="R62" s="1"/>
      <c r="AA62" s="46" t="s">
        <v>58</v>
      </c>
      <c r="AB62" s="47">
        <f>U59*(1+AB$3)</f>
        <v>106161.2372</v>
      </c>
      <c r="AC62" s="47">
        <v>0</v>
      </c>
      <c r="AD62" s="47">
        <f t="shared" si="92"/>
        <v>106161.2372</v>
      </c>
      <c r="AE62" s="47">
        <f t="shared" ref="AE62:AE63" si="104">AD62/20.8</f>
        <v>5103.9056346153848</v>
      </c>
      <c r="AF62" s="47">
        <f t="shared" si="59"/>
        <v>7431.2866040000008</v>
      </c>
      <c r="AG62" s="48">
        <f t="shared" si="60"/>
        <v>113592.523804</v>
      </c>
      <c r="AH62" s="2"/>
      <c r="AI62" s="5" t="s">
        <v>22</v>
      </c>
      <c r="AJ62" s="14">
        <f>AD60*(1+AJ$3)</f>
        <v>104671.2372</v>
      </c>
      <c r="AK62" s="14">
        <f>T58</f>
        <v>0</v>
      </c>
      <c r="AL62" s="15">
        <f>AK62+AJ62</f>
        <v>104671.2372</v>
      </c>
      <c r="AM62" s="16">
        <f t="shared" si="61"/>
        <v>4220.6144032258062</v>
      </c>
      <c r="AN62" s="14">
        <f>AL62*0.07</f>
        <v>7326.9866040000006</v>
      </c>
      <c r="AO62" s="17">
        <f>AN62+AL62</f>
        <v>111998.22380400001</v>
      </c>
      <c r="AP62" s="2"/>
      <c r="AQ62" s="5" t="s">
        <v>21</v>
      </c>
      <c r="AR62" s="14">
        <f>AL60*(1+AR$3)</f>
        <v>106734.204744</v>
      </c>
      <c r="AS62" s="14">
        <f>AS61</f>
        <v>0</v>
      </c>
      <c r="AT62" s="15">
        <f t="shared" si="94"/>
        <v>106734.204744</v>
      </c>
      <c r="AU62" s="16">
        <f t="shared" si="64"/>
        <v>4303.7985783870963</v>
      </c>
      <c r="AV62" s="14">
        <f t="shared" si="65"/>
        <v>7471.3943320800008</v>
      </c>
      <c r="AW62" s="16">
        <f t="shared" si="66"/>
        <v>4605.0644788741938</v>
      </c>
      <c r="AX62" s="17">
        <f t="shared" si="67"/>
        <v>114205.59907608001</v>
      </c>
      <c r="AY62" s="2"/>
      <c r="AZ62" s="5" t="s">
        <v>21</v>
      </c>
      <c r="BA62" s="26">
        <f t="shared" si="87"/>
        <v>109402.5598626</v>
      </c>
      <c r="BB62" s="14">
        <f>BB61</f>
        <v>0</v>
      </c>
      <c r="BC62" s="15">
        <f t="shared" si="95"/>
        <v>109402.5598626</v>
      </c>
      <c r="BD62" s="16">
        <f t="shared" si="68"/>
        <v>4411.3935428467739</v>
      </c>
      <c r="BE62" s="14">
        <f t="shared" si="69"/>
        <v>7658.1791903820003</v>
      </c>
      <c r="BF62" s="16">
        <f t="shared" si="70"/>
        <v>4720.1910908460477</v>
      </c>
      <c r="BG62" s="17">
        <f t="shared" si="71"/>
        <v>117060.739052982</v>
      </c>
      <c r="BH62" s="2"/>
    </row>
    <row r="63" spans="2:60" x14ac:dyDescent="0.25">
      <c r="AA63" s="49" t="s">
        <v>59</v>
      </c>
      <c r="AB63" s="50">
        <f>AB62</f>
        <v>106161.2372</v>
      </c>
      <c r="AC63" s="50">
        <v>0</v>
      </c>
      <c r="AD63" s="50">
        <f t="shared" si="92"/>
        <v>106161.2372</v>
      </c>
      <c r="AE63" s="50">
        <f t="shared" si="104"/>
        <v>5103.9056346153848</v>
      </c>
      <c r="AF63" s="50">
        <f t="shared" si="59"/>
        <v>7431.2866040000008</v>
      </c>
      <c r="AG63" s="51">
        <f t="shared" si="60"/>
        <v>113592.523804</v>
      </c>
      <c r="AH63" s="2"/>
      <c r="AI63" s="18" t="s">
        <v>24</v>
      </c>
      <c r="AJ63" s="19">
        <f>AD60*(1+AJ$3)</f>
        <v>104671.2372</v>
      </c>
      <c r="AK63" s="19">
        <f>T59</f>
        <v>1490</v>
      </c>
      <c r="AL63" s="20">
        <f>AK63+AJ63</f>
        <v>106161.2372</v>
      </c>
      <c r="AM63" s="21">
        <f t="shared" si="61"/>
        <v>4280.6950483870969</v>
      </c>
      <c r="AN63" s="19">
        <f>AL63*0.07</f>
        <v>7431.2866040000008</v>
      </c>
      <c r="AO63" s="22">
        <f>AN63+AL63</f>
        <v>113592.523804</v>
      </c>
      <c r="AP63" s="2"/>
      <c r="AQ63" s="5" t="s">
        <v>22</v>
      </c>
      <c r="AR63" s="14">
        <f>AL61*(1+AR$3)</f>
        <v>106734.204744</v>
      </c>
      <c r="AS63" s="14">
        <f>AS62</f>
        <v>0</v>
      </c>
      <c r="AT63" s="15">
        <f t="shared" si="94"/>
        <v>106734.204744</v>
      </c>
      <c r="AU63" s="16">
        <f t="shared" si="64"/>
        <v>4303.7985783870963</v>
      </c>
      <c r="AV63" s="14">
        <f t="shared" si="65"/>
        <v>7471.3943320800008</v>
      </c>
      <c r="AW63" s="16">
        <f t="shared" si="66"/>
        <v>4605.0644788741938</v>
      </c>
      <c r="AX63" s="17">
        <f t="shared" si="67"/>
        <v>114205.59907608001</v>
      </c>
      <c r="AY63" s="2"/>
      <c r="AZ63" s="5" t="s">
        <v>22</v>
      </c>
      <c r="BA63" s="26">
        <f t="shared" si="87"/>
        <v>109402.5598626</v>
      </c>
      <c r="BB63" s="14">
        <f>BB62</f>
        <v>0</v>
      </c>
      <c r="BC63" s="15">
        <f t="shared" si="95"/>
        <v>109402.5598626</v>
      </c>
      <c r="BD63" s="16">
        <f t="shared" si="68"/>
        <v>4411.3935428467739</v>
      </c>
      <c r="BE63" s="14">
        <f t="shared" si="69"/>
        <v>7658.1791903820003</v>
      </c>
      <c r="BF63" s="16">
        <f t="shared" si="70"/>
        <v>4720.1910908460477</v>
      </c>
      <c r="BG63" s="17">
        <f t="shared" si="71"/>
        <v>117060.739052982</v>
      </c>
      <c r="BH63" s="2"/>
    </row>
    <row r="64" spans="2:60" x14ac:dyDescent="0.25">
      <c r="AB64" s="2"/>
      <c r="AC64" s="2"/>
      <c r="AD64" s="2"/>
      <c r="AE64" s="2"/>
      <c r="AF64" s="2"/>
      <c r="AG64" s="2"/>
      <c r="AH64" s="2"/>
      <c r="AI64" s="46" t="s">
        <v>58</v>
      </c>
      <c r="AJ64" s="47">
        <f t="shared" ref="AJ64:AJ66" si="105">AD61*(1+AJ$3)</f>
        <v>106161.2372</v>
      </c>
      <c r="AK64" s="47">
        <f t="shared" ref="AK64:AK66" si="106">T60</f>
        <v>0</v>
      </c>
      <c r="AL64" s="47">
        <f t="shared" ref="AL64:AL66" si="107">AK64+AJ64</f>
        <v>106161.2372</v>
      </c>
      <c r="AM64" s="47">
        <f t="shared" si="61"/>
        <v>4280.6950483870969</v>
      </c>
      <c r="AN64" s="47">
        <f t="shared" ref="AN64:AN66" si="108">AL64*0.07</f>
        <v>7431.2866040000008</v>
      </c>
      <c r="AO64" s="48">
        <f t="shared" ref="AO64:AO66" si="109">AN64+AL64</f>
        <v>113592.523804</v>
      </c>
      <c r="AP64" s="2"/>
      <c r="AQ64" s="5" t="s">
        <v>23</v>
      </c>
      <c r="AR64" s="14">
        <f>AL62*(1+AR$3)</f>
        <v>106764.66194400001</v>
      </c>
      <c r="AS64" s="14">
        <f>AS63</f>
        <v>0</v>
      </c>
      <c r="AT64" s="15">
        <f t="shared" si="94"/>
        <v>106764.66194400001</v>
      </c>
      <c r="AU64" s="16">
        <f t="shared" si="64"/>
        <v>4305.0266912903226</v>
      </c>
      <c r="AV64" s="14">
        <f t="shared" si="65"/>
        <v>7473.5263360800009</v>
      </c>
      <c r="AW64" s="16">
        <f t="shared" si="66"/>
        <v>4606.3785596806456</v>
      </c>
      <c r="AX64" s="17">
        <f t="shared" si="67"/>
        <v>114238.18828008001</v>
      </c>
      <c r="AY64" s="2"/>
      <c r="AZ64" s="5" t="s">
        <v>23</v>
      </c>
      <c r="BA64" s="26">
        <f t="shared" si="87"/>
        <v>109402.5598626</v>
      </c>
      <c r="BB64" s="14">
        <f>BB63</f>
        <v>0</v>
      </c>
      <c r="BC64" s="15">
        <f t="shared" si="95"/>
        <v>109402.5598626</v>
      </c>
      <c r="BD64" s="16">
        <f t="shared" si="68"/>
        <v>4411.3935428467739</v>
      </c>
      <c r="BE64" s="14">
        <f t="shared" si="69"/>
        <v>7658.1791903820003</v>
      </c>
      <c r="BF64" s="16">
        <f t="shared" si="70"/>
        <v>4720.1910908460477</v>
      </c>
      <c r="BG64" s="17">
        <f t="shared" si="71"/>
        <v>117060.739052982</v>
      </c>
      <c r="BH64" s="2"/>
    </row>
    <row r="65" spans="1:60" x14ac:dyDescent="0.25">
      <c r="AB65" s="2"/>
      <c r="AC65" s="2"/>
      <c r="AD65" s="2"/>
      <c r="AE65" s="2"/>
      <c r="AF65" s="2"/>
      <c r="AG65" s="2"/>
      <c r="AH65" s="2"/>
      <c r="AI65" s="52" t="s">
        <v>59</v>
      </c>
      <c r="AJ65" s="53">
        <f t="shared" si="105"/>
        <v>106161.2372</v>
      </c>
      <c r="AK65" s="53">
        <f t="shared" si="106"/>
        <v>0</v>
      </c>
      <c r="AL65" s="53">
        <f t="shared" si="107"/>
        <v>106161.2372</v>
      </c>
      <c r="AM65" s="53">
        <f t="shared" si="61"/>
        <v>4280.6950483870969</v>
      </c>
      <c r="AN65" s="53">
        <f t="shared" si="108"/>
        <v>7431.2866040000008</v>
      </c>
      <c r="AO65" s="54">
        <f t="shared" si="109"/>
        <v>113592.523804</v>
      </c>
      <c r="AP65" s="2"/>
      <c r="AQ65" s="18" t="s">
        <v>24</v>
      </c>
      <c r="AR65" s="19">
        <f>AL62*(1+AR$3)</f>
        <v>106764.66194400001</v>
      </c>
      <c r="AS65" s="19">
        <f>T59</f>
        <v>1490</v>
      </c>
      <c r="AT65" s="20">
        <f t="shared" si="94"/>
        <v>108254.66194400001</v>
      </c>
      <c r="AU65" s="21">
        <f t="shared" si="64"/>
        <v>4365.1073364516133</v>
      </c>
      <c r="AV65" s="19">
        <f t="shared" si="65"/>
        <v>7577.8263360800011</v>
      </c>
      <c r="AW65" s="21">
        <f t="shared" si="66"/>
        <v>4670.6648500032261</v>
      </c>
      <c r="AX65" s="22">
        <f t="shared" si="67"/>
        <v>115832.48828008001</v>
      </c>
      <c r="AY65" s="2"/>
      <c r="AZ65" s="18" t="s">
        <v>24</v>
      </c>
      <c r="BA65" s="37">
        <f t="shared" si="87"/>
        <v>109433.7784926</v>
      </c>
      <c r="BB65" s="19">
        <f t="shared" ref="BB65:BB70" si="110">T59</f>
        <v>1490</v>
      </c>
      <c r="BC65" s="20">
        <f t="shared" si="95"/>
        <v>110923.7784926</v>
      </c>
      <c r="BD65" s="21">
        <f t="shared" si="68"/>
        <v>4472.7330037338706</v>
      </c>
      <c r="BE65" s="19">
        <f t="shared" si="69"/>
        <v>7764.6644944820009</v>
      </c>
      <c r="BF65" s="21">
        <f t="shared" si="70"/>
        <v>4785.8243139952419</v>
      </c>
      <c r="BG65" s="22">
        <f t="shared" si="71"/>
        <v>118688.442987082</v>
      </c>
      <c r="BH65" s="2"/>
    </row>
    <row r="66" spans="1:60" s="55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Y66" s="56"/>
      <c r="Z66" s="57"/>
      <c r="AA66" s="56"/>
      <c r="AB66" s="58"/>
      <c r="AC66" s="58"/>
      <c r="AD66" s="58"/>
      <c r="AE66" s="58"/>
      <c r="AF66" s="58"/>
      <c r="AG66" s="58"/>
      <c r="AH66" s="58"/>
      <c r="AI66" s="49" t="s">
        <v>63</v>
      </c>
      <c r="AJ66" s="50">
        <f t="shared" si="105"/>
        <v>106161.2372</v>
      </c>
      <c r="AK66" s="50">
        <f t="shared" si="106"/>
        <v>0</v>
      </c>
      <c r="AL66" s="50">
        <f t="shared" si="107"/>
        <v>106161.2372</v>
      </c>
      <c r="AM66" s="50">
        <f t="shared" si="61"/>
        <v>4280.6950483870969</v>
      </c>
      <c r="AN66" s="50">
        <f t="shared" si="108"/>
        <v>7431.2866040000008</v>
      </c>
      <c r="AO66" s="51">
        <f t="shared" si="109"/>
        <v>113592.523804</v>
      </c>
      <c r="AP66" s="58"/>
      <c r="AQ66" s="46" t="s">
        <v>58</v>
      </c>
      <c r="AR66" s="47">
        <f t="shared" ref="AR66:AR69" si="111">AL63*(1+AR$3)</f>
        <v>108284.46194400001</v>
      </c>
      <c r="AS66" s="47">
        <f t="shared" ref="AS66:AS69" si="112">T60</f>
        <v>0</v>
      </c>
      <c r="AT66" s="47">
        <f t="shared" si="94"/>
        <v>108284.46194400001</v>
      </c>
      <c r="AU66" s="47">
        <f t="shared" si="64"/>
        <v>4366.3089493548387</v>
      </c>
      <c r="AV66" s="47">
        <f t="shared" si="65"/>
        <v>7579.9123360800013</v>
      </c>
      <c r="AW66" s="47">
        <f t="shared" si="66"/>
        <v>4671.9505758096775</v>
      </c>
      <c r="AX66" s="48">
        <f t="shared" si="67"/>
        <v>115864.37428008001</v>
      </c>
      <c r="AY66" s="58"/>
      <c r="AZ66" s="46" t="s">
        <v>58</v>
      </c>
      <c r="BA66" s="47">
        <f t="shared" si="87"/>
        <v>110961.0284926</v>
      </c>
      <c r="BB66" s="47">
        <f t="shared" si="110"/>
        <v>0</v>
      </c>
      <c r="BC66" s="47">
        <f>BB66+BA66</f>
        <v>110961.0284926</v>
      </c>
      <c r="BD66" s="47">
        <f>BC66/$AE$3</f>
        <v>4474.2350198629028</v>
      </c>
      <c r="BE66" s="47">
        <f>BC66*0.07</f>
        <v>7767.271994482001</v>
      </c>
      <c r="BF66" s="47">
        <f>(BC66+BE66)/$AE$3</f>
        <v>4787.431471253306</v>
      </c>
      <c r="BG66" s="48">
        <f>BE66+BC66</f>
        <v>118728.300487082</v>
      </c>
      <c r="BH66" s="58"/>
    </row>
    <row r="67" spans="1:60" s="55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Y67" s="56"/>
      <c r="Z67" s="57"/>
      <c r="AA67" s="56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2" t="s">
        <v>59</v>
      </c>
      <c r="AR67" s="53">
        <f t="shared" si="111"/>
        <v>108284.46194400001</v>
      </c>
      <c r="AS67" s="53">
        <f t="shared" si="112"/>
        <v>0</v>
      </c>
      <c r="AT67" s="53">
        <f t="shared" si="94"/>
        <v>108284.46194400001</v>
      </c>
      <c r="AU67" s="53">
        <f t="shared" si="64"/>
        <v>4366.3089493548387</v>
      </c>
      <c r="AV67" s="53">
        <f t="shared" si="65"/>
        <v>7579.9123360800013</v>
      </c>
      <c r="AW67" s="53">
        <f t="shared" si="66"/>
        <v>4671.9505758096775</v>
      </c>
      <c r="AX67" s="54">
        <f t="shared" si="67"/>
        <v>115864.37428008001</v>
      </c>
      <c r="AY67" s="58"/>
      <c r="AZ67" s="52" t="s">
        <v>59</v>
      </c>
      <c r="BA67" s="53">
        <f t="shared" si="87"/>
        <v>110991.5734926</v>
      </c>
      <c r="BB67" s="53">
        <f t="shared" si="110"/>
        <v>0</v>
      </c>
      <c r="BC67" s="53">
        <f>BB67+BA67</f>
        <v>110991.5734926</v>
      </c>
      <c r="BD67" s="53">
        <f>BC67/$AE$3</f>
        <v>4475.4666730887093</v>
      </c>
      <c r="BE67" s="53">
        <f>BC67*0.07</f>
        <v>7769.4101444820008</v>
      </c>
      <c r="BF67" s="53">
        <f>(BC67+BE67)/$AE$3</f>
        <v>4788.7493402049195</v>
      </c>
      <c r="BG67" s="54">
        <f>BE67+BC67</f>
        <v>118760.983637082</v>
      </c>
      <c r="BH67" s="58"/>
    </row>
    <row r="68" spans="1:60" s="55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Y68" s="56"/>
      <c r="Z68" s="57"/>
      <c r="AA68" s="56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2" t="s">
        <v>63</v>
      </c>
      <c r="AR68" s="53">
        <f t="shared" si="111"/>
        <v>108284.46194400001</v>
      </c>
      <c r="AS68" s="53">
        <f t="shared" si="112"/>
        <v>0</v>
      </c>
      <c r="AT68" s="53">
        <f t="shared" si="94"/>
        <v>108284.46194400001</v>
      </c>
      <c r="AU68" s="53">
        <f t="shared" si="64"/>
        <v>4366.3089493548387</v>
      </c>
      <c r="AV68" s="53">
        <f t="shared" si="65"/>
        <v>7579.9123360800013</v>
      </c>
      <c r="AW68" s="53">
        <f t="shared" si="66"/>
        <v>4671.9505758096775</v>
      </c>
      <c r="AX68" s="54">
        <f t="shared" si="67"/>
        <v>115864.37428008001</v>
      </c>
      <c r="AY68" s="58"/>
      <c r="AZ68" s="52" t="s">
        <v>63</v>
      </c>
      <c r="BA68" s="53">
        <f t="shared" si="87"/>
        <v>110991.5734926</v>
      </c>
      <c r="BB68" s="53">
        <f t="shared" si="110"/>
        <v>0</v>
      </c>
      <c r="BC68" s="53">
        <f>BB68+BA68</f>
        <v>110991.5734926</v>
      </c>
      <c r="BD68" s="53">
        <f>BC68/$AE$3</f>
        <v>4475.4666730887093</v>
      </c>
      <c r="BE68" s="53">
        <f>BC68*0.07</f>
        <v>7769.4101444820008</v>
      </c>
      <c r="BF68" s="53">
        <f>(BC68+BE68)/$AE$3</f>
        <v>4788.7493402049195</v>
      </c>
      <c r="BG68" s="54">
        <f>BE68+BC68</f>
        <v>118760.983637082</v>
      </c>
      <c r="BH68" s="58"/>
    </row>
    <row r="69" spans="1:60" s="55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Y69" s="56"/>
      <c r="Z69" s="57"/>
      <c r="AA69" s="56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49" t="s">
        <v>64</v>
      </c>
      <c r="AR69" s="50">
        <f t="shared" si="111"/>
        <v>108284.46194400001</v>
      </c>
      <c r="AS69" s="50">
        <f t="shared" si="112"/>
        <v>0</v>
      </c>
      <c r="AT69" s="50">
        <f t="shared" si="94"/>
        <v>108284.46194400001</v>
      </c>
      <c r="AU69" s="50">
        <f t="shared" si="64"/>
        <v>4366.3089493548387</v>
      </c>
      <c r="AV69" s="50">
        <f t="shared" si="65"/>
        <v>7579.9123360800013</v>
      </c>
      <c r="AW69" s="50">
        <f t="shared" si="66"/>
        <v>4671.9505758096775</v>
      </c>
      <c r="AX69" s="51">
        <f t="shared" si="67"/>
        <v>115864.37428008001</v>
      </c>
      <c r="AY69" s="58"/>
      <c r="AZ69" s="52" t="s">
        <v>64</v>
      </c>
      <c r="BA69" s="53">
        <f t="shared" si="87"/>
        <v>110991.5734926</v>
      </c>
      <c r="BB69" s="53">
        <f t="shared" si="110"/>
        <v>0</v>
      </c>
      <c r="BC69" s="53">
        <f>BB69+BA69</f>
        <v>110991.5734926</v>
      </c>
      <c r="BD69" s="53">
        <f>BC69/$AE$3</f>
        <v>4475.4666730887093</v>
      </c>
      <c r="BE69" s="53">
        <f>BC69*0.07</f>
        <v>7769.4101444820008</v>
      </c>
      <c r="BF69" s="53">
        <f>(BC69+BE69)/$AE$3</f>
        <v>4788.7493402049195</v>
      </c>
      <c r="BG69" s="54">
        <f>BE69+BC69</f>
        <v>118760.983637082</v>
      </c>
      <c r="BH69" s="58"/>
    </row>
    <row r="70" spans="1:60" s="55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Y70" s="56"/>
      <c r="Z70" s="57"/>
      <c r="AA70" s="56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25"/>
      <c r="AR70" s="26"/>
      <c r="AS70" s="26"/>
      <c r="AT70" s="26"/>
      <c r="AU70" s="26"/>
      <c r="AV70" s="26"/>
      <c r="AW70" s="26"/>
      <c r="AX70" s="26"/>
      <c r="AY70" s="58"/>
      <c r="AZ70" s="49" t="s">
        <v>65</v>
      </c>
      <c r="BA70" s="50">
        <f t="shared" si="87"/>
        <v>110991.5734926</v>
      </c>
      <c r="BB70" s="50">
        <f t="shared" si="110"/>
        <v>0</v>
      </c>
      <c r="BC70" s="50">
        <f>BB70+BA70</f>
        <v>110991.5734926</v>
      </c>
      <c r="BD70" s="50">
        <f>BC70/$AE$3</f>
        <v>4475.4666730887093</v>
      </c>
      <c r="BE70" s="50">
        <f>BC70*0.07</f>
        <v>7769.4101444820008</v>
      </c>
      <c r="BF70" s="50">
        <f>(BC70+BE70)/$AE$3</f>
        <v>4788.7493402049195</v>
      </c>
      <c r="BG70" s="51">
        <f>BE70+BC70</f>
        <v>118760.983637082</v>
      </c>
      <c r="BH70" s="58"/>
    </row>
    <row r="71" spans="1:60" ht="15.75" thickBot="1" x14ac:dyDescent="0.3">
      <c r="Z71" s="23" t="s">
        <v>55</v>
      </c>
      <c r="AZ71" s="41"/>
      <c r="BA71" s="42"/>
      <c r="BB71" s="42"/>
      <c r="BC71" s="42"/>
      <c r="BG71" s="42"/>
    </row>
    <row r="72" spans="1:60" s="27" customFormat="1" x14ac:dyDescent="0.25">
      <c r="Z72" s="28"/>
    </row>
    <row r="73" spans="1:60" x14ac:dyDescent="0.25">
      <c r="B73" s="7" t="s">
        <v>60</v>
      </c>
      <c r="C73" s="6"/>
      <c r="D73" s="6"/>
      <c r="E73" s="6"/>
      <c r="F73" s="6"/>
      <c r="G73" s="6"/>
      <c r="H73" s="8"/>
      <c r="J73" s="7" t="s">
        <v>66</v>
      </c>
      <c r="K73" s="6"/>
      <c r="L73" s="6"/>
      <c r="M73" s="6"/>
      <c r="N73" s="6"/>
      <c r="O73" s="6"/>
      <c r="P73" s="8"/>
      <c r="R73" s="7" t="s">
        <v>32</v>
      </c>
      <c r="S73" s="6"/>
      <c r="T73" s="6"/>
      <c r="U73" s="6"/>
      <c r="V73" s="6"/>
      <c r="W73" s="6"/>
      <c r="X73" s="8"/>
      <c r="AA73" s="7" t="s">
        <v>34</v>
      </c>
      <c r="AB73" s="6"/>
      <c r="AC73" s="6"/>
      <c r="AD73" s="6"/>
      <c r="AE73" s="6"/>
      <c r="AF73" s="6"/>
      <c r="AG73" s="8"/>
      <c r="AI73" s="7" t="s">
        <v>48</v>
      </c>
      <c r="AJ73" s="6"/>
      <c r="AK73" s="6"/>
      <c r="AL73" s="6"/>
      <c r="AM73" s="6"/>
      <c r="AN73" s="6"/>
      <c r="AO73" s="8"/>
      <c r="AQ73" s="7" t="s">
        <v>35</v>
      </c>
      <c r="AR73" s="6"/>
      <c r="AS73" s="6"/>
      <c r="AT73" s="6"/>
      <c r="AU73" s="6"/>
      <c r="AV73" s="6"/>
      <c r="AW73" s="6"/>
      <c r="AX73" s="8"/>
      <c r="AZ73" s="7" t="s">
        <v>36</v>
      </c>
      <c r="BA73" s="6"/>
      <c r="BB73" s="6"/>
      <c r="BC73" s="6"/>
      <c r="BD73" s="6"/>
      <c r="BE73" s="6"/>
      <c r="BF73" s="6"/>
      <c r="BG73" s="8"/>
    </row>
    <row r="74" spans="1:60" ht="45" customHeight="1" x14ac:dyDescent="0.25">
      <c r="B74" s="4" t="str">
        <f>R74</f>
        <v>Lane 3</v>
      </c>
      <c r="C74" s="9" t="s">
        <v>26</v>
      </c>
      <c r="D74" s="10" t="s">
        <v>27</v>
      </c>
      <c r="E74" s="11" t="s">
        <v>28</v>
      </c>
      <c r="F74" s="12" t="s">
        <v>29</v>
      </c>
      <c r="G74" s="10" t="s">
        <v>30</v>
      </c>
      <c r="H74" s="13" t="s">
        <v>31</v>
      </c>
      <c r="J74" s="4" t="str">
        <f>R74</f>
        <v>Lane 3</v>
      </c>
      <c r="K74" s="9" t="s">
        <v>26</v>
      </c>
      <c r="L74" s="10" t="s">
        <v>27</v>
      </c>
      <c r="M74" s="11" t="s">
        <v>28</v>
      </c>
      <c r="N74" s="12" t="s">
        <v>29</v>
      </c>
      <c r="O74" s="10" t="s">
        <v>30</v>
      </c>
      <c r="P74" s="13" t="s">
        <v>31</v>
      </c>
      <c r="R74" s="4" t="s">
        <v>40</v>
      </c>
      <c r="S74" s="9" t="s">
        <v>26</v>
      </c>
      <c r="T74" s="10" t="s">
        <v>27</v>
      </c>
      <c r="U74" s="11" t="s">
        <v>28</v>
      </c>
      <c r="V74" s="12" t="s">
        <v>29</v>
      </c>
      <c r="W74" s="10" t="s">
        <v>30</v>
      </c>
      <c r="X74" s="13" t="s">
        <v>31</v>
      </c>
      <c r="AA74" s="4" t="str">
        <f>$R74</f>
        <v>Lane 3</v>
      </c>
      <c r="AB74" s="9" t="s">
        <v>26</v>
      </c>
      <c r="AC74" s="10" t="s">
        <v>27</v>
      </c>
      <c r="AD74" s="11" t="s">
        <v>28</v>
      </c>
      <c r="AE74" s="12" t="s">
        <v>29</v>
      </c>
      <c r="AF74" s="10" t="s">
        <v>30</v>
      </c>
      <c r="AG74" s="13" t="s">
        <v>31</v>
      </c>
      <c r="AI74" s="4" t="str">
        <f>$R74</f>
        <v>Lane 3</v>
      </c>
      <c r="AJ74" s="9" t="s">
        <v>26</v>
      </c>
      <c r="AK74" s="10" t="s">
        <v>27</v>
      </c>
      <c r="AL74" s="11" t="s">
        <v>28</v>
      </c>
      <c r="AM74" s="12" t="s">
        <v>29</v>
      </c>
      <c r="AN74" s="10" t="s">
        <v>30</v>
      </c>
      <c r="AO74" s="13" t="s">
        <v>31</v>
      </c>
      <c r="AQ74" s="4" t="str">
        <f>$R74</f>
        <v>Lane 3</v>
      </c>
      <c r="AR74" s="9" t="s">
        <v>26</v>
      </c>
      <c r="AS74" s="10" t="s">
        <v>27</v>
      </c>
      <c r="AT74" s="11" t="s">
        <v>28</v>
      </c>
      <c r="AU74" s="12" t="s">
        <v>49</v>
      </c>
      <c r="AV74" s="10" t="s">
        <v>47</v>
      </c>
      <c r="AW74" s="12" t="s">
        <v>51</v>
      </c>
      <c r="AX74" s="13" t="s">
        <v>31</v>
      </c>
      <c r="AZ74" s="4" t="str">
        <f>$R74</f>
        <v>Lane 3</v>
      </c>
      <c r="BA74" s="9" t="s">
        <v>26</v>
      </c>
      <c r="BB74" s="10" t="s">
        <v>27</v>
      </c>
      <c r="BC74" s="11" t="s">
        <v>28</v>
      </c>
      <c r="BD74" s="12" t="s">
        <v>49</v>
      </c>
      <c r="BE74" s="10" t="s">
        <v>47</v>
      </c>
      <c r="BF74" s="12" t="s">
        <v>51</v>
      </c>
      <c r="BG74" s="13" t="s">
        <v>31</v>
      </c>
    </row>
    <row r="75" spans="1:60" x14ac:dyDescent="0.25">
      <c r="B75" s="5" t="s">
        <v>0</v>
      </c>
      <c r="C75" s="14">
        <v>63731</v>
      </c>
      <c r="D75" s="14">
        <f>T75</f>
        <v>0</v>
      </c>
      <c r="E75" s="15">
        <f>C76</f>
        <v>63731</v>
      </c>
      <c r="F75" s="16">
        <f>E75/$AE$3</f>
        <v>2569.7983870967741</v>
      </c>
      <c r="G75" s="14">
        <f>E75*0.07</f>
        <v>4461.17</v>
      </c>
      <c r="H75" s="17">
        <f>G75+E75</f>
        <v>68192.17</v>
      </c>
      <c r="J75" s="5" t="s">
        <v>0</v>
      </c>
      <c r="K75" s="14"/>
      <c r="L75" s="14">
        <f>T75</f>
        <v>0</v>
      </c>
      <c r="M75" s="15">
        <f>K76</f>
        <v>65005.62</v>
      </c>
      <c r="N75" s="16">
        <f t="shared" ref="N75:N91" si="113">M75/$AE$3</f>
        <v>2621.1943548387098</v>
      </c>
      <c r="O75" s="14">
        <f>M75*0.07</f>
        <v>4550.3934000000008</v>
      </c>
      <c r="P75" s="17">
        <f>O75+M75</f>
        <v>69556.013399999996</v>
      </c>
      <c r="R75" s="5" t="s">
        <v>0</v>
      </c>
      <c r="S75" s="14"/>
      <c r="T75" s="14">
        <v>0</v>
      </c>
      <c r="U75" s="15">
        <f>S76</f>
        <v>66305.732400000008</v>
      </c>
      <c r="V75" s="16">
        <f t="shared" ref="V75:V93" si="114">U75/$AE$3</f>
        <v>2673.6182419354841</v>
      </c>
      <c r="W75" s="14">
        <f>U75*0.07</f>
        <v>4641.4012680000014</v>
      </c>
      <c r="X75" s="17">
        <f>W75+U75</f>
        <v>70947.133668000009</v>
      </c>
      <c r="AA75" s="5" t="s">
        <v>0</v>
      </c>
      <c r="AB75" s="14"/>
      <c r="AC75" s="14">
        <f>T75</f>
        <v>0</v>
      </c>
      <c r="AD75" s="15">
        <f>U75*(1+AB$3)</f>
        <v>66305.732400000008</v>
      </c>
      <c r="AE75" s="16">
        <f t="shared" ref="AE75:AE95" si="115">AD75/$AE$3</f>
        <v>2673.6182419354841</v>
      </c>
      <c r="AF75" s="14">
        <f t="shared" ref="AF75:AF97" si="116">AD75*0.07</f>
        <v>4641.4012680000014</v>
      </c>
      <c r="AG75" s="17">
        <f t="shared" ref="AG75:AG97" si="117">AF75+AD75</f>
        <v>70947.133668000009</v>
      </c>
      <c r="AH75" s="2"/>
      <c r="AI75" s="5" t="s">
        <v>0</v>
      </c>
      <c r="AJ75" s="14"/>
      <c r="AK75" s="14">
        <f>T75</f>
        <v>0</v>
      </c>
      <c r="AL75" s="15">
        <f>AD75*(1+AJ$3)</f>
        <v>66305.732400000008</v>
      </c>
      <c r="AM75" s="16">
        <f t="shared" ref="AM75:AM100" si="118">AL75/$AE$3</f>
        <v>2673.6182419354841</v>
      </c>
      <c r="AN75" s="14">
        <f t="shared" ref="AN75:AN92" si="119">AL75*0.07</f>
        <v>4641.4012680000014</v>
      </c>
      <c r="AO75" s="17">
        <f t="shared" ref="AO75:AO92" si="120">AN75+AL75</f>
        <v>70947.133668000009</v>
      </c>
      <c r="AP75" s="2"/>
      <c r="AQ75" s="5" t="s">
        <v>0</v>
      </c>
      <c r="AR75" s="14"/>
      <c r="AS75" s="14">
        <f>T75</f>
        <v>0</v>
      </c>
      <c r="AT75" s="15">
        <f>AL75*(1+AR$3)</f>
        <v>67631.847048000011</v>
      </c>
      <c r="AU75" s="16">
        <f t="shared" ref="AU75:AU103" si="121">AT75/$AE$3</f>
        <v>2727.0906067741939</v>
      </c>
      <c r="AV75" s="14">
        <f t="shared" ref="AV75:AV103" si="122">AT75*0.07</f>
        <v>4734.2292933600011</v>
      </c>
      <c r="AW75" s="16">
        <f t="shared" ref="AW75:AW103" si="123">(AT75+AV75)/$AE$3</f>
        <v>2917.9869492483872</v>
      </c>
      <c r="AX75" s="17">
        <f t="shared" ref="AX75:AX103" si="124">AV75+AT75</f>
        <v>72366.076341360007</v>
      </c>
      <c r="AY75" s="2"/>
      <c r="AZ75" s="5" t="s">
        <v>0</v>
      </c>
      <c r="BA75" s="14"/>
      <c r="BB75" s="14">
        <f>T75</f>
        <v>0</v>
      </c>
      <c r="BC75" s="15">
        <f>AT75*(1+BA$3)</f>
        <v>69322.643224200001</v>
      </c>
      <c r="BD75" s="16">
        <f t="shared" ref="BD75:BD99" si="125">BC75/$AE$3</f>
        <v>2795.2678719435485</v>
      </c>
      <c r="BE75" s="14">
        <f t="shared" ref="BE75:BE99" si="126">BC75*0.07</f>
        <v>4852.5850256940003</v>
      </c>
      <c r="BF75" s="16">
        <f t="shared" ref="BF75:BF99" si="127">(BC75+BE75)/$AE$3</f>
        <v>2990.9366229795969</v>
      </c>
      <c r="BG75" s="17">
        <f t="shared" ref="BG75:BG99" si="128">BE75+BC75</f>
        <v>74175.228249894004</v>
      </c>
      <c r="BH75" s="2"/>
    </row>
    <row r="76" spans="1:60" x14ac:dyDescent="0.25">
      <c r="B76" s="5" t="s">
        <v>1</v>
      </c>
      <c r="C76" s="14">
        <v>63731</v>
      </c>
      <c r="D76" s="14">
        <f t="shared" ref="D76:D88" si="129">T76</f>
        <v>1108</v>
      </c>
      <c r="E76" s="15">
        <f>D76+C76</f>
        <v>64839</v>
      </c>
      <c r="F76" s="16">
        <f t="shared" ref="F76:F90" si="130">E76/$AE$3</f>
        <v>2614.4758064516127</v>
      </c>
      <c r="G76" s="14">
        <f t="shared" ref="G76:G88" si="131">E76*0.07</f>
        <v>4538.7300000000005</v>
      </c>
      <c r="H76" s="17">
        <f t="shared" ref="H76:H88" si="132">G76+E76</f>
        <v>69377.73</v>
      </c>
      <c r="J76" s="5" t="s">
        <v>1</v>
      </c>
      <c r="K76" s="14">
        <f>E75*1.02</f>
        <v>65005.62</v>
      </c>
      <c r="L76" s="14">
        <f t="shared" ref="L76:L89" si="133">T76</f>
        <v>1108</v>
      </c>
      <c r="M76" s="15">
        <f>L76+K76</f>
        <v>66113.62</v>
      </c>
      <c r="N76" s="16">
        <f t="shared" si="113"/>
        <v>2665.8717741935479</v>
      </c>
      <c r="O76" s="14">
        <f t="shared" ref="O76:O89" si="134">M76*0.07</f>
        <v>4627.9534000000003</v>
      </c>
      <c r="P76" s="17">
        <f t="shared" ref="P76:P89" si="135">O76+M76</f>
        <v>70741.573399999994</v>
      </c>
      <c r="R76" s="5" t="s">
        <v>1</v>
      </c>
      <c r="S76" s="14">
        <f>M75*1.02</f>
        <v>66305.732400000008</v>
      </c>
      <c r="T76" s="14">
        <v>1108</v>
      </c>
      <c r="U76" s="15">
        <f>T76+S76</f>
        <v>67413.732400000008</v>
      </c>
      <c r="V76" s="16">
        <f t="shared" si="114"/>
        <v>2718.2956612903226</v>
      </c>
      <c r="W76" s="14">
        <f t="shared" ref="W76:W93" si="136">U76*0.07</f>
        <v>4718.9612680000009</v>
      </c>
      <c r="X76" s="17">
        <f t="shared" ref="X76:X93" si="137">W76+U76</f>
        <v>72132.693668000007</v>
      </c>
      <c r="AA76" s="5" t="s">
        <v>1</v>
      </c>
      <c r="AB76" s="14">
        <f t="shared" ref="AB76:AB91" si="138">U75*(1+AB$3)</f>
        <v>66305.732400000008</v>
      </c>
      <c r="AC76" s="14">
        <f t="shared" ref="AC76:AC90" si="139">T76</f>
        <v>1108</v>
      </c>
      <c r="AD76" s="15">
        <f>AC76+AB76</f>
        <v>67413.732400000008</v>
      </c>
      <c r="AE76" s="16">
        <f t="shared" si="115"/>
        <v>2718.2956612903226</v>
      </c>
      <c r="AF76" s="14">
        <f t="shared" si="116"/>
        <v>4718.9612680000009</v>
      </c>
      <c r="AG76" s="17">
        <f t="shared" si="117"/>
        <v>72132.693668000007</v>
      </c>
      <c r="AH76" s="2"/>
      <c r="AI76" s="5" t="s">
        <v>1</v>
      </c>
      <c r="AJ76" s="14">
        <f t="shared" ref="AJ76:AJ92" si="140">AD75*(1+AJ$3)</f>
        <v>66305.732400000008</v>
      </c>
      <c r="AK76" s="14">
        <f t="shared" ref="AK76:AK90" si="141">T76</f>
        <v>1108</v>
      </c>
      <c r="AL76" s="15">
        <f>AK76+AJ76</f>
        <v>67413.732400000008</v>
      </c>
      <c r="AM76" s="16">
        <f t="shared" si="118"/>
        <v>2718.2956612903226</v>
      </c>
      <c r="AN76" s="14">
        <f t="shared" si="119"/>
        <v>4718.9612680000009</v>
      </c>
      <c r="AO76" s="17">
        <f t="shared" si="120"/>
        <v>72132.693668000007</v>
      </c>
      <c r="AP76" s="2"/>
      <c r="AQ76" s="5" t="s">
        <v>1</v>
      </c>
      <c r="AR76" s="14">
        <f t="shared" ref="AR76:AR93" si="142">AL75*(1+AR$3)</f>
        <v>67631.847048000011</v>
      </c>
      <c r="AS76" s="14">
        <f t="shared" ref="AS76:AS90" si="143">T76</f>
        <v>1108</v>
      </c>
      <c r="AT76" s="15">
        <f>AS76+AR76</f>
        <v>68739.847048000011</v>
      </c>
      <c r="AU76" s="16">
        <f t="shared" si="121"/>
        <v>2771.7680261290325</v>
      </c>
      <c r="AV76" s="14">
        <f t="shared" si="122"/>
        <v>4811.7892933600015</v>
      </c>
      <c r="AW76" s="16">
        <f t="shared" si="123"/>
        <v>2965.791787958065</v>
      </c>
      <c r="AX76" s="17">
        <f t="shared" si="124"/>
        <v>73551.636341360019</v>
      </c>
      <c r="AY76" s="2"/>
      <c r="AZ76" s="5" t="s">
        <v>1</v>
      </c>
      <c r="BA76" s="14">
        <f t="shared" ref="BA76:BA104" si="144">AT75*(1+BA$3)</f>
        <v>69322.643224200001</v>
      </c>
      <c r="BB76" s="14">
        <f t="shared" ref="BB76:BB90" si="145">T76</f>
        <v>1108</v>
      </c>
      <c r="BC76" s="15">
        <f>BB76+BA76</f>
        <v>70430.643224200001</v>
      </c>
      <c r="BD76" s="16">
        <f t="shared" si="125"/>
        <v>2839.945291298387</v>
      </c>
      <c r="BE76" s="14">
        <f t="shared" si="126"/>
        <v>4930.1450256940007</v>
      </c>
      <c r="BF76" s="16">
        <f t="shared" si="127"/>
        <v>3038.7414616892743</v>
      </c>
      <c r="BG76" s="17">
        <f t="shared" si="128"/>
        <v>75360.788249894002</v>
      </c>
      <c r="BH76" s="2"/>
    </row>
    <row r="77" spans="1:60" x14ac:dyDescent="0.25">
      <c r="B77" s="5" t="s">
        <v>2</v>
      </c>
      <c r="C77" s="14">
        <v>66730</v>
      </c>
      <c r="D77" s="14">
        <f t="shared" si="129"/>
        <v>1330</v>
      </c>
      <c r="E77" s="15">
        <f t="shared" ref="E77:E88" si="146">D77+C77</f>
        <v>68060</v>
      </c>
      <c r="F77" s="16">
        <f t="shared" si="130"/>
        <v>2744.3548387096776</v>
      </c>
      <c r="G77" s="14">
        <f t="shared" si="131"/>
        <v>4764.2000000000007</v>
      </c>
      <c r="H77" s="17">
        <f t="shared" si="132"/>
        <v>72824.2</v>
      </c>
      <c r="J77" s="5" t="s">
        <v>2</v>
      </c>
      <c r="K77" s="14">
        <f>E76*1.02</f>
        <v>66135.78</v>
      </c>
      <c r="L77" s="14">
        <f t="shared" si="133"/>
        <v>1330</v>
      </c>
      <c r="M77" s="15">
        <f t="shared" ref="M77:M89" si="147">L77+K77</f>
        <v>67465.78</v>
      </c>
      <c r="N77" s="16">
        <f t="shared" si="113"/>
        <v>2720.3943548387097</v>
      </c>
      <c r="O77" s="14">
        <f t="shared" si="134"/>
        <v>4722.6046000000006</v>
      </c>
      <c r="P77" s="17">
        <f t="shared" si="135"/>
        <v>72188.384600000005</v>
      </c>
      <c r="R77" s="5" t="s">
        <v>2</v>
      </c>
      <c r="S77" s="14">
        <f>M76*1.02</f>
        <v>67435.892399999997</v>
      </c>
      <c r="T77" s="14">
        <v>1330</v>
      </c>
      <c r="U77" s="15">
        <f t="shared" ref="U77:U93" si="148">T77+S77</f>
        <v>68765.892399999997</v>
      </c>
      <c r="V77" s="16">
        <f t="shared" si="114"/>
        <v>2772.8182419354835</v>
      </c>
      <c r="W77" s="14">
        <f t="shared" si="136"/>
        <v>4813.6124680000003</v>
      </c>
      <c r="X77" s="17">
        <f t="shared" si="137"/>
        <v>73579.504868000004</v>
      </c>
      <c r="AA77" s="5" t="s">
        <v>2</v>
      </c>
      <c r="AB77" s="14">
        <f t="shared" si="138"/>
        <v>67413.732400000008</v>
      </c>
      <c r="AC77" s="14">
        <f t="shared" si="139"/>
        <v>1330</v>
      </c>
      <c r="AD77" s="15">
        <f t="shared" ref="AD77:AD97" si="149">AC77+AB77</f>
        <v>68743.732400000008</v>
      </c>
      <c r="AE77" s="16">
        <f t="shared" si="115"/>
        <v>2771.9246935483875</v>
      </c>
      <c r="AF77" s="14">
        <f t="shared" si="116"/>
        <v>4812.0612680000013</v>
      </c>
      <c r="AG77" s="17">
        <f t="shared" si="117"/>
        <v>73555.793668000013</v>
      </c>
      <c r="AH77" s="2"/>
      <c r="AI77" s="5" t="s">
        <v>2</v>
      </c>
      <c r="AJ77" s="14">
        <f t="shared" si="140"/>
        <v>67413.732400000008</v>
      </c>
      <c r="AK77" s="14">
        <f t="shared" si="141"/>
        <v>1330</v>
      </c>
      <c r="AL77" s="15">
        <f t="shared" ref="AL77:AL92" si="150">AK77+AJ77</f>
        <v>68743.732400000008</v>
      </c>
      <c r="AM77" s="16">
        <f t="shared" si="118"/>
        <v>2771.9246935483875</v>
      </c>
      <c r="AN77" s="14">
        <f t="shared" si="119"/>
        <v>4812.0612680000013</v>
      </c>
      <c r="AO77" s="17">
        <f t="shared" si="120"/>
        <v>73555.793668000013</v>
      </c>
      <c r="AP77" s="2"/>
      <c r="AQ77" s="5" t="s">
        <v>2</v>
      </c>
      <c r="AR77" s="14">
        <f t="shared" si="142"/>
        <v>68762.007048000014</v>
      </c>
      <c r="AS77" s="14">
        <f t="shared" si="143"/>
        <v>1330</v>
      </c>
      <c r="AT77" s="15">
        <f t="shared" ref="AT77:AT103" si="151">AS77+AR77</f>
        <v>70092.007048000014</v>
      </c>
      <c r="AU77" s="16">
        <f t="shared" si="121"/>
        <v>2826.2906067741942</v>
      </c>
      <c r="AV77" s="14">
        <f t="shared" si="122"/>
        <v>4906.4404933600017</v>
      </c>
      <c r="AW77" s="16">
        <f t="shared" si="123"/>
        <v>3024.1309492483874</v>
      </c>
      <c r="AX77" s="17">
        <f t="shared" si="124"/>
        <v>74998.447541360016</v>
      </c>
      <c r="AY77" s="2"/>
      <c r="AZ77" s="5" t="s">
        <v>2</v>
      </c>
      <c r="BA77" s="14">
        <f t="shared" si="144"/>
        <v>70458.343224199998</v>
      </c>
      <c r="BB77" s="14">
        <f t="shared" si="145"/>
        <v>1330</v>
      </c>
      <c r="BC77" s="15">
        <f t="shared" ref="BC77:BC99" si="152">BB77+BA77</f>
        <v>71788.343224199998</v>
      </c>
      <c r="BD77" s="16">
        <f t="shared" si="125"/>
        <v>2894.6912590403226</v>
      </c>
      <c r="BE77" s="14">
        <f t="shared" si="126"/>
        <v>5025.1840256940004</v>
      </c>
      <c r="BF77" s="16">
        <f t="shared" si="127"/>
        <v>3097.3196471731453</v>
      </c>
      <c r="BG77" s="17">
        <f t="shared" si="128"/>
        <v>76813.527249894003</v>
      </c>
      <c r="BH77" s="2"/>
    </row>
    <row r="78" spans="1:60" x14ac:dyDescent="0.25">
      <c r="B78" s="5" t="s">
        <v>3</v>
      </c>
      <c r="C78" s="14">
        <v>69982</v>
      </c>
      <c r="D78" s="14">
        <f t="shared" si="129"/>
        <v>1441</v>
      </c>
      <c r="E78" s="15">
        <f t="shared" si="146"/>
        <v>71423</v>
      </c>
      <c r="F78" s="16">
        <f t="shared" si="130"/>
        <v>2879.9596774193546</v>
      </c>
      <c r="G78" s="14">
        <f t="shared" si="131"/>
        <v>4999.6100000000006</v>
      </c>
      <c r="H78" s="17">
        <f t="shared" si="132"/>
        <v>76422.61</v>
      </c>
      <c r="J78" s="5" t="s">
        <v>3</v>
      </c>
      <c r="K78" s="14">
        <f t="shared" ref="K78:K80" si="153">E77*1.02</f>
        <v>69421.2</v>
      </c>
      <c r="L78" s="14">
        <f t="shared" si="133"/>
        <v>1441</v>
      </c>
      <c r="M78" s="15">
        <f t="shared" si="147"/>
        <v>70862.2</v>
      </c>
      <c r="N78" s="16">
        <f t="shared" si="113"/>
        <v>2857.3467741935483</v>
      </c>
      <c r="O78" s="14">
        <f t="shared" si="134"/>
        <v>4960.3540000000003</v>
      </c>
      <c r="P78" s="17">
        <f t="shared" si="135"/>
        <v>75822.554000000004</v>
      </c>
      <c r="R78" s="5" t="s">
        <v>3</v>
      </c>
      <c r="S78" s="14">
        <f t="shared" ref="S78:S90" si="154">M77*1.02</f>
        <v>68815.095600000001</v>
      </c>
      <c r="T78" s="14">
        <v>1441</v>
      </c>
      <c r="U78" s="15">
        <f t="shared" si="148"/>
        <v>70256.095600000001</v>
      </c>
      <c r="V78" s="16">
        <f t="shared" si="114"/>
        <v>2832.9070806451614</v>
      </c>
      <c r="W78" s="14">
        <f t="shared" si="136"/>
        <v>4917.9266920000009</v>
      </c>
      <c r="X78" s="17">
        <f t="shared" si="137"/>
        <v>75174.022292000009</v>
      </c>
      <c r="AA78" s="5" t="s">
        <v>3</v>
      </c>
      <c r="AB78" s="14">
        <f t="shared" si="138"/>
        <v>68765.892399999997</v>
      </c>
      <c r="AC78" s="14">
        <f t="shared" si="139"/>
        <v>1441</v>
      </c>
      <c r="AD78" s="15">
        <f t="shared" si="149"/>
        <v>70206.892399999997</v>
      </c>
      <c r="AE78" s="16">
        <f t="shared" si="115"/>
        <v>2830.923080645161</v>
      </c>
      <c r="AF78" s="14">
        <f t="shared" si="116"/>
        <v>4914.4824680000002</v>
      </c>
      <c r="AG78" s="17">
        <f t="shared" si="117"/>
        <v>75121.374867999999</v>
      </c>
      <c r="AH78" s="2"/>
      <c r="AI78" s="5" t="s">
        <v>3</v>
      </c>
      <c r="AJ78" s="14">
        <f t="shared" si="140"/>
        <v>68743.732400000008</v>
      </c>
      <c r="AK78" s="14">
        <f t="shared" si="141"/>
        <v>1441</v>
      </c>
      <c r="AL78" s="15">
        <f t="shared" si="150"/>
        <v>70184.732400000008</v>
      </c>
      <c r="AM78" s="16">
        <f t="shared" si="118"/>
        <v>2830.0295322580646</v>
      </c>
      <c r="AN78" s="14">
        <f t="shared" si="119"/>
        <v>4912.9312680000012</v>
      </c>
      <c r="AO78" s="17">
        <f t="shared" si="120"/>
        <v>75097.663668000008</v>
      </c>
      <c r="AP78" s="2"/>
      <c r="AQ78" s="5" t="s">
        <v>3</v>
      </c>
      <c r="AR78" s="14">
        <f t="shared" si="142"/>
        <v>70118.607048000005</v>
      </c>
      <c r="AS78" s="14">
        <f t="shared" si="143"/>
        <v>1441</v>
      </c>
      <c r="AT78" s="15">
        <f t="shared" si="151"/>
        <v>71559.607048000005</v>
      </c>
      <c r="AU78" s="16">
        <f t="shared" si="121"/>
        <v>2885.4680261290323</v>
      </c>
      <c r="AV78" s="14">
        <f t="shared" si="122"/>
        <v>5009.1724933600008</v>
      </c>
      <c r="AW78" s="16">
        <f t="shared" si="123"/>
        <v>3087.4507879580647</v>
      </c>
      <c r="AX78" s="17">
        <f t="shared" si="124"/>
        <v>76568.779541360011</v>
      </c>
      <c r="AY78" s="2"/>
      <c r="AZ78" s="5" t="s">
        <v>3</v>
      </c>
      <c r="BA78" s="14">
        <f t="shared" si="144"/>
        <v>71844.307224200005</v>
      </c>
      <c r="BB78" s="14">
        <f t="shared" si="145"/>
        <v>1441</v>
      </c>
      <c r="BC78" s="15">
        <f t="shared" si="152"/>
        <v>73285.307224200005</v>
      </c>
      <c r="BD78" s="16">
        <f t="shared" si="125"/>
        <v>2955.0527106532259</v>
      </c>
      <c r="BE78" s="14">
        <f t="shared" si="126"/>
        <v>5129.9715056940013</v>
      </c>
      <c r="BF78" s="16">
        <f t="shared" si="127"/>
        <v>3161.906400398952</v>
      </c>
      <c r="BG78" s="17">
        <f t="shared" si="128"/>
        <v>78415.278729894009</v>
      </c>
      <c r="BH78" s="2"/>
    </row>
    <row r="79" spans="1:60" x14ac:dyDescent="0.25">
      <c r="B79" s="5" t="s">
        <v>4</v>
      </c>
      <c r="C79" s="14">
        <v>72982</v>
      </c>
      <c r="D79" s="14">
        <f t="shared" si="129"/>
        <v>2327</v>
      </c>
      <c r="E79" s="15">
        <f t="shared" si="146"/>
        <v>75309</v>
      </c>
      <c r="F79" s="16">
        <f t="shared" si="130"/>
        <v>3036.6532258064517</v>
      </c>
      <c r="G79" s="14">
        <f t="shared" si="131"/>
        <v>5271.63</v>
      </c>
      <c r="H79" s="17">
        <f t="shared" si="132"/>
        <v>80580.63</v>
      </c>
      <c r="J79" s="5" t="s">
        <v>4</v>
      </c>
      <c r="K79" s="14">
        <f t="shared" si="153"/>
        <v>72851.460000000006</v>
      </c>
      <c r="L79" s="14">
        <f t="shared" si="133"/>
        <v>2327</v>
      </c>
      <c r="M79" s="15">
        <f t="shared" si="147"/>
        <v>75178.460000000006</v>
      </c>
      <c r="N79" s="16">
        <f t="shared" si="113"/>
        <v>3031.3895161290325</v>
      </c>
      <c r="O79" s="14">
        <f t="shared" si="134"/>
        <v>5262.4922000000006</v>
      </c>
      <c r="P79" s="17">
        <f t="shared" si="135"/>
        <v>80440.9522</v>
      </c>
      <c r="R79" s="5" t="s">
        <v>4</v>
      </c>
      <c r="S79" s="14">
        <f t="shared" si="154"/>
        <v>72279.444000000003</v>
      </c>
      <c r="T79" s="14">
        <v>2327</v>
      </c>
      <c r="U79" s="15">
        <f t="shared" si="148"/>
        <v>74606.444000000003</v>
      </c>
      <c r="V79" s="16">
        <f t="shared" si="114"/>
        <v>3008.3243548387095</v>
      </c>
      <c r="W79" s="14">
        <f t="shared" si="136"/>
        <v>5222.4510800000007</v>
      </c>
      <c r="X79" s="17">
        <f t="shared" si="137"/>
        <v>79828.895080000002</v>
      </c>
      <c r="AA79" s="5" t="s">
        <v>4</v>
      </c>
      <c r="AB79" s="14">
        <f t="shared" si="138"/>
        <v>70256.095600000001</v>
      </c>
      <c r="AC79" s="14">
        <f t="shared" si="139"/>
        <v>2327</v>
      </c>
      <c r="AD79" s="15">
        <f t="shared" si="149"/>
        <v>72583.095600000001</v>
      </c>
      <c r="AE79" s="16">
        <f t="shared" si="115"/>
        <v>2926.7377258064516</v>
      </c>
      <c r="AF79" s="14">
        <f t="shared" si="116"/>
        <v>5080.8166920000003</v>
      </c>
      <c r="AG79" s="17">
        <f t="shared" si="117"/>
        <v>77663.912291999994</v>
      </c>
      <c r="AH79" s="2"/>
      <c r="AI79" s="5" t="s">
        <v>4</v>
      </c>
      <c r="AJ79" s="14">
        <f t="shared" si="140"/>
        <v>70206.892399999997</v>
      </c>
      <c r="AK79" s="14">
        <f t="shared" si="141"/>
        <v>2327</v>
      </c>
      <c r="AL79" s="15">
        <f t="shared" si="150"/>
        <v>72533.892399999997</v>
      </c>
      <c r="AM79" s="16">
        <f t="shared" si="118"/>
        <v>2924.7537258064513</v>
      </c>
      <c r="AN79" s="14">
        <f t="shared" si="119"/>
        <v>5077.3724680000005</v>
      </c>
      <c r="AO79" s="17">
        <f t="shared" si="120"/>
        <v>77611.264867999998</v>
      </c>
      <c r="AP79" s="2"/>
      <c r="AQ79" s="5" t="s">
        <v>4</v>
      </c>
      <c r="AR79" s="14">
        <f t="shared" si="142"/>
        <v>71588.427048000012</v>
      </c>
      <c r="AS79" s="14">
        <f t="shared" si="143"/>
        <v>2327</v>
      </c>
      <c r="AT79" s="15">
        <f t="shared" si="151"/>
        <v>73915.427048000012</v>
      </c>
      <c r="AU79" s="16">
        <f t="shared" si="121"/>
        <v>2980.4607680645167</v>
      </c>
      <c r="AV79" s="14">
        <f t="shared" si="122"/>
        <v>5174.0798933600017</v>
      </c>
      <c r="AW79" s="16">
        <f t="shared" si="123"/>
        <v>3189.0930218290328</v>
      </c>
      <c r="AX79" s="17">
        <f t="shared" si="124"/>
        <v>79089.506941360014</v>
      </c>
      <c r="AY79" s="2"/>
      <c r="AZ79" s="5" t="s">
        <v>4</v>
      </c>
      <c r="BA79" s="14">
        <f t="shared" si="144"/>
        <v>73348.597224199999</v>
      </c>
      <c r="BB79" s="14">
        <f t="shared" si="145"/>
        <v>2327</v>
      </c>
      <c r="BC79" s="15">
        <f t="shared" si="152"/>
        <v>75675.597224199999</v>
      </c>
      <c r="BD79" s="16">
        <f t="shared" si="125"/>
        <v>3051.435371943548</v>
      </c>
      <c r="BE79" s="14">
        <f t="shared" si="126"/>
        <v>5297.2918056940007</v>
      </c>
      <c r="BF79" s="16">
        <f t="shared" si="127"/>
        <v>3265.0358479795964</v>
      </c>
      <c r="BG79" s="17">
        <f t="shared" si="128"/>
        <v>80972.889029893995</v>
      </c>
      <c r="BH79" s="2"/>
    </row>
    <row r="80" spans="1:60" x14ac:dyDescent="0.25">
      <c r="B80" s="5" t="s">
        <v>5</v>
      </c>
      <c r="C80" s="14">
        <v>75981</v>
      </c>
      <c r="D80" s="14">
        <f t="shared" si="129"/>
        <v>2882</v>
      </c>
      <c r="E80" s="15">
        <f t="shared" si="146"/>
        <v>78863</v>
      </c>
      <c r="F80" s="16">
        <f t="shared" si="130"/>
        <v>3179.9596774193546</v>
      </c>
      <c r="G80" s="14">
        <f t="shared" si="131"/>
        <v>5520.4100000000008</v>
      </c>
      <c r="H80" s="17">
        <f t="shared" si="132"/>
        <v>84383.41</v>
      </c>
      <c r="J80" s="5" t="s">
        <v>5</v>
      </c>
      <c r="K80" s="14">
        <f t="shared" si="153"/>
        <v>76815.180000000008</v>
      </c>
      <c r="L80" s="14">
        <f t="shared" si="133"/>
        <v>2882</v>
      </c>
      <c r="M80" s="15">
        <f t="shared" si="147"/>
        <v>79697.180000000008</v>
      </c>
      <c r="N80" s="16">
        <f t="shared" si="113"/>
        <v>3213.5959677419355</v>
      </c>
      <c r="O80" s="14">
        <f t="shared" si="134"/>
        <v>5578.8026000000009</v>
      </c>
      <c r="P80" s="17">
        <f t="shared" si="135"/>
        <v>85275.982600000003</v>
      </c>
      <c r="R80" s="5" t="s">
        <v>5</v>
      </c>
      <c r="S80" s="14">
        <f t="shared" si="154"/>
        <v>76682.029200000004</v>
      </c>
      <c r="T80" s="14">
        <v>2882</v>
      </c>
      <c r="U80" s="15">
        <f t="shared" si="148"/>
        <v>79564.029200000004</v>
      </c>
      <c r="V80" s="16">
        <f t="shared" si="114"/>
        <v>3208.2269838709676</v>
      </c>
      <c r="W80" s="14">
        <f t="shared" si="136"/>
        <v>5569.4820440000012</v>
      </c>
      <c r="X80" s="17">
        <f t="shared" si="137"/>
        <v>85133.511244000008</v>
      </c>
      <c r="AA80" s="5" t="s">
        <v>5</v>
      </c>
      <c r="AB80" s="14">
        <f t="shared" si="138"/>
        <v>74606.444000000003</v>
      </c>
      <c r="AC80" s="14">
        <f t="shared" si="139"/>
        <v>2882</v>
      </c>
      <c r="AD80" s="15">
        <f t="shared" si="149"/>
        <v>77488.444000000003</v>
      </c>
      <c r="AE80" s="16">
        <f t="shared" si="115"/>
        <v>3124.5340322580646</v>
      </c>
      <c r="AF80" s="14">
        <f t="shared" si="116"/>
        <v>5424.1910800000005</v>
      </c>
      <c r="AG80" s="17">
        <f t="shared" si="117"/>
        <v>82912.635080000007</v>
      </c>
      <c r="AH80" s="2"/>
      <c r="AI80" s="5" t="s">
        <v>5</v>
      </c>
      <c r="AJ80" s="14">
        <f t="shared" si="140"/>
        <v>72583.095600000001</v>
      </c>
      <c r="AK80" s="14">
        <f t="shared" si="141"/>
        <v>2882</v>
      </c>
      <c r="AL80" s="15">
        <f t="shared" si="150"/>
        <v>75465.095600000001</v>
      </c>
      <c r="AM80" s="16">
        <f t="shared" si="118"/>
        <v>3042.9474032258063</v>
      </c>
      <c r="AN80" s="14">
        <f t="shared" si="119"/>
        <v>5282.5566920000001</v>
      </c>
      <c r="AO80" s="17">
        <f t="shared" si="120"/>
        <v>80747.652291999999</v>
      </c>
      <c r="AP80" s="2"/>
      <c r="AQ80" s="5" t="s">
        <v>5</v>
      </c>
      <c r="AR80" s="14">
        <f t="shared" si="142"/>
        <v>73984.570248000004</v>
      </c>
      <c r="AS80" s="14">
        <f t="shared" si="143"/>
        <v>2882</v>
      </c>
      <c r="AT80" s="15">
        <f t="shared" si="151"/>
        <v>76866.570248000004</v>
      </c>
      <c r="AU80" s="16">
        <f t="shared" si="121"/>
        <v>3099.4584777419354</v>
      </c>
      <c r="AV80" s="14">
        <f t="shared" si="122"/>
        <v>5380.6599173600007</v>
      </c>
      <c r="AW80" s="16">
        <f t="shared" si="123"/>
        <v>3316.4205711838708</v>
      </c>
      <c r="AX80" s="17">
        <f t="shared" si="124"/>
        <v>82247.230165360001</v>
      </c>
      <c r="AY80" s="2"/>
      <c r="AZ80" s="5" t="s">
        <v>5</v>
      </c>
      <c r="BA80" s="14">
        <f t="shared" si="144"/>
        <v>75763.312724200005</v>
      </c>
      <c r="BB80" s="14">
        <f t="shared" si="145"/>
        <v>2882</v>
      </c>
      <c r="BC80" s="15">
        <f t="shared" si="152"/>
        <v>78645.312724200005</v>
      </c>
      <c r="BD80" s="16">
        <f t="shared" si="125"/>
        <v>3171.1819646854838</v>
      </c>
      <c r="BE80" s="14">
        <f t="shared" si="126"/>
        <v>5505.1718906940005</v>
      </c>
      <c r="BF80" s="16">
        <f t="shared" si="127"/>
        <v>3393.1647022134675</v>
      </c>
      <c r="BG80" s="17">
        <f t="shared" si="128"/>
        <v>84150.484614893998</v>
      </c>
      <c r="BH80" s="2"/>
    </row>
    <row r="81" spans="2:60" x14ac:dyDescent="0.25">
      <c r="B81" s="5" t="s">
        <v>6</v>
      </c>
      <c r="C81" s="14">
        <v>78978</v>
      </c>
      <c r="D81" s="14">
        <f t="shared" si="129"/>
        <v>3048</v>
      </c>
      <c r="E81" s="15">
        <f t="shared" si="146"/>
        <v>82026</v>
      </c>
      <c r="F81" s="16">
        <f t="shared" si="130"/>
        <v>3307.5</v>
      </c>
      <c r="G81" s="14">
        <f t="shared" si="131"/>
        <v>5741.8200000000006</v>
      </c>
      <c r="H81" s="17">
        <f t="shared" si="132"/>
        <v>87767.82</v>
      </c>
      <c r="J81" s="5" t="s">
        <v>6</v>
      </c>
      <c r="K81" s="14">
        <f>E80*1.02</f>
        <v>80440.259999999995</v>
      </c>
      <c r="L81" s="14">
        <f t="shared" si="133"/>
        <v>3048</v>
      </c>
      <c r="M81" s="15">
        <f t="shared" si="147"/>
        <v>83488.259999999995</v>
      </c>
      <c r="N81" s="16">
        <f t="shared" si="113"/>
        <v>3366.462096774193</v>
      </c>
      <c r="O81" s="14">
        <f t="shared" si="134"/>
        <v>5844.1782000000003</v>
      </c>
      <c r="P81" s="17">
        <f t="shared" si="135"/>
        <v>89332.43819999999</v>
      </c>
      <c r="R81" s="5" t="s">
        <v>6</v>
      </c>
      <c r="S81" s="14">
        <f t="shared" si="154"/>
        <v>81291.123600000006</v>
      </c>
      <c r="T81" s="14">
        <v>3048</v>
      </c>
      <c r="U81" s="15">
        <f t="shared" si="148"/>
        <v>84339.123600000006</v>
      </c>
      <c r="V81" s="16">
        <f t="shared" si="114"/>
        <v>3400.7711129032259</v>
      </c>
      <c r="W81" s="14">
        <f t="shared" si="136"/>
        <v>5903.7386520000009</v>
      </c>
      <c r="X81" s="17">
        <f t="shared" si="137"/>
        <v>90242.862252000006</v>
      </c>
      <c r="AA81" s="5" t="s">
        <v>6</v>
      </c>
      <c r="AB81" s="14">
        <f t="shared" si="138"/>
        <v>79564.029200000004</v>
      </c>
      <c r="AC81" s="14">
        <f t="shared" si="139"/>
        <v>3048</v>
      </c>
      <c r="AD81" s="15">
        <f t="shared" si="149"/>
        <v>82612.029200000004</v>
      </c>
      <c r="AE81" s="16">
        <f t="shared" si="115"/>
        <v>3331.1302096774193</v>
      </c>
      <c r="AF81" s="14">
        <f t="shared" si="116"/>
        <v>5782.8420440000009</v>
      </c>
      <c r="AG81" s="17">
        <f t="shared" si="117"/>
        <v>88394.871244000009</v>
      </c>
      <c r="AH81" s="2"/>
      <c r="AI81" s="5" t="s">
        <v>6</v>
      </c>
      <c r="AJ81" s="14">
        <f t="shared" si="140"/>
        <v>77488.444000000003</v>
      </c>
      <c r="AK81" s="14">
        <f t="shared" si="141"/>
        <v>3048</v>
      </c>
      <c r="AL81" s="15">
        <f t="shared" si="150"/>
        <v>80536.444000000003</v>
      </c>
      <c r="AM81" s="16">
        <f t="shared" si="118"/>
        <v>3247.4372580645163</v>
      </c>
      <c r="AN81" s="14">
        <f t="shared" si="119"/>
        <v>5637.5510800000011</v>
      </c>
      <c r="AO81" s="17">
        <f t="shared" si="120"/>
        <v>86173.995080000008</v>
      </c>
      <c r="AP81" s="2"/>
      <c r="AQ81" s="5" t="s">
        <v>6</v>
      </c>
      <c r="AR81" s="14">
        <f t="shared" si="142"/>
        <v>76974.397511999996</v>
      </c>
      <c r="AS81" s="14">
        <f t="shared" si="143"/>
        <v>3048</v>
      </c>
      <c r="AT81" s="15">
        <f t="shared" si="151"/>
        <v>80022.397511999996</v>
      </c>
      <c r="AU81" s="16">
        <f t="shared" si="121"/>
        <v>3226.709577096774</v>
      </c>
      <c r="AV81" s="14">
        <f t="shared" si="122"/>
        <v>5601.5678258400003</v>
      </c>
      <c r="AW81" s="16">
        <f t="shared" si="123"/>
        <v>3452.5792474935483</v>
      </c>
      <c r="AX81" s="17">
        <f t="shared" si="124"/>
        <v>85623.965337839996</v>
      </c>
      <c r="AY81" s="2"/>
      <c r="AZ81" s="5" t="s">
        <v>6</v>
      </c>
      <c r="BA81" s="14">
        <f t="shared" si="144"/>
        <v>78788.234504199994</v>
      </c>
      <c r="BB81" s="14">
        <f t="shared" si="145"/>
        <v>3048</v>
      </c>
      <c r="BC81" s="15">
        <f t="shared" si="152"/>
        <v>81836.234504199994</v>
      </c>
      <c r="BD81" s="16">
        <f t="shared" si="125"/>
        <v>3299.8481654919351</v>
      </c>
      <c r="BE81" s="14">
        <f t="shared" si="126"/>
        <v>5728.5364152940001</v>
      </c>
      <c r="BF81" s="16">
        <f t="shared" si="127"/>
        <v>3530.8375370763706</v>
      </c>
      <c r="BG81" s="17">
        <f t="shared" si="128"/>
        <v>87564.770919493996</v>
      </c>
      <c r="BH81" s="2"/>
    </row>
    <row r="82" spans="2:60" x14ac:dyDescent="0.25">
      <c r="B82" s="5" t="s">
        <v>7</v>
      </c>
      <c r="C82" s="14">
        <v>81478</v>
      </c>
      <c r="D82" s="14">
        <f t="shared" si="129"/>
        <v>3048</v>
      </c>
      <c r="E82" s="15">
        <f t="shared" si="146"/>
        <v>84526</v>
      </c>
      <c r="F82" s="16">
        <f t="shared" si="130"/>
        <v>3408.3064516129029</v>
      </c>
      <c r="G82" s="14">
        <f t="shared" si="131"/>
        <v>5916.8200000000006</v>
      </c>
      <c r="H82" s="17">
        <f t="shared" si="132"/>
        <v>90442.82</v>
      </c>
      <c r="J82" s="5" t="s">
        <v>7</v>
      </c>
      <c r="K82" s="14">
        <f t="shared" ref="K82:K89" si="155">E81*1.02</f>
        <v>83666.52</v>
      </c>
      <c r="L82" s="14">
        <f t="shared" si="133"/>
        <v>3048</v>
      </c>
      <c r="M82" s="15">
        <f t="shared" si="147"/>
        <v>86714.52</v>
      </c>
      <c r="N82" s="16">
        <f t="shared" si="113"/>
        <v>3496.5532258064518</v>
      </c>
      <c r="O82" s="14">
        <f t="shared" si="134"/>
        <v>6070.0164000000004</v>
      </c>
      <c r="P82" s="17">
        <f t="shared" si="135"/>
        <v>92784.536400000012</v>
      </c>
      <c r="R82" s="5" t="s">
        <v>7</v>
      </c>
      <c r="S82" s="14">
        <f t="shared" si="154"/>
        <v>85158.025199999989</v>
      </c>
      <c r="T82" s="14">
        <v>3048</v>
      </c>
      <c r="U82" s="15">
        <f t="shared" si="148"/>
        <v>88206.025199999989</v>
      </c>
      <c r="V82" s="16">
        <f t="shared" si="114"/>
        <v>3556.6945645161286</v>
      </c>
      <c r="W82" s="14">
        <f t="shared" si="136"/>
        <v>6174.4217639999997</v>
      </c>
      <c r="X82" s="17">
        <f t="shared" si="137"/>
        <v>94380.446963999988</v>
      </c>
      <c r="AA82" s="5" t="s">
        <v>7</v>
      </c>
      <c r="AB82" s="14">
        <f t="shared" si="138"/>
        <v>84339.123600000006</v>
      </c>
      <c r="AC82" s="14">
        <f t="shared" si="139"/>
        <v>3048</v>
      </c>
      <c r="AD82" s="15">
        <f t="shared" si="149"/>
        <v>87387.123600000006</v>
      </c>
      <c r="AE82" s="16">
        <f t="shared" si="115"/>
        <v>3523.6743387096776</v>
      </c>
      <c r="AF82" s="14">
        <f t="shared" si="116"/>
        <v>6117.0986520000006</v>
      </c>
      <c r="AG82" s="17">
        <f t="shared" si="117"/>
        <v>93504.222252000007</v>
      </c>
      <c r="AH82" s="2"/>
      <c r="AI82" s="5" t="s">
        <v>7</v>
      </c>
      <c r="AJ82" s="14">
        <f t="shared" si="140"/>
        <v>82612.029200000004</v>
      </c>
      <c r="AK82" s="14">
        <f t="shared" si="141"/>
        <v>3048</v>
      </c>
      <c r="AL82" s="15">
        <f t="shared" si="150"/>
        <v>85660.029200000004</v>
      </c>
      <c r="AM82" s="16">
        <f t="shared" si="118"/>
        <v>3454.033435483871</v>
      </c>
      <c r="AN82" s="14">
        <f t="shared" si="119"/>
        <v>5996.2020440000006</v>
      </c>
      <c r="AO82" s="17">
        <f t="shared" si="120"/>
        <v>91656.23124400001</v>
      </c>
      <c r="AP82" s="2"/>
      <c r="AQ82" s="5" t="s">
        <v>7</v>
      </c>
      <c r="AR82" s="14">
        <f t="shared" si="142"/>
        <v>82147.172879999998</v>
      </c>
      <c r="AS82" s="14">
        <f t="shared" si="143"/>
        <v>3048</v>
      </c>
      <c r="AT82" s="15">
        <f t="shared" si="151"/>
        <v>85195.172879999998</v>
      </c>
      <c r="AU82" s="16">
        <f t="shared" si="121"/>
        <v>3435.2892290322579</v>
      </c>
      <c r="AV82" s="14">
        <f t="shared" si="122"/>
        <v>5963.6621016000008</v>
      </c>
      <c r="AW82" s="16">
        <f t="shared" si="123"/>
        <v>3675.7594750645158</v>
      </c>
      <c r="AX82" s="17">
        <f t="shared" si="124"/>
        <v>91158.834981599997</v>
      </c>
      <c r="AY82" s="2"/>
      <c r="AZ82" s="5" t="s">
        <v>7</v>
      </c>
      <c r="BA82" s="14">
        <f t="shared" si="144"/>
        <v>82022.957449799986</v>
      </c>
      <c r="BB82" s="14">
        <f t="shared" si="145"/>
        <v>3048</v>
      </c>
      <c r="BC82" s="15">
        <f t="shared" si="152"/>
        <v>85070.957449799986</v>
      </c>
      <c r="BD82" s="16">
        <f t="shared" si="125"/>
        <v>3430.2805423306445</v>
      </c>
      <c r="BE82" s="14">
        <f t="shared" si="126"/>
        <v>5954.9670214859998</v>
      </c>
      <c r="BF82" s="16">
        <f t="shared" si="127"/>
        <v>3670.4001802937896</v>
      </c>
      <c r="BG82" s="17">
        <f t="shared" si="128"/>
        <v>91025.92447128598</v>
      </c>
      <c r="BH82" s="2"/>
    </row>
    <row r="83" spans="2:60" x14ac:dyDescent="0.25">
      <c r="B83" s="5" t="s">
        <v>8</v>
      </c>
      <c r="C83" s="14">
        <v>84479</v>
      </c>
      <c r="D83" s="14">
        <f t="shared" si="129"/>
        <v>3048</v>
      </c>
      <c r="E83" s="15">
        <f t="shared" si="146"/>
        <v>87527</v>
      </c>
      <c r="F83" s="16">
        <f t="shared" si="130"/>
        <v>3529.3145161290322</v>
      </c>
      <c r="G83" s="14">
        <f t="shared" si="131"/>
        <v>6126.89</v>
      </c>
      <c r="H83" s="17">
        <f t="shared" si="132"/>
        <v>93653.89</v>
      </c>
      <c r="J83" s="5" t="s">
        <v>8</v>
      </c>
      <c r="K83" s="14">
        <f t="shared" si="155"/>
        <v>86216.52</v>
      </c>
      <c r="L83" s="14">
        <f t="shared" si="133"/>
        <v>3048</v>
      </c>
      <c r="M83" s="15">
        <f t="shared" si="147"/>
        <v>89264.52</v>
      </c>
      <c r="N83" s="16">
        <f t="shared" si="113"/>
        <v>3599.3758064516128</v>
      </c>
      <c r="O83" s="14">
        <f t="shared" si="134"/>
        <v>6248.5164000000004</v>
      </c>
      <c r="P83" s="17">
        <f t="shared" si="135"/>
        <v>95513.036400000012</v>
      </c>
      <c r="R83" s="5" t="s">
        <v>8</v>
      </c>
      <c r="S83" s="14">
        <f t="shared" si="154"/>
        <v>88448.810400000002</v>
      </c>
      <c r="T83" s="14">
        <v>3048</v>
      </c>
      <c r="U83" s="15">
        <f t="shared" si="148"/>
        <v>91496.810400000002</v>
      </c>
      <c r="V83" s="16">
        <f t="shared" si="114"/>
        <v>3689.3875161290321</v>
      </c>
      <c r="W83" s="14">
        <f t="shared" si="136"/>
        <v>6404.7767280000007</v>
      </c>
      <c r="X83" s="17">
        <f t="shared" si="137"/>
        <v>97901.587127999999</v>
      </c>
      <c r="AA83" s="5" t="s">
        <v>8</v>
      </c>
      <c r="AB83" s="14">
        <f t="shared" si="138"/>
        <v>88206.025199999989</v>
      </c>
      <c r="AC83" s="14">
        <f t="shared" si="139"/>
        <v>3048</v>
      </c>
      <c r="AD83" s="15">
        <f t="shared" si="149"/>
        <v>91254.025199999989</v>
      </c>
      <c r="AE83" s="16">
        <f t="shared" si="115"/>
        <v>3679.5977903225803</v>
      </c>
      <c r="AF83" s="14">
        <f t="shared" si="116"/>
        <v>6387.7817640000003</v>
      </c>
      <c r="AG83" s="17">
        <f t="shared" si="117"/>
        <v>97641.806963999989</v>
      </c>
      <c r="AH83" s="2"/>
      <c r="AI83" s="5" t="s">
        <v>8</v>
      </c>
      <c r="AJ83" s="14">
        <f t="shared" si="140"/>
        <v>87387.123600000006</v>
      </c>
      <c r="AK83" s="14">
        <f t="shared" si="141"/>
        <v>3048</v>
      </c>
      <c r="AL83" s="15">
        <f t="shared" si="150"/>
        <v>90435.123600000006</v>
      </c>
      <c r="AM83" s="16">
        <f t="shared" si="118"/>
        <v>3646.5775645161293</v>
      </c>
      <c r="AN83" s="14">
        <f t="shared" si="119"/>
        <v>6330.4586520000012</v>
      </c>
      <c r="AO83" s="17">
        <f t="shared" si="120"/>
        <v>96765.582252000007</v>
      </c>
      <c r="AP83" s="2"/>
      <c r="AQ83" s="5" t="s">
        <v>8</v>
      </c>
      <c r="AR83" s="14">
        <f t="shared" si="142"/>
        <v>87373.22978400001</v>
      </c>
      <c r="AS83" s="14">
        <f t="shared" si="143"/>
        <v>3048</v>
      </c>
      <c r="AT83" s="15">
        <f t="shared" si="151"/>
        <v>90421.22978400001</v>
      </c>
      <c r="AU83" s="16">
        <f t="shared" si="121"/>
        <v>3646.0173300000001</v>
      </c>
      <c r="AV83" s="14">
        <f t="shared" si="122"/>
        <v>6329.4860848800017</v>
      </c>
      <c r="AW83" s="16">
        <f t="shared" si="123"/>
        <v>3901.2385431000002</v>
      </c>
      <c r="AX83" s="17">
        <f t="shared" si="124"/>
        <v>96750.715868880012</v>
      </c>
      <c r="AY83" s="2"/>
      <c r="AZ83" s="5" t="s">
        <v>8</v>
      </c>
      <c r="BA83" s="14">
        <f t="shared" si="144"/>
        <v>87325.052201999992</v>
      </c>
      <c r="BB83" s="14">
        <f t="shared" si="145"/>
        <v>3048</v>
      </c>
      <c r="BC83" s="15">
        <f t="shared" si="152"/>
        <v>90373.052201999992</v>
      </c>
      <c r="BD83" s="16">
        <f t="shared" si="125"/>
        <v>3644.0746855645157</v>
      </c>
      <c r="BE83" s="14">
        <f t="shared" si="126"/>
        <v>6326.1136541400001</v>
      </c>
      <c r="BF83" s="16">
        <f t="shared" si="127"/>
        <v>3899.1599135540318</v>
      </c>
      <c r="BG83" s="17">
        <f t="shared" si="128"/>
        <v>96699.165856139996</v>
      </c>
      <c r="BH83" s="2"/>
    </row>
    <row r="84" spans="2:60" x14ac:dyDescent="0.25">
      <c r="B84" s="5" t="s">
        <v>9</v>
      </c>
      <c r="C84" s="14">
        <v>87474</v>
      </c>
      <c r="D84" s="14">
        <f t="shared" si="129"/>
        <v>2881</v>
      </c>
      <c r="E84" s="15">
        <f t="shared" si="146"/>
        <v>90355</v>
      </c>
      <c r="F84" s="16">
        <f t="shared" si="130"/>
        <v>3643.3467741935483</v>
      </c>
      <c r="G84" s="14">
        <f t="shared" si="131"/>
        <v>6324.85</v>
      </c>
      <c r="H84" s="17">
        <f t="shared" si="132"/>
        <v>96679.85</v>
      </c>
      <c r="J84" s="5" t="s">
        <v>9</v>
      </c>
      <c r="K84" s="14">
        <f t="shared" si="155"/>
        <v>89277.540000000008</v>
      </c>
      <c r="L84" s="14">
        <f t="shared" si="133"/>
        <v>2881</v>
      </c>
      <c r="M84" s="15">
        <f t="shared" si="147"/>
        <v>92158.540000000008</v>
      </c>
      <c r="N84" s="16">
        <f t="shared" si="113"/>
        <v>3716.0701612903226</v>
      </c>
      <c r="O84" s="14">
        <f t="shared" si="134"/>
        <v>6451.0978000000014</v>
      </c>
      <c r="P84" s="17">
        <f t="shared" si="135"/>
        <v>98609.637800000011</v>
      </c>
      <c r="R84" s="5" t="s">
        <v>9</v>
      </c>
      <c r="S84" s="14">
        <f t="shared" si="154"/>
        <v>91049.810400000002</v>
      </c>
      <c r="T84" s="14">
        <v>2881</v>
      </c>
      <c r="U84" s="15">
        <f t="shared" si="148"/>
        <v>93930.810400000002</v>
      </c>
      <c r="V84" s="16">
        <f t="shared" si="114"/>
        <v>3787.532677419355</v>
      </c>
      <c r="W84" s="14">
        <f t="shared" si="136"/>
        <v>6575.1567280000008</v>
      </c>
      <c r="X84" s="17">
        <f t="shared" si="137"/>
        <v>100505.967128</v>
      </c>
      <c r="AA84" s="5" t="s">
        <v>9</v>
      </c>
      <c r="AB84" s="14">
        <f t="shared" si="138"/>
        <v>91496.810400000002</v>
      </c>
      <c r="AC84" s="14">
        <f t="shared" si="139"/>
        <v>2881</v>
      </c>
      <c r="AD84" s="15">
        <f t="shared" si="149"/>
        <v>94377.810400000002</v>
      </c>
      <c r="AE84" s="16">
        <f t="shared" si="115"/>
        <v>3805.5568709677418</v>
      </c>
      <c r="AF84" s="14">
        <f t="shared" si="116"/>
        <v>6606.4467280000008</v>
      </c>
      <c r="AG84" s="17">
        <f t="shared" si="117"/>
        <v>100984.257128</v>
      </c>
      <c r="AH84" s="2"/>
      <c r="AI84" s="5" t="s">
        <v>9</v>
      </c>
      <c r="AJ84" s="14">
        <f t="shared" si="140"/>
        <v>91254.025199999989</v>
      </c>
      <c r="AK84" s="14">
        <f t="shared" si="141"/>
        <v>2881</v>
      </c>
      <c r="AL84" s="15">
        <f t="shared" si="150"/>
        <v>94135.025199999989</v>
      </c>
      <c r="AM84" s="16">
        <f t="shared" si="118"/>
        <v>3795.7671451612896</v>
      </c>
      <c r="AN84" s="14">
        <f t="shared" si="119"/>
        <v>6589.4517639999995</v>
      </c>
      <c r="AO84" s="17">
        <f t="shared" si="120"/>
        <v>100724.47696399999</v>
      </c>
      <c r="AP84" s="2"/>
      <c r="AQ84" s="5" t="s">
        <v>9</v>
      </c>
      <c r="AR84" s="14">
        <f t="shared" si="142"/>
        <v>92243.826072000011</v>
      </c>
      <c r="AS84" s="14">
        <f t="shared" si="143"/>
        <v>2881</v>
      </c>
      <c r="AT84" s="15">
        <f t="shared" si="151"/>
        <v>95124.826072000011</v>
      </c>
      <c r="AU84" s="16">
        <f t="shared" si="121"/>
        <v>3835.6784706451617</v>
      </c>
      <c r="AV84" s="14">
        <f t="shared" si="122"/>
        <v>6658.7378250400016</v>
      </c>
      <c r="AW84" s="16">
        <f t="shared" si="123"/>
        <v>4104.1759635903236</v>
      </c>
      <c r="AX84" s="17">
        <f t="shared" si="124"/>
        <v>101783.56389704002</v>
      </c>
      <c r="AY84" s="2"/>
      <c r="AZ84" s="5" t="s">
        <v>9</v>
      </c>
      <c r="BA84" s="14">
        <f t="shared" si="144"/>
        <v>92681.760528600003</v>
      </c>
      <c r="BB84" s="14">
        <f t="shared" si="145"/>
        <v>2881</v>
      </c>
      <c r="BC84" s="15">
        <f t="shared" si="152"/>
        <v>95562.760528600003</v>
      </c>
      <c r="BD84" s="16">
        <f t="shared" si="125"/>
        <v>3853.3371180887098</v>
      </c>
      <c r="BE84" s="14">
        <f t="shared" si="126"/>
        <v>6689.3932370020011</v>
      </c>
      <c r="BF84" s="16">
        <f t="shared" si="127"/>
        <v>4123.0707163549196</v>
      </c>
      <c r="BG84" s="17">
        <f t="shared" si="128"/>
        <v>102252.15376560201</v>
      </c>
      <c r="BH84" s="2"/>
    </row>
    <row r="85" spans="2:60" x14ac:dyDescent="0.25">
      <c r="B85" s="5" t="s">
        <v>10</v>
      </c>
      <c r="C85" s="14">
        <v>90475</v>
      </c>
      <c r="D85" s="14">
        <f t="shared" si="129"/>
        <v>2660</v>
      </c>
      <c r="E85" s="15">
        <f t="shared" si="146"/>
        <v>93135</v>
      </c>
      <c r="F85" s="16">
        <f t="shared" si="130"/>
        <v>3755.4435483870966</v>
      </c>
      <c r="G85" s="14">
        <f t="shared" si="131"/>
        <v>6519.4500000000007</v>
      </c>
      <c r="H85" s="17">
        <f t="shared" si="132"/>
        <v>99654.45</v>
      </c>
      <c r="J85" s="5" t="s">
        <v>10</v>
      </c>
      <c r="K85" s="14">
        <f t="shared" si="155"/>
        <v>92162.1</v>
      </c>
      <c r="L85" s="14">
        <f t="shared" si="133"/>
        <v>2660</v>
      </c>
      <c r="M85" s="15">
        <f t="shared" si="147"/>
        <v>94822.1</v>
      </c>
      <c r="N85" s="16">
        <f t="shared" si="113"/>
        <v>3823.4717741935483</v>
      </c>
      <c r="O85" s="14">
        <f t="shared" si="134"/>
        <v>6637.5470000000014</v>
      </c>
      <c r="P85" s="17">
        <f t="shared" si="135"/>
        <v>101459.64700000001</v>
      </c>
      <c r="R85" s="5" t="s">
        <v>10</v>
      </c>
      <c r="S85" s="14">
        <f t="shared" si="154"/>
        <v>94001.710800000015</v>
      </c>
      <c r="T85" s="14">
        <v>2660</v>
      </c>
      <c r="U85" s="15">
        <f t="shared" si="148"/>
        <v>96661.710800000015</v>
      </c>
      <c r="V85" s="16">
        <f t="shared" si="114"/>
        <v>3897.6496290322584</v>
      </c>
      <c r="W85" s="14">
        <f t="shared" si="136"/>
        <v>6766.3197560000017</v>
      </c>
      <c r="X85" s="17">
        <f t="shared" si="137"/>
        <v>103428.03055600001</v>
      </c>
      <c r="AA85" s="5" t="s">
        <v>10</v>
      </c>
      <c r="AB85" s="14">
        <f t="shared" si="138"/>
        <v>93930.810400000002</v>
      </c>
      <c r="AC85" s="14">
        <f t="shared" si="139"/>
        <v>2660</v>
      </c>
      <c r="AD85" s="15">
        <f t="shared" si="149"/>
        <v>96590.810400000002</v>
      </c>
      <c r="AE85" s="16">
        <f t="shared" si="115"/>
        <v>3894.7907419354838</v>
      </c>
      <c r="AF85" s="14">
        <f t="shared" si="116"/>
        <v>6761.3567280000007</v>
      </c>
      <c r="AG85" s="17">
        <f t="shared" si="117"/>
        <v>103352.167128</v>
      </c>
      <c r="AH85" s="2"/>
      <c r="AI85" s="5" t="s">
        <v>10</v>
      </c>
      <c r="AJ85" s="14">
        <f t="shared" si="140"/>
        <v>94377.810400000002</v>
      </c>
      <c r="AK85" s="14">
        <f t="shared" si="141"/>
        <v>2660</v>
      </c>
      <c r="AL85" s="15">
        <f t="shared" si="150"/>
        <v>97037.810400000002</v>
      </c>
      <c r="AM85" s="16">
        <f t="shared" si="118"/>
        <v>3912.8149354838711</v>
      </c>
      <c r="AN85" s="14">
        <f t="shared" si="119"/>
        <v>6792.6467280000006</v>
      </c>
      <c r="AO85" s="17">
        <f t="shared" si="120"/>
        <v>103830.45712800001</v>
      </c>
      <c r="AP85" s="2"/>
      <c r="AQ85" s="5" t="s">
        <v>10</v>
      </c>
      <c r="AR85" s="14">
        <f t="shared" si="142"/>
        <v>96017.725703999997</v>
      </c>
      <c r="AS85" s="14">
        <f t="shared" si="143"/>
        <v>2660</v>
      </c>
      <c r="AT85" s="15">
        <f t="shared" si="151"/>
        <v>98677.725703999997</v>
      </c>
      <c r="AU85" s="16">
        <f t="shared" si="121"/>
        <v>3978.9405525806451</v>
      </c>
      <c r="AV85" s="14">
        <f t="shared" si="122"/>
        <v>6907.4407992800006</v>
      </c>
      <c r="AW85" s="16">
        <f t="shared" si="123"/>
        <v>4257.4663912612896</v>
      </c>
      <c r="AX85" s="17">
        <f t="shared" si="124"/>
        <v>105585.16650327999</v>
      </c>
      <c r="AY85" s="2"/>
      <c r="AZ85" s="5" t="s">
        <v>10</v>
      </c>
      <c r="BA85" s="14">
        <f t="shared" si="144"/>
        <v>97502.946723800007</v>
      </c>
      <c r="BB85" s="14">
        <f t="shared" si="145"/>
        <v>2660</v>
      </c>
      <c r="BC85" s="15">
        <f t="shared" si="152"/>
        <v>100162.94672380001</v>
      </c>
      <c r="BD85" s="16">
        <f t="shared" si="125"/>
        <v>4038.8284969274196</v>
      </c>
      <c r="BE85" s="14">
        <f t="shared" si="126"/>
        <v>7011.4062706660015</v>
      </c>
      <c r="BF85" s="16">
        <f t="shared" si="127"/>
        <v>4321.546491712339</v>
      </c>
      <c r="BG85" s="17">
        <f t="shared" si="128"/>
        <v>107174.35299446601</v>
      </c>
      <c r="BH85" s="2"/>
    </row>
    <row r="86" spans="2:60" x14ac:dyDescent="0.25">
      <c r="B86" s="5" t="s">
        <v>11</v>
      </c>
      <c r="C86" s="14">
        <v>93725</v>
      </c>
      <c r="D86" s="14">
        <f t="shared" si="129"/>
        <v>2217</v>
      </c>
      <c r="E86" s="15">
        <f t="shared" si="146"/>
        <v>95942</v>
      </c>
      <c r="F86" s="16">
        <f t="shared" si="130"/>
        <v>3868.6290322580644</v>
      </c>
      <c r="G86" s="14">
        <f t="shared" si="131"/>
        <v>6715.9400000000005</v>
      </c>
      <c r="H86" s="17">
        <f t="shared" si="132"/>
        <v>102657.94</v>
      </c>
      <c r="J86" s="5" t="s">
        <v>11</v>
      </c>
      <c r="K86" s="14">
        <f t="shared" si="155"/>
        <v>94997.7</v>
      </c>
      <c r="L86" s="14">
        <f t="shared" si="133"/>
        <v>2217</v>
      </c>
      <c r="M86" s="15">
        <f t="shared" si="147"/>
        <v>97214.7</v>
      </c>
      <c r="N86" s="16">
        <f t="shared" si="113"/>
        <v>3919.947580645161</v>
      </c>
      <c r="O86" s="14">
        <f t="shared" si="134"/>
        <v>6805.0290000000005</v>
      </c>
      <c r="P86" s="17">
        <f t="shared" si="135"/>
        <v>104019.72899999999</v>
      </c>
      <c r="R86" s="5" t="s">
        <v>11</v>
      </c>
      <c r="S86" s="14">
        <f t="shared" si="154"/>
        <v>96718.542000000001</v>
      </c>
      <c r="T86" s="14">
        <v>2217</v>
      </c>
      <c r="U86" s="15">
        <f t="shared" si="148"/>
        <v>98935.542000000001</v>
      </c>
      <c r="V86" s="16">
        <f t="shared" si="114"/>
        <v>3989.3363709677419</v>
      </c>
      <c r="W86" s="14">
        <f t="shared" si="136"/>
        <v>6925.4879400000009</v>
      </c>
      <c r="X86" s="17">
        <f t="shared" si="137"/>
        <v>105861.02994000001</v>
      </c>
      <c r="AA86" s="5" t="s">
        <v>11</v>
      </c>
      <c r="AB86" s="14">
        <f t="shared" si="138"/>
        <v>96661.710800000015</v>
      </c>
      <c r="AC86" s="14">
        <f t="shared" si="139"/>
        <v>2217</v>
      </c>
      <c r="AD86" s="15">
        <f t="shared" si="149"/>
        <v>98878.710800000015</v>
      </c>
      <c r="AE86" s="16">
        <f t="shared" si="115"/>
        <v>3987.0447903225813</v>
      </c>
      <c r="AF86" s="14">
        <f t="shared" si="116"/>
        <v>6921.5097560000013</v>
      </c>
      <c r="AG86" s="17">
        <f t="shared" si="117"/>
        <v>105800.22055600001</v>
      </c>
      <c r="AH86" s="2"/>
      <c r="AI86" s="5" t="s">
        <v>11</v>
      </c>
      <c r="AJ86" s="14">
        <f t="shared" si="140"/>
        <v>96590.810400000002</v>
      </c>
      <c r="AK86" s="14">
        <f t="shared" si="141"/>
        <v>2217</v>
      </c>
      <c r="AL86" s="15">
        <f t="shared" si="150"/>
        <v>98807.810400000002</v>
      </c>
      <c r="AM86" s="16">
        <f t="shared" si="118"/>
        <v>3984.1859032258062</v>
      </c>
      <c r="AN86" s="14">
        <f t="shared" si="119"/>
        <v>6916.5467280000012</v>
      </c>
      <c r="AO86" s="17">
        <f t="shared" si="120"/>
        <v>105724.357128</v>
      </c>
      <c r="AP86" s="2"/>
      <c r="AQ86" s="5" t="s">
        <v>11</v>
      </c>
      <c r="AR86" s="14">
        <f t="shared" si="142"/>
        <v>98978.566608000008</v>
      </c>
      <c r="AS86" s="14">
        <f t="shared" si="143"/>
        <v>2217</v>
      </c>
      <c r="AT86" s="15">
        <f t="shared" si="151"/>
        <v>101195.56660800001</v>
      </c>
      <c r="AU86" s="16">
        <f t="shared" si="121"/>
        <v>4080.4663954838711</v>
      </c>
      <c r="AV86" s="14">
        <f t="shared" si="122"/>
        <v>7083.6896625600011</v>
      </c>
      <c r="AW86" s="16">
        <f t="shared" si="123"/>
        <v>4366.0990431677428</v>
      </c>
      <c r="AX86" s="17">
        <f t="shared" si="124"/>
        <v>108279.25627056001</v>
      </c>
      <c r="AY86" s="2"/>
      <c r="AZ86" s="5" t="s">
        <v>11</v>
      </c>
      <c r="BA86" s="14">
        <f t="shared" si="144"/>
        <v>101144.66884659999</v>
      </c>
      <c r="BB86" s="14">
        <f t="shared" si="145"/>
        <v>2217</v>
      </c>
      <c r="BC86" s="15">
        <f t="shared" si="152"/>
        <v>103361.66884659999</v>
      </c>
      <c r="BD86" s="16">
        <f t="shared" si="125"/>
        <v>4167.8092276854832</v>
      </c>
      <c r="BE86" s="14">
        <f t="shared" si="126"/>
        <v>7235.3168192619996</v>
      </c>
      <c r="BF86" s="16">
        <f t="shared" si="127"/>
        <v>4459.5558736234671</v>
      </c>
      <c r="BG86" s="17">
        <f t="shared" si="128"/>
        <v>110596.98566586198</v>
      </c>
      <c r="BH86" s="2"/>
    </row>
    <row r="87" spans="2:60" x14ac:dyDescent="0.25">
      <c r="B87" s="5" t="s">
        <v>12</v>
      </c>
      <c r="C87" s="14">
        <v>96723</v>
      </c>
      <c r="D87" s="14">
        <f t="shared" si="129"/>
        <v>1884</v>
      </c>
      <c r="E87" s="15">
        <f t="shared" si="146"/>
        <v>98607</v>
      </c>
      <c r="F87" s="16">
        <f t="shared" si="130"/>
        <v>3976.088709677419</v>
      </c>
      <c r="G87" s="14">
        <f t="shared" si="131"/>
        <v>6902.4900000000007</v>
      </c>
      <c r="H87" s="17">
        <f t="shared" si="132"/>
        <v>105509.49</v>
      </c>
      <c r="J87" s="5" t="s">
        <v>12</v>
      </c>
      <c r="K87" s="14">
        <f t="shared" si="155"/>
        <v>97860.84</v>
      </c>
      <c r="L87" s="14">
        <f t="shared" si="133"/>
        <v>1884</v>
      </c>
      <c r="M87" s="15">
        <f t="shared" si="147"/>
        <v>99744.84</v>
      </c>
      <c r="N87" s="16">
        <f t="shared" si="113"/>
        <v>4021.9693548387095</v>
      </c>
      <c r="O87" s="14">
        <f t="shared" si="134"/>
        <v>6982.1388000000006</v>
      </c>
      <c r="P87" s="17">
        <f t="shared" si="135"/>
        <v>106726.9788</v>
      </c>
      <c r="R87" s="5" t="s">
        <v>12</v>
      </c>
      <c r="S87" s="14">
        <f t="shared" si="154"/>
        <v>99158.993999999992</v>
      </c>
      <c r="T87" s="14">
        <v>1884</v>
      </c>
      <c r="U87" s="15">
        <f t="shared" si="148"/>
        <v>101042.99399999999</v>
      </c>
      <c r="V87" s="16">
        <f t="shared" si="114"/>
        <v>4074.314274193548</v>
      </c>
      <c r="W87" s="14">
        <f t="shared" si="136"/>
        <v>7073.0095799999999</v>
      </c>
      <c r="X87" s="17">
        <f t="shared" si="137"/>
        <v>108116.00357999999</v>
      </c>
      <c r="AA87" s="5" t="s">
        <v>12</v>
      </c>
      <c r="AB87" s="14">
        <f t="shared" si="138"/>
        <v>98935.542000000001</v>
      </c>
      <c r="AC87" s="14">
        <f t="shared" si="139"/>
        <v>1884</v>
      </c>
      <c r="AD87" s="15">
        <f t="shared" si="149"/>
        <v>100819.542</v>
      </c>
      <c r="AE87" s="16">
        <f t="shared" si="115"/>
        <v>4065.3041129032258</v>
      </c>
      <c r="AF87" s="14">
        <f t="shared" si="116"/>
        <v>7057.367940000001</v>
      </c>
      <c r="AG87" s="17">
        <f t="shared" si="117"/>
        <v>107876.90994</v>
      </c>
      <c r="AH87" s="2"/>
      <c r="AI87" s="5" t="s">
        <v>12</v>
      </c>
      <c r="AJ87" s="14">
        <f t="shared" si="140"/>
        <v>98878.710800000015</v>
      </c>
      <c r="AK87" s="14">
        <f t="shared" si="141"/>
        <v>1884</v>
      </c>
      <c r="AL87" s="15">
        <f t="shared" si="150"/>
        <v>100762.71080000002</v>
      </c>
      <c r="AM87" s="16">
        <f t="shared" si="118"/>
        <v>4063.0125322580652</v>
      </c>
      <c r="AN87" s="14">
        <f t="shared" si="119"/>
        <v>7053.3897560000014</v>
      </c>
      <c r="AO87" s="17">
        <f t="shared" si="120"/>
        <v>107816.10055600002</v>
      </c>
      <c r="AP87" s="2"/>
      <c r="AQ87" s="5" t="s">
        <v>12</v>
      </c>
      <c r="AR87" s="14">
        <f t="shared" si="142"/>
        <v>100783.966608</v>
      </c>
      <c r="AS87" s="14">
        <f t="shared" si="143"/>
        <v>1884</v>
      </c>
      <c r="AT87" s="15">
        <f t="shared" si="151"/>
        <v>102667.966608</v>
      </c>
      <c r="AU87" s="16">
        <f t="shared" si="121"/>
        <v>4139.8373632258063</v>
      </c>
      <c r="AV87" s="14">
        <f t="shared" si="122"/>
        <v>7186.7576625600004</v>
      </c>
      <c r="AW87" s="16">
        <f t="shared" si="123"/>
        <v>4429.625978651613</v>
      </c>
      <c r="AX87" s="17">
        <f t="shared" si="124"/>
        <v>109854.72427056001</v>
      </c>
      <c r="AY87" s="2"/>
      <c r="AZ87" s="5" t="s">
        <v>12</v>
      </c>
      <c r="BA87" s="14">
        <f t="shared" si="144"/>
        <v>103725.4557732</v>
      </c>
      <c r="BB87" s="14">
        <f t="shared" si="145"/>
        <v>1884</v>
      </c>
      <c r="BC87" s="15">
        <f t="shared" si="152"/>
        <v>105609.4557732</v>
      </c>
      <c r="BD87" s="16">
        <f t="shared" si="125"/>
        <v>4258.4457973064509</v>
      </c>
      <c r="BE87" s="14">
        <f t="shared" si="126"/>
        <v>7392.6619041240001</v>
      </c>
      <c r="BF87" s="16">
        <f t="shared" si="127"/>
        <v>4556.5370031179027</v>
      </c>
      <c r="BG87" s="17">
        <f t="shared" si="128"/>
        <v>113002.117677324</v>
      </c>
      <c r="BH87" s="2"/>
    </row>
    <row r="88" spans="2:60" x14ac:dyDescent="0.25">
      <c r="B88" s="5" t="s">
        <v>61</v>
      </c>
      <c r="C88" s="14">
        <v>99595</v>
      </c>
      <c r="D88" s="14">
        <f t="shared" si="129"/>
        <v>1607</v>
      </c>
      <c r="E88" s="15">
        <f t="shared" si="146"/>
        <v>101202</v>
      </c>
      <c r="F88" s="16">
        <f t="shared" si="130"/>
        <v>4080.7258064516127</v>
      </c>
      <c r="G88" s="14">
        <f t="shared" si="131"/>
        <v>7084.14</v>
      </c>
      <c r="H88" s="17">
        <f t="shared" si="132"/>
        <v>108286.14</v>
      </c>
      <c r="J88" s="5" t="s">
        <v>13</v>
      </c>
      <c r="K88" s="14">
        <f t="shared" si="155"/>
        <v>100579.14</v>
      </c>
      <c r="L88" s="14">
        <f t="shared" si="133"/>
        <v>1607</v>
      </c>
      <c r="M88" s="15">
        <f t="shared" si="147"/>
        <v>102186.14</v>
      </c>
      <c r="N88" s="16">
        <f t="shared" si="113"/>
        <v>4120.4088709677417</v>
      </c>
      <c r="O88" s="14">
        <f t="shared" si="134"/>
        <v>7153.0298000000003</v>
      </c>
      <c r="P88" s="17">
        <f t="shared" si="135"/>
        <v>109339.1698</v>
      </c>
      <c r="R88" s="5" t="s">
        <v>13</v>
      </c>
      <c r="S88" s="14">
        <f t="shared" si="154"/>
        <v>101739.7368</v>
      </c>
      <c r="T88" s="14">
        <v>1607</v>
      </c>
      <c r="U88" s="15">
        <f t="shared" si="148"/>
        <v>103346.7368</v>
      </c>
      <c r="V88" s="16">
        <f t="shared" si="114"/>
        <v>4167.2071290322583</v>
      </c>
      <c r="W88" s="14">
        <f t="shared" si="136"/>
        <v>7234.271576000001</v>
      </c>
      <c r="X88" s="17">
        <f t="shared" si="137"/>
        <v>110581.008376</v>
      </c>
      <c r="AA88" s="5" t="s">
        <v>13</v>
      </c>
      <c r="AB88" s="14">
        <f t="shared" si="138"/>
        <v>101042.99399999999</v>
      </c>
      <c r="AC88" s="14">
        <f t="shared" si="139"/>
        <v>1607</v>
      </c>
      <c r="AD88" s="15">
        <f t="shared" si="149"/>
        <v>102649.99399999999</v>
      </c>
      <c r="AE88" s="16">
        <f t="shared" si="115"/>
        <v>4139.1126612903217</v>
      </c>
      <c r="AF88" s="14">
        <f t="shared" si="116"/>
        <v>7185.4995799999997</v>
      </c>
      <c r="AG88" s="17">
        <f t="shared" si="117"/>
        <v>109835.49357999999</v>
      </c>
      <c r="AH88" s="2"/>
      <c r="AI88" s="5" t="s">
        <v>13</v>
      </c>
      <c r="AJ88" s="14">
        <f t="shared" si="140"/>
        <v>100819.542</v>
      </c>
      <c r="AK88" s="14">
        <f t="shared" si="141"/>
        <v>1607</v>
      </c>
      <c r="AL88" s="15">
        <f t="shared" si="150"/>
        <v>102426.542</v>
      </c>
      <c r="AM88" s="16">
        <f t="shared" si="118"/>
        <v>4130.1025</v>
      </c>
      <c r="AN88" s="14">
        <f t="shared" si="119"/>
        <v>7169.8579400000008</v>
      </c>
      <c r="AO88" s="17">
        <f t="shared" si="120"/>
        <v>109596.39994</v>
      </c>
      <c r="AP88" s="2"/>
      <c r="AQ88" s="5" t="s">
        <v>13</v>
      </c>
      <c r="AR88" s="14">
        <f t="shared" si="142"/>
        <v>102777.96501600002</v>
      </c>
      <c r="AS88" s="14">
        <f t="shared" si="143"/>
        <v>1607</v>
      </c>
      <c r="AT88" s="15">
        <f t="shared" si="151"/>
        <v>104384.96501600002</v>
      </c>
      <c r="AU88" s="16">
        <f t="shared" si="121"/>
        <v>4209.0711700000002</v>
      </c>
      <c r="AV88" s="14">
        <f t="shared" si="122"/>
        <v>7306.9475511200017</v>
      </c>
      <c r="AW88" s="16">
        <f t="shared" si="123"/>
        <v>4503.7061519000008</v>
      </c>
      <c r="AX88" s="17">
        <f t="shared" si="124"/>
        <v>111691.91256712002</v>
      </c>
      <c r="AY88" s="2"/>
      <c r="AZ88" s="5" t="s">
        <v>13</v>
      </c>
      <c r="BA88" s="14">
        <f t="shared" si="144"/>
        <v>105234.66577319999</v>
      </c>
      <c r="BB88" s="14">
        <f t="shared" si="145"/>
        <v>1607</v>
      </c>
      <c r="BC88" s="15">
        <f t="shared" si="152"/>
        <v>106841.66577319999</v>
      </c>
      <c r="BD88" s="16">
        <f t="shared" si="125"/>
        <v>4308.1316844032253</v>
      </c>
      <c r="BE88" s="14">
        <f t="shared" si="126"/>
        <v>7478.9166041239996</v>
      </c>
      <c r="BF88" s="16">
        <f t="shared" si="127"/>
        <v>4609.7009023114506</v>
      </c>
      <c r="BG88" s="17">
        <f t="shared" si="128"/>
        <v>114320.58237732398</v>
      </c>
      <c r="BH88" s="2"/>
    </row>
    <row r="89" spans="2:60" x14ac:dyDescent="0.25">
      <c r="B89" s="5" t="s">
        <v>62</v>
      </c>
      <c r="C89" s="14">
        <v>100709</v>
      </c>
      <c r="D89" s="14">
        <f>T91</f>
        <v>1493</v>
      </c>
      <c r="E89" s="15">
        <f>D89+C89</f>
        <v>102202</v>
      </c>
      <c r="F89" s="16">
        <f t="shared" si="130"/>
        <v>4121.0483870967737</v>
      </c>
      <c r="G89" s="14">
        <f>E89*0.07</f>
        <v>7154.14</v>
      </c>
      <c r="H89" s="17">
        <f>G89+E89</f>
        <v>109356.14</v>
      </c>
      <c r="J89" s="5" t="s">
        <v>14</v>
      </c>
      <c r="K89" s="14">
        <f t="shared" si="155"/>
        <v>103226.04000000001</v>
      </c>
      <c r="L89" s="14">
        <f t="shared" si="133"/>
        <v>0</v>
      </c>
      <c r="M89" s="15">
        <f t="shared" si="147"/>
        <v>103226.04000000001</v>
      </c>
      <c r="N89" s="16">
        <f t="shared" si="113"/>
        <v>4162.3403225806451</v>
      </c>
      <c r="O89" s="14">
        <f t="shared" si="134"/>
        <v>7225.8228000000008</v>
      </c>
      <c r="P89" s="17">
        <f t="shared" si="135"/>
        <v>110451.8628</v>
      </c>
      <c r="R89" s="5" t="s">
        <v>14</v>
      </c>
      <c r="S89" s="14">
        <f t="shared" si="154"/>
        <v>104229.8628</v>
      </c>
      <c r="T89" s="14">
        <v>0</v>
      </c>
      <c r="U89" s="15">
        <f t="shared" si="148"/>
        <v>104229.8628</v>
      </c>
      <c r="V89" s="16">
        <f t="shared" si="114"/>
        <v>4202.8170483870972</v>
      </c>
      <c r="W89" s="14">
        <f t="shared" si="136"/>
        <v>7296.0903960000005</v>
      </c>
      <c r="X89" s="17">
        <f t="shared" si="137"/>
        <v>111525.953196</v>
      </c>
      <c r="AA89" s="5" t="s">
        <v>14</v>
      </c>
      <c r="AB89" s="14">
        <f t="shared" si="138"/>
        <v>103346.7368</v>
      </c>
      <c r="AC89" s="14">
        <f t="shared" si="139"/>
        <v>0</v>
      </c>
      <c r="AD89" s="15">
        <f t="shared" si="149"/>
        <v>103346.7368</v>
      </c>
      <c r="AE89" s="16">
        <f t="shared" si="115"/>
        <v>4167.2071290322583</v>
      </c>
      <c r="AF89" s="14">
        <f t="shared" si="116"/>
        <v>7234.271576000001</v>
      </c>
      <c r="AG89" s="17">
        <f t="shared" si="117"/>
        <v>110581.008376</v>
      </c>
      <c r="AH89" s="2"/>
      <c r="AI89" s="5" t="s">
        <v>14</v>
      </c>
      <c r="AJ89" s="14">
        <f t="shared" si="140"/>
        <v>102649.99399999999</v>
      </c>
      <c r="AK89" s="14">
        <f t="shared" si="141"/>
        <v>0</v>
      </c>
      <c r="AL89" s="15">
        <f t="shared" si="150"/>
        <v>102649.99399999999</v>
      </c>
      <c r="AM89" s="16">
        <f t="shared" si="118"/>
        <v>4139.1126612903217</v>
      </c>
      <c r="AN89" s="14">
        <f t="shared" si="119"/>
        <v>7185.4995799999997</v>
      </c>
      <c r="AO89" s="17">
        <f t="shared" si="120"/>
        <v>109835.49357999999</v>
      </c>
      <c r="AP89" s="2"/>
      <c r="AQ89" s="5" t="s">
        <v>14</v>
      </c>
      <c r="AR89" s="14">
        <f t="shared" si="142"/>
        <v>104475.07284000001</v>
      </c>
      <c r="AS89" s="14">
        <f t="shared" si="143"/>
        <v>0</v>
      </c>
      <c r="AT89" s="15">
        <f t="shared" si="151"/>
        <v>104475.07284000001</v>
      </c>
      <c r="AU89" s="16">
        <f t="shared" si="121"/>
        <v>4212.7045500000004</v>
      </c>
      <c r="AV89" s="14">
        <f t="shared" si="122"/>
        <v>7313.2550988000012</v>
      </c>
      <c r="AW89" s="16">
        <f t="shared" si="123"/>
        <v>4507.5938685000001</v>
      </c>
      <c r="AX89" s="17">
        <f t="shared" si="124"/>
        <v>111788.32793880001</v>
      </c>
      <c r="AY89" s="2"/>
      <c r="AZ89" s="5" t="s">
        <v>14</v>
      </c>
      <c r="BA89" s="14">
        <f t="shared" si="144"/>
        <v>106994.58914140001</v>
      </c>
      <c r="BB89" s="14">
        <f t="shared" si="145"/>
        <v>0</v>
      </c>
      <c r="BC89" s="15">
        <f t="shared" si="152"/>
        <v>106994.58914140001</v>
      </c>
      <c r="BD89" s="16">
        <f t="shared" si="125"/>
        <v>4314.2979492499999</v>
      </c>
      <c r="BE89" s="14">
        <f t="shared" si="126"/>
        <v>7489.6212398980015</v>
      </c>
      <c r="BF89" s="16">
        <f t="shared" si="127"/>
        <v>4616.2988056975</v>
      </c>
      <c r="BG89" s="17">
        <f t="shared" si="128"/>
        <v>114484.21038129801</v>
      </c>
      <c r="BH89" s="2"/>
    </row>
    <row r="90" spans="2:60" x14ac:dyDescent="0.25">
      <c r="B90" s="18" t="s">
        <v>24</v>
      </c>
      <c r="C90" s="19">
        <v>101739</v>
      </c>
      <c r="D90" s="19">
        <f>T93</f>
        <v>1490</v>
      </c>
      <c r="E90" s="20">
        <f>D90+C90</f>
        <v>103229</v>
      </c>
      <c r="F90" s="21">
        <f t="shared" si="130"/>
        <v>4162.4596774193551</v>
      </c>
      <c r="G90" s="19">
        <f>E90*0.07</f>
        <v>7226.0300000000007</v>
      </c>
      <c r="H90" s="22">
        <f>G90+E90</f>
        <v>110455.03</v>
      </c>
      <c r="J90" s="5" t="s">
        <v>62</v>
      </c>
      <c r="K90" s="14">
        <f>E88*1.02</f>
        <v>103226.04000000001</v>
      </c>
      <c r="L90" s="14">
        <f>T91</f>
        <v>1493</v>
      </c>
      <c r="M90" s="15">
        <f>L90+K90</f>
        <v>104719.04000000001</v>
      </c>
      <c r="N90" s="16">
        <f t="shared" si="113"/>
        <v>4222.5419354838714</v>
      </c>
      <c r="O90" s="14">
        <f>M90*0.07</f>
        <v>7330.332800000001</v>
      </c>
      <c r="P90" s="17">
        <f>O90+M90</f>
        <v>112049.37280000001</v>
      </c>
      <c r="R90" s="5" t="s">
        <v>15</v>
      </c>
      <c r="S90" s="14">
        <f t="shared" si="154"/>
        <v>105290.56080000001</v>
      </c>
      <c r="T90" s="14">
        <v>0</v>
      </c>
      <c r="U90" s="15">
        <f t="shared" si="148"/>
        <v>105290.56080000001</v>
      </c>
      <c r="V90" s="16">
        <f t="shared" si="114"/>
        <v>4245.5871290322584</v>
      </c>
      <c r="W90" s="14">
        <f t="shared" si="136"/>
        <v>7370.3392560000011</v>
      </c>
      <c r="X90" s="17">
        <f t="shared" si="137"/>
        <v>112660.90005600001</v>
      </c>
      <c r="AA90" s="5" t="s">
        <v>15</v>
      </c>
      <c r="AB90" s="14">
        <f t="shared" si="138"/>
        <v>104229.8628</v>
      </c>
      <c r="AC90" s="14">
        <f t="shared" si="139"/>
        <v>0</v>
      </c>
      <c r="AD90" s="15">
        <f t="shared" si="149"/>
        <v>104229.8628</v>
      </c>
      <c r="AE90" s="16">
        <f t="shared" si="115"/>
        <v>4202.8170483870972</v>
      </c>
      <c r="AF90" s="14">
        <f t="shared" si="116"/>
        <v>7296.0903960000005</v>
      </c>
      <c r="AG90" s="17">
        <f t="shared" si="117"/>
        <v>111525.953196</v>
      </c>
      <c r="AH90" s="2"/>
      <c r="AI90" s="5" t="s">
        <v>15</v>
      </c>
      <c r="AJ90" s="14">
        <f t="shared" si="140"/>
        <v>103346.7368</v>
      </c>
      <c r="AK90" s="14">
        <f t="shared" si="141"/>
        <v>0</v>
      </c>
      <c r="AL90" s="15">
        <f t="shared" si="150"/>
        <v>103346.7368</v>
      </c>
      <c r="AM90" s="16">
        <f t="shared" si="118"/>
        <v>4167.2071290322583</v>
      </c>
      <c r="AN90" s="14">
        <f t="shared" si="119"/>
        <v>7234.271576000001</v>
      </c>
      <c r="AO90" s="17">
        <f t="shared" si="120"/>
        <v>110581.008376</v>
      </c>
      <c r="AP90" s="2"/>
      <c r="AQ90" s="5" t="s">
        <v>15</v>
      </c>
      <c r="AR90" s="14">
        <f t="shared" si="142"/>
        <v>104702.99387999999</v>
      </c>
      <c r="AS90" s="14">
        <f t="shared" si="143"/>
        <v>0</v>
      </c>
      <c r="AT90" s="15">
        <f t="shared" si="151"/>
        <v>104702.99387999999</v>
      </c>
      <c r="AU90" s="16">
        <f t="shared" si="121"/>
        <v>4221.8949145161287</v>
      </c>
      <c r="AV90" s="14">
        <f t="shared" si="122"/>
        <v>7329.2095716000003</v>
      </c>
      <c r="AW90" s="16">
        <f t="shared" si="123"/>
        <v>4517.4275585322575</v>
      </c>
      <c r="AX90" s="17">
        <f t="shared" si="124"/>
        <v>112032.2034516</v>
      </c>
      <c r="AY90" s="2"/>
      <c r="AZ90" s="5" t="s">
        <v>15</v>
      </c>
      <c r="BA90" s="14">
        <f t="shared" si="144"/>
        <v>107086.94966100001</v>
      </c>
      <c r="BB90" s="14">
        <f t="shared" si="145"/>
        <v>0</v>
      </c>
      <c r="BC90" s="15">
        <f t="shared" si="152"/>
        <v>107086.94966100001</v>
      </c>
      <c r="BD90" s="16">
        <f t="shared" si="125"/>
        <v>4318.0221637499999</v>
      </c>
      <c r="BE90" s="14">
        <f t="shared" si="126"/>
        <v>7496.0864762700012</v>
      </c>
      <c r="BF90" s="16">
        <f t="shared" si="127"/>
        <v>4620.2837152125003</v>
      </c>
      <c r="BG90" s="17">
        <f t="shared" si="128"/>
        <v>114583.03613727001</v>
      </c>
      <c r="BH90" s="2"/>
    </row>
    <row r="91" spans="2:60" x14ac:dyDescent="0.25">
      <c r="J91" s="18" t="s">
        <v>24</v>
      </c>
      <c r="K91" s="19">
        <f>E89*1.02</f>
        <v>104246.04000000001</v>
      </c>
      <c r="L91" s="19">
        <f>T93</f>
        <v>1490</v>
      </c>
      <c r="M91" s="20">
        <f>L91+K91</f>
        <v>105736.04000000001</v>
      </c>
      <c r="N91" s="21">
        <f t="shared" si="113"/>
        <v>4263.55</v>
      </c>
      <c r="O91" s="19">
        <f>M91*0.07</f>
        <v>7401.5228000000016</v>
      </c>
      <c r="P91" s="22">
        <f>O91+M91</f>
        <v>113137.56280000001</v>
      </c>
      <c r="R91" s="5" t="s">
        <v>19</v>
      </c>
      <c r="S91" s="14">
        <f>M89*1.02</f>
        <v>105290.56080000001</v>
      </c>
      <c r="T91" s="14">
        <v>1493</v>
      </c>
      <c r="U91" s="15">
        <f t="shared" si="148"/>
        <v>106783.56080000001</v>
      </c>
      <c r="V91" s="16">
        <f t="shared" si="114"/>
        <v>4305.7887419354838</v>
      </c>
      <c r="W91" s="14">
        <f t="shared" si="136"/>
        <v>7474.8492560000013</v>
      </c>
      <c r="X91" s="17">
        <f t="shared" si="137"/>
        <v>114258.41005600001</v>
      </c>
      <c r="AA91" s="5" t="s">
        <v>16</v>
      </c>
      <c r="AB91" s="14">
        <f t="shared" si="138"/>
        <v>105290.56080000001</v>
      </c>
      <c r="AC91" s="14">
        <f>T90</f>
        <v>0</v>
      </c>
      <c r="AD91" s="15">
        <f t="shared" si="149"/>
        <v>105290.56080000001</v>
      </c>
      <c r="AE91" s="16">
        <f t="shared" si="115"/>
        <v>4245.5871290322584</v>
      </c>
      <c r="AF91" s="14">
        <f t="shared" si="116"/>
        <v>7370.3392560000011</v>
      </c>
      <c r="AG91" s="17">
        <f t="shared" si="117"/>
        <v>112660.90005600001</v>
      </c>
      <c r="AH91" s="2"/>
      <c r="AI91" s="5" t="s">
        <v>16</v>
      </c>
      <c r="AJ91" s="14">
        <f t="shared" si="140"/>
        <v>104229.8628</v>
      </c>
      <c r="AK91" s="14">
        <f>T90</f>
        <v>0</v>
      </c>
      <c r="AL91" s="15">
        <f t="shared" si="150"/>
        <v>104229.8628</v>
      </c>
      <c r="AM91" s="16">
        <f t="shared" si="118"/>
        <v>4202.8170483870972</v>
      </c>
      <c r="AN91" s="14">
        <f t="shared" si="119"/>
        <v>7296.0903960000005</v>
      </c>
      <c r="AO91" s="17">
        <f t="shared" si="120"/>
        <v>111525.953196</v>
      </c>
      <c r="AP91" s="2"/>
      <c r="AQ91" s="5" t="s">
        <v>16</v>
      </c>
      <c r="AR91" s="14">
        <f t="shared" si="142"/>
        <v>105413.67153599999</v>
      </c>
      <c r="AS91" s="14">
        <f>AS90</f>
        <v>0</v>
      </c>
      <c r="AT91" s="15">
        <f t="shared" si="151"/>
        <v>105413.67153599999</v>
      </c>
      <c r="AU91" s="16">
        <f t="shared" si="121"/>
        <v>4250.5512716129033</v>
      </c>
      <c r="AV91" s="14">
        <f t="shared" si="122"/>
        <v>7378.9570075199999</v>
      </c>
      <c r="AW91" s="16">
        <f t="shared" si="123"/>
        <v>4548.0898606258061</v>
      </c>
      <c r="AX91" s="17">
        <f t="shared" si="124"/>
        <v>112792.62854352</v>
      </c>
      <c r="AY91" s="2"/>
      <c r="AZ91" s="5" t="s">
        <v>16</v>
      </c>
      <c r="BA91" s="14">
        <f t="shared" si="144"/>
        <v>107320.56872699999</v>
      </c>
      <c r="BB91" s="14">
        <f>BB90</f>
        <v>0</v>
      </c>
      <c r="BC91" s="15">
        <f t="shared" si="152"/>
        <v>107320.56872699999</v>
      </c>
      <c r="BD91" s="16">
        <f t="shared" si="125"/>
        <v>4327.4422873790318</v>
      </c>
      <c r="BE91" s="14">
        <f t="shared" si="126"/>
        <v>7512.4398108900004</v>
      </c>
      <c r="BF91" s="16">
        <f t="shared" si="127"/>
        <v>4630.3632474955639</v>
      </c>
      <c r="BG91" s="17">
        <f t="shared" si="128"/>
        <v>114833.00853789</v>
      </c>
      <c r="BH91" s="2"/>
    </row>
    <row r="92" spans="2:60" x14ac:dyDescent="0.25">
      <c r="R92" s="5" t="s">
        <v>20</v>
      </c>
      <c r="S92" s="14">
        <f>M90*1.02</f>
        <v>106813.42080000001</v>
      </c>
      <c r="T92" s="14">
        <v>0</v>
      </c>
      <c r="U92" s="15">
        <f t="shared" si="148"/>
        <v>106813.42080000001</v>
      </c>
      <c r="V92" s="16">
        <f t="shared" si="114"/>
        <v>4306.9927741935489</v>
      </c>
      <c r="W92" s="14">
        <f t="shared" si="136"/>
        <v>7476.939456000001</v>
      </c>
      <c r="X92" s="17">
        <f t="shared" si="137"/>
        <v>114290.36025600001</v>
      </c>
      <c r="AA92" s="5" t="s">
        <v>19</v>
      </c>
      <c r="AB92" s="14">
        <f>U90*(1+AB$3)</f>
        <v>105290.56080000001</v>
      </c>
      <c r="AC92" s="14">
        <f t="shared" ref="AC92:AC93" si="156">T91</f>
        <v>1493</v>
      </c>
      <c r="AD92" s="15">
        <f t="shared" si="149"/>
        <v>106783.56080000001</v>
      </c>
      <c r="AE92" s="16">
        <f t="shared" si="115"/>
        <v>4305.7887419354838</v>
      </c>
      <c r="AF92" s="14">
        <f t="shared" si="116"/>
        <v>7474.8492560000013</v>
      </c>
      <c r="AG92" s="17">
        <f t="shared" si="117"/>
        <v>114258.41005600001</v>
      </c>
      <c r="AH92" s="2"/>
      <c r="AI92" s="5" t="s">
        <v>17</v>
      </c>
      <c r="AJ92" s="14">
        <f t="shared" si="140"/>
        <v>105290.56080000001</v>
      </c>
      <c r="AK92" s="14">
        <f>T90</f>
        <v>0</v>
      </c>
      <c r="AL92" s="15">
        <f t="shared" si="150"/>
        <v>105290.56080000001</v>
      </c>
      <c r="AM92" s="16">
        <f t="shared" si="118"/>
        <v>4245.5871290322584</v>
      </c>
      <c r="AN92" s="14">
        <f t="shared" si="119"/>
        <v>7370.3392560000011</v>
      </c>
      <c r="AO92" s="17">
        <f t="shared" si="120"/>
        <v>112660.90005600001</v>
      </c>
      <c r="AP92" s="2"/>
      <c r="AQ92" s="5" t="s">
        <v>17</v>
      </c>
      <c r="AR92" s="14">
        <f t="shared" si="142"/>
        <v>106314.46005600001</v>
      </c>
      <c r="AS92" s="14">
        <f>AS91</f>
        <v>0</v>
      </c>
      <c r="AT92" s="15">
        <f t="shared" si="151"/>
        <v>106314.46005600001</v>
      </c>
      <c r="AU92" s="16">
        <f t="shared" si="121"/>
        <v>4286.8733893548388</v>
      </c>
      <c r="AV92" s="14">
        <f t="shared" si="122"/>
        <v>7442.0122039200014</v>
      </c>
      <c r="AW92" s="16">
        <f t="shared" si="123"/>
        <v>4586.9545266096784</v>
      </c>
      <c r="AX92" s="17">
        <f t="shared" si="124"/>
        <v>113756.47225992002</v>
      </c>
      <c r="AY92" s="2"/>
      <c r="AZ92" s="5" t="s">
        <v>17</v>
      </c>
      <c r="BA92" s="14">
        <f t="shared" si="144"/>
        <v>108049.01332439999</v>
      </c>
      <c r="BB92" s="14">
        <f>BB91</f>
        <v>0</v>
      </c>
      <c r="BC92" s="15">
        <f t="shared" si="152"/>
        <v>108049.01332439999</v>
      </c>
      <c r="BD92" s="16">
        <f t="shared" si="125"/>
        <v>4356.8150534032256</v>
      </c>
      <c r="BE92" s="14">
        <f t="shared" si="126"/>
        <v>7563.430932708</v>
      </c>
      <c r="BF92" s="16">
        <f t="shared" si="127"/>
        <v>4661.7921071414512</v>
      </c>
      <c r="BG92" s="17">
        <f t="shared" si="128"/>
        <v>115612.44425710799</v>
      </c>
      <c r="BH92" s="2"/>
    </row>
    <row r="93" spans="2:60" x14ac:dyDescent="0.25">
      <c r="R93" s="18" t="s">
        <v>24</v>
      </c>
      <c r="S93" s="19">
        <f>M90*1.02</f>
        <v>106813.42080000001</v>
      </c>
      <c r="T93" s="19">
        <v>1490</v>
      </c>
      <c r="U93" s="15">
        <f t="shared" si="148"/>
        <v>108303.42080000001</v>
      </c>
      <c r="V93" s="16">
        <f t="shared" si="114"/>
        <v>4367.0734193548387</v>
      </c>
      <c r="W93" s="14">
        <f t="shared" si="136"/>
        <v>7581.2394560000012</v>
      </c>
      <c r="X93" s="17">
        <f t="shared" si="137"/>
        <v>115884.660256</v>
      </c>
      <c r="AA93" s="5" t="s">
        <v>20</v>
      </c>
      <c r="AB93" s="14">
        <f>U91*(1+AB$3)</f>
        <v>106783.56080000001</v>
      </c>
      <c r="AC93" s="14">
        <f t="shared" si="156"/>
        <v>0</v>
      </c>
      <c r="AD93" s="15">
        <f t="shared" si="149"/>
        <v>106783.56080000001</v>
      </c>
      <c r="AE93" s="16">
        <f t="shared" si="115"/>
        <v>4305.7887419354838</v>
      </c>
      <c r="AF93" s="14">
        <f t="shared" si="116"/>
        <v>7474.8492560000013</v>
      </c>
      <c r="AG93" s="17">
        <f t="shared" si="117"/>
        <v>114258.41005600001</v>
      </c>
      <c r="AH93" s="2"/>
      <c r="AI93" s="5" t="s">
        <v>19</v>
      </c>
      <c r="AJ93" s="14">
        <f>AD91*(1+AJ$3)</f>
        <v>105290.56080000001</v>
      </c>
      <c r="AK93" s="14">
        <f>T91</f>
        <v>1493</v>
      </c>
      <c r="AL93" s="15">
        <f>AK93+AJ93</f>
        <v>106783.56080000001</v>
      </c>
      <c r="AM93" s="16">
        <f t="shared" si="118"/>
        <v>4305.7887419354838</v>
      </c>
      <c r="AN93" s="14">
        <f>AL93*0.07</f>
        <v>7474.8492560000013</v>
      </c>
      <c r="AO93" s="17">
        <f>AN93+AL93</f>
        <v>114258.41005600001</v>
      </c>
      <c r="AP93" s="2"/>
      <c r="AQ93" s="5" t="s">
        <v>18</v>
      </c>
      <c r="AR93" s="14">
        <f t="shared" si="142"/>
        <v>107396.37201600001</v>
      </c>
      <c r="AS93" s="14">
        <f>AS92</f>
        <v>0</v>
      </c>
      <c r="AT93" s="15">
        <f t="shared" si="151"/>
        <v>107396.37201600001</v>
      </c>
      <c r="AU93" s="16">
        <f t="shared" si="121"/>
        <v>4330.4988716129037</v>
      </c>
      <c r="AV93" s="14">
        <f t="shared" si="122"/>
        <v>7517.7460411200009</v>
      </c>
      <c r="AW93" s="16">
        <f t="shared" si="123"/>
        <v>4633.6337926258066</v>
      </c>
      <c r="AX93" s="17">
        <f t="shared" si="124"/>
        <v>114914.11805712001</v>
      </c>
      <c r="AY93" s="2"/>
      <c r="AZ93" s="5" t="s">
        <v>18</v>
      </c>
      <c r="BA93" s="14">
        <f t="shared" si="144"/>
        <v>108972.32155740001</v>
      </c>
      <c r="BB93" s="14">
        <f>BB92</f>
        <v>0</v>
      </c>
      <c r="BC93" s="15">
        <f t="shared" si="152"/>
        <v>108972.32155740001</v>
      </c>
      <c r="BD93" s="16">
        <f t="shared" si="125"/>
        <v>4394.0452240887098</v>
      </c>
      <c r="BE93" s="14">
        <f t="shared" si="126"/>
        <v>7628.062509018001</v>
      </c>
      <c r="BF93" s="16">
        <f t="shared" si="127"/>
        <v>4701.628389774919</v>
      </c>
      <c r="BG93" s="17">
        <f t="shared" si="128"/>
        <v>116600.384066418</v>
      </c>
      <c r="BH93" s="2"/>
    </row>
    <row r="94" spans="2:60" x14ac:dyDescent="0.25">
      <c r="R94" s="43" t="s">
        <v>58</v>
      </c>
      <c r="S94" s="44">
        <f>K91*1.02+L91</f>
        <v>107820.96080000002</v>
      </c>
      <c r="T94" s="44">
        <v>0</v>
      </c>
      <c r="U94" s="44">
        <f t="shared" ref="U94" si="157">T94+S94</f>
        <v>107820.96080000002</v>
      </c>
      <c r="V94" s="44">
        <f t="shared" ref="V94" si="158">U94/$AE$3</f>
        <v>4347.6193870967745</v>
      </c>
      <c r="W94" s="44">
        <f t="shared" ref="W94" si="159">U94*0.07</f>
        <v>7547.4672560000017</v>
      </c>
      <c r="X94" s="45">
        <f t="shared" ref="X94" si="160">W94+U94</f>
        <v>115368.42805600002</v>
      </c>
      <c r="AA94" s="5" t="s">
        <v>21</v>
      </c>
      <c r="AB94" s="14">
        <f>U92*(1+AB$3)</f>
        <v>106813.42080000001</v>
      </c>
      <c r="AC94" s="14">
        <f>T92</f>
        <v>0</v>
      </c>
      <c r="AD94" s="15">
        <f t="shared" si="149"/>
        <v>106813.42080000001</v>
      </c>
      <c r="AE94" s="16">
        <f t="shared" si="115"/>
        <v>4306.9927741935489</v>
      </c>
      <c r="AF94" s="14">
        <f t="shared" si="116"/>
        <v>7476.939456000001</v>
      </c>
      <c r="AG94" s="17">
        <f t="shared" si="117"/>
        <v>114290.36025600001</v>
      </c>
      <c r="AH94" s="2"/>
      <c r="AI94" s="5" t="s">
        <v>20</v>
      </c>
      <c r="AJ94" s="14">
        <f>AD92*(1+AJ$3)</f>
        <v>106783.56080000001</v>
      </c>
      <c r="AK94" s="14">
        <f>T92</f>
        <v>0</v>
      </c>
      <c r="AL94" s="15">
        <f>AK94+AJ94</f>
        <v>106783.56080000001</v>
      </c>
      <c r="AM94" s="16">
        <f t="shared" si="118"/>
        <v>4305.7887419354838</v>
      </c>
      <c r="AN94" s="14">
        <f>AL94*0.07</f>
        <v>7474.8492560000013</v>
      </c>
      <c r="AO94" s="17">
        <f>AN94+AL94</f>
        <v>114258.41005600001</v>
      </c>
      <c r="AP94" s="2"/>
      <c r="AQ94" s="5" t="s">
        <v>19</v>
      </c>
      <c r="AR94" s="14">
        <f>AL92*(1+AR$3)</f>
        <v>107396.37201600001</v>
      </c>
      <c r="AS94" s="14">
        <f>T91</f>
        <v>1493</v>
      </c>
      <c r="AT94" s="15">
        <f t="shared" si="151"/>
        <v>108889.37201600001</v>
      </c>
      <c r="AU94" s="16">
        <f t="shared" si="121"/>
        <v>4390.7004845161291</v>
      </c>
      <c r="AV94" s="14">
        <f t="shared" si="122"/>
        <v>7622.2560411200011</v>
      </c>
      <c r="AW94" s="16">
        <f t="shared" si="123"/>
        <v>4698.0495184322581</v>
      </c>
      <c r="AX94" s="17">
        <f t="shared" si="124"/>
        <v>116511.62805712</v>
      </c>
      <c r="AY94" s="2"/>
      <c r="AZ94" s="5" t="s">
        <v>19</v>
      </c>
      <c r="BA94" s="14">
        <f t="shared" si="144"/>
        <v>110081.2813164</v>
      </c>
      <c r="BB94" s="14">
        <f>T91</f>
        <v>1493</v>
      </c>
      <c r="BC94" s="15">
        <f t="shared" si="152"/>
        <v>111574.2813164</v>
      </c>
      <c r="BD94" s="16">
        <f t="shared" si="125"/>
        <v>4498.9629563064509</v>
      </c>
      <c r="BE94" s="14">
        <f t="shared" si="126"/>
        <v>7810.1996921480004</v>
      </c>
      <c r="BF94" s="16">
        <f t="shared" si="127"/>
        <v>4813.8903632479032</v>
      </c>
      <c r="BG94" s="17">
        <f t="shared" si="128"/>
        <v>119384.481008548</v>
      </c>
      <c r="BH94" s="2"/>
    </row>
    <row r="95" spans="2:60" x14ac:dyDescent="0.25">
      <c r="R95" s="1"/>
      <c r="AA95" s="18" t="s">
        <v>24</v>
      </c>
      <c r="AB95" s="19">
        <f>U92*(1+AB$3)</f>
        <v>106813.42080000001</v>
      </c>
      <c r="AC95" s="19">
        <f>T93</f>
        <v>1490</v>
      </c>
      <c r="AD95" s="20">
        <f t="shared" si="149"/>
        <v>108303.42080000001</v>
      </c>
      <c r="AE95" s="21">
        <f t="shared" si="115"/>
        <v>4367.0734193548387</v>
      </c>
      <c r="AF95" s="19">
        <f t="shared" si="116"/>
        <v>7581.2394560000012</v>
      </c>
      <c r="AG95" s="22">
        <f t="shared" si="117"/>
        <v>115884.660256</v>
      </c>
      <c r="AH95" s="2"/>
      <c r="AI95" s="5" t="s">
        <v>21</v>
      </c>
      <c r="AJ95" s="14">
        <f>AD93*(1+AJ$3)</f>
        <v>106783.56080000001</v>
      </c>
      <c r="AK95" s="14">
        <f>T92</f>
        <v>0</v>
      </c>
      <c r="AL95" s="15">
        <f>AK95+AJ95</f>
        <v>106783.56080000001</v>
      </c>
      <c r="AM95" s="16">
        <f t="shared" si="118"/>
        <v>4305.7887419354838</v>
      </c>
      <c r="AN95" s="14">
        <f>AL95*0.07</f>
        <v>7474.8492560000013</v>
      </c>
      <c r="AO95" s="17">
        <f>AN95+AL95</f>
        <v>114258.41005600001</v>
      </c>
      <c r="AP95" s="2"/>
      <c r="AQ95" s="5" t="s">
        <v>20</v>
      </c>
      <c r="AR95" s="14">
        <f>AL93*(1+AR$3)</f>
        <v>108919.23201600001</v>
      </c>
      <c r="AS95" s="14">
        <f>T92</f>
        <v>0</v>
      </c>
      <c r="AT95" s="15">
        <f t="shared" si="151"/>
        <v>108919.23201600001</v>
      </c>
      <c r="AU95" s="16">
        <f t="shared" si="121"/>
        <v>4391.9045167741942</v>
      </c>
      <c r="AV95" s="14">
        <f t="shared" si="122"/>
        <v>7624.3462411200017</v>
      </c>
      <c r="AW95" s="16">
        <f t="shared" si="123"/>
        <v>4699.3378329483876</v>
      </c>
      <c r="AX95" s="17">
        <f t="shared" si="124"/>
        <v>116543.57825712001</v>
      </c>
      <c r="AY95" s="2"/>
      <c r="AZ95" s="5" t="s">
        <v>20</v>
      </c>
      <c r="BA95" s="14">
        <f t="shared" si="144"/>
        <v>111611.60631639999</v>
      </c>
      <c r="BB95" s="14">
        <f>T92</f>
        <v>0</v>
      </c>
      <c r="BC95" s="15">
        <f t="shared" si="152"/>
        <v>111611.60631639999</v>
      </c>
      <c r="BD95" s="16">
        <f t="shared" si="125"/>
        <v>4500.4679966290323</v>
      </c>
      <c r="BE95" s="14">
        <f t="shared" si="126"/>
        <v>7812.8124421480006</v>
      </c>
      <c r="BF95" s="16">
        <f t="shared" si="127"/>
        <v>4815.500756393064</v>
      </c>
      <c r="BG95" s="17">
        <f t="shared" si="128"/>
        <v>119424.418758548</v>
      </c>
      <c r="BH95" s="2"/>
    </row>
    <row r="96" spans="2:60" x14ac:dyDescent="0.25">
      <c r="R96" s="1"/>
      <c r="AA96" s="46" t="s">
        <v>58</v>
      </c>
      <c r="AB96" s="47">
        <f>U93*(1+AB$3)</f>
        <v>108303.42080000001</v>
      </c>
      <c r="AC96" s="47">
        <v>0</v>
      </c>
      <c r="AD96" s="47">
        <f t="shared" si="149"/>
        <v>108303.42080000001</v>
      </c>
      <c r="AE96" s="47">
        <f t="shared" ref="AE96:AE97" si="161">AD96/20.8</f>
        <v>5206.8952307692307</v>
      </c>
      <c r="AF96" s="47">
        <f t="shared" si="116"/>
        <v>7581.2394560000012</v>
      </c>
      <c r="AG96" s="48">
        <f t="shared" si="117"/>
        <v>115884.660256</v>
      </c>
      <c r="AH96" s="2"/>
      <c r="AI96" s="5" t="s">
        <v>22</v>
      </c>
      <c r="AJ96" s="14">
        <f>AD94*(1+AJ$3)</f>
        <v>106813.42080000001</v>
      </c>
      <c r="AK96" s="14">
        <f>T92</f>
        <v>0</v>
      </c>
      <c r="AL96" s="15">
        <f>AK96+AJ96</f>
        <v>106813.42080000001</v>
      </c>
      <c r="AM96" s="16">
        <f t="shared" si="118"/>
        <v>4306.9927741935489</v>
      </c>
      <c r="AN96" s="14">
        <f>AL96*0.07</f>
        <v>7476.939456000001</v>
      </c>
      <c r="AO96" s="17">
        <f>AN96+AL96</f>
        <v>114290.36025600001</v>
      </c>
      <c r="AP96" s="2"/>
      <c r="AQ96" s="5" t="s">
        <v>21</v>
      </c>
      <c r="AR96" s="14">
        <f>AL94*(1+AR$3)</f>
        <v>108919.23201600001</v>
      </c>
      <c r="AS96" s="14">
        <f>AS95</f>
        <v>0</v>
      </c>
      <c r="AT96" s="15">
        <f t="shared" si="151"/>
        <v>108919.23201600001</v>
      </c>
      <c r="AU96" s="16">
        <f t="shared" si="121"/>
        <v>4391.9045167741942</v>
      </c>
      <c r="AV96" s="14">
        <f t="shared" si="122"/>
        <v>7624.3462411200017</v>
      </c>
      <c r="AW96" s="16">
        <f t="shared" si="123"/>
        <v>4699.3378329483876</v>
      </c>
      <c r="AX96" s="17">
        <f t="shared" si="124"/>
        <v>116543.57825712001</v>
      </c>
      <c r="AY96" s="2"/>
      <c r="AZ96" s="5" t="s">
        <v>21</v>
      </c>
      <c r="BA96" s="26">
        <f t="shared" si="144"/>
        <v>111642.2128164</v>
      </c>
      <c r="BB96" s="14">
        <f>BB95</f>
        <v>0</v>
      </c>
      <c r="BC96" s="15">
        <f t="shared" si="152"/>
        <v>111642.2128164</v>
      </c>
      <c r="BD96" s="16">
        <f t="shared" si="125"/>
        <v>4501.7021296935482</v>
      </c>
      <c r="BE96" s="14">
        <f t="shared" si="126"/>
        <v>7814.9548971480008</v>
      </c>
      <c r="BF96" s="16">
        <f t="shared" si="127"/>
        <v>4816.8212787720968</v>
      </c>
      <c r="BG96" s="17">
        <f t="shared" si="128"/>
        <v>119457.167713548</v>
      </c>
      <c r="BH96" s="2"/>
    </row>
    <row r="97" spans="1:60" x14ac:dyDescent="0.25">
      <c r="AA97" s="49" t="s">
        <v>59</v>
      </c>
      <c r="AB97" s="50">
        <f>AB96</f>
        <v>108303.42080000001</v>
      </c>
      <c r="AC97" s="50">
        <v>0</v>
      </c>
      <c r="AD97" s="50">
        <f t="shared" si="149"/>
        <v>108303.42080000001</v>
      </c>
      <c r="AE97" s="50">
        <f t="shared" si="161"/>
        <v>5206.8952307692307</v>
      </c>
      <c r="AF97" s="50">
        <f t="shared" si="116"/>
        <v>7581.2394560000012</v>
      </c>
      <c r="AG97" s="51">
        <f t="shared" si="117"/>
        <v>115884.660256</v>
      </c>
      <c r="AH97" s="2"/>
      <c r="AI97" s="18" t="s">
        <v>24</v>
      </c>
      <c r="AJ97" s="19">
        <f>AD94*(1+AJ$3)</f>
        <v>106813.42080000001</v>
      </c>
      <c r="AK97" s="19">
        <f>T93</f>
        <v>1490</v>
      </c>
      <c r="AL97" s="20">
        <f>AK97+AJ97</f>
        <v>108303.42080000001</v>
      </c>
      <c r="AM97" s="21">
        <f t="shared" si="118"/>
        <v>4367.0734193548387</v>
      </c>
      <c r="AN97" s="19">
        <f>AL97*0.07</f>
        <v>7581.2394560000012</v>
      </c>
      <c r="AO97" s="22">
        <f>AN97+AL97</f>
        <v>115884.660256</v>
      </c>
      <c r="AP97" s="2"/>
      <c r="AQ97" s="5" t="s">
        <v>22</v>
      </c>
      <c r="AR97" s="14">
        <f>AL95*(1+AR$3)</f>
        <v>108919.23201600001</v>
      </c>
      <c r="AS97" s="14">
        <f>AS96</f>
        <v>0</v>
      </c>
      <c r="AT97" s="15">
        <f t="shared" si="151"/>
        <v>108919.23201600001</v>
      </c>
      <c r="AU97" s="16">
        <f t="shared" si="121"/>
        <v>4391.9045167741942</v>
      </c>
      <c r="AV97" s="14">
        <f t="shared" si="122"/>
        <v>7624.3462411200017</v>
      </c>
      <c r="AW97" s="16">
        <f t="shared" si="123"/>
        <v>4699.3378329483876</v>
      </c>
      <c r="AX97" s="17">
        <f t="shared" si="124"/>
        <v>116543.57825712001</v>
      </c>
      <c r="AY97" s="2"/>
      <c r="AZ97" s="5" t="s">
        <v>22</v>
      </c>
      <c r="BA97" s="26">
        <f t="shared" si="144"/>
        <v>111642.2128164</v>
      </c>
      <c r="BB97" s="14">
        <f>BB96</f>
        <v>0</v>
      </c>
      <c r="BC97" s="15">
        <f t="shared" si="152"/>
        <v>111642.2128164</v>
      </c>
      <c r="BD97" s="16">
        <f t="shared" si="125"/>
        <v>4501.7021296935482</v>
      </c>
      <c r="BE97" s="14">
        <f t="shared" si="126"/>
        <v>7814.9548971480008</v>
      </c>
      <c r="BF97" s="16">
        <f t="shared" si="127"/>
        <v>4816.8212787720968</v>
      </c>
      <c r="BG97" s="17">
        <f t="shared" si="128"/>
        <v>119457.167713548</v>
      </c>
      <c r="BH97" s="2"/>
    </row>
    <row r="98" spans="1:60" x14ac:dyDescent="0.25">
      <c r="AB98" s="2"/>
      <c r="AC98" s="2"/>
      <c r="AD98" s="2"/>
      <c r="AE98" s="2"/>
      <c r="AF98" s="2"/>
      <c r="AG98" s="2"/>
      <c r="AH98" s="2"/>
      <c r="AI98" s="46" t="s">
        <v>58</v>
      </c>
      <c r="AJ98" s="47">
        <f t="shared" ref="AJ98:AJ100" si="162">AD95*(1+AJ$3)</f>
        <v>108303.42080000001</v>
      </c>
      <c r="AK98" s="47">
        <f t="shared" ref="AK98:AK100" si="163">T94</f>
        <v>0</v>
      </c>
      <c r="AL98" s="47">
        <f t="shared" ref="AL98:AL100" si="164">AK98+AJ98</f>
        <v>108303.42080000001</v>
      </c>
      <c r="AM98" s="47">
        <f t="shared" si="118"/>
        <v>4367.0734193548387</v>
      </c>
      <c r="AN98" s="47">
        <f t="shared" ref="AN98:AN100" si="165">AL98*0.07</f>
        <v>7581.2394560000012</v>
      </c>
      <c r="AO98" s="48">
        <f t="shared" ref="AO98:AO100" si="166">AN98+AL98</f>
        <v>115884.660256</v>
      </c>
      <c r="AP98" s="2"/>
      <c r="AQ98" s="5" t="s">
        <v>23</v>
      </c>
      <c r="AR98" s="14">
        <f>AL96*(1+AR$3)</f>
        <v>108949.68921600001</v>
      </c>
      <c r="AS98" s="14">
        <f>AS97</f>
        <v>0</v>
      </c>
      <c r="AT98" s="15">
        <f t="shared" si="151"/>
        <v>108949.68921600001</v>
      </c>
      <c r="AU98" s="16">
        <f t="shared" si="121"/>
        <v>4393.1326296774196</v>
      </c>
      <c r="AV98" s="14">
        <f t="shared" si="122"/>
        <v>7626.4782451200017</v>
      </c>
      <c r="AW98" s="16">
        <f t="shared" si="123"/>
        <v>4700.6519137548394</v>
      </c>
      <c r="AX98" s="17">
        <f t="shared" si="124"/>
        <v>116576.16746112001</v>
      </c>
      <c r="AY98" s="2"/>
      <c r="AZ98" s="5" t="s">
        <v>23</v>
      </c>
      <c r="BA98" s="26">
        <f t="shared" si="144"/>
        <v>111642.2128164</v>
      </c>
      <c r="BB98" s="14">
        <f>BB97</f>
        <v>0</v>
      </c>
      <c r="BC98" s="15">
        <f t="shared" si="152"/>
        <v>111642.2128164</v>
      </c>
      <c r="BD98" s="16">
        <f t="shared" si="125"/>
        <v>4501.7021296935482</v>
      </c>
      <c r="BE98" s="14">
        <f t="shared" si="126"/>
        <v>7814.9548971480008</v>
      </c>
      <c r="BF98" s="16">
        <f t="shared" si="127"/>
        <v>4816.8212787720968</v>
      </c>
      <c r="BG98" s="17">
        <f t="shared" si="128"/>
        <v>119457.167713548</v>
      </c>
      <c r="BH98" s="2"/>
    </row>
    <row r="99" spans="1:60" x14ac:dyDescent="0.25">
      <c r="AB99" s="2"/>
      <c r="AC99" s="2"/>
      <c r="AD99" s="2"/>
      <c r="AE99" s="2"/>
      <c r="AF99" s="2"/>
      <c r="AG99" s="2"/>
      <c r="AH99" s="2"/>
      <c r="AI99" s="52" t="s">
        <v>59</v>
      </c>
      <c r="AJ99" s="53">
        <f t="shared" si="162"/>
        <v>108303.42080000001</v>
      </c>
      <c r="AK99" s="53">
        <f t="shared" si="163"/>
        <v>0</v>
      </c>
      <c r="AL99" s="53">
        <f t="shared" si="164"/>
        <v>108303.42080000001</v>
      </c>
      <c r="AM99" s="53">
        <f t="shared" si="118"/>
        <v>4367.0734193548387</v>
      </c>
      <c r="AN99" s="53">
        <f t="shared" si="165"/>
        <v>7581.2394560000012</v>
      </c>
      <c r="AO99" s="54">
        <f t="shared" si="166"/>
        <v>115884.660256</v>
      </c>
      <c r="AP99" s="2"/>
      <c r="AQ99" s="18" t="s">
        <v>24</v>
      </c>
      <c r="AR99" s="19">
        <f>AL96*(1+AR$3)</f>
        <v>108949.68921600001</v>
      </c>
      <c r="AS99" s="19">
        <f>T93</f>
        <v>1490</v>
      </c>
      <c r="AT99" s="20">
        <f t="shared" si="151"/>
        <v>110439.68921600001</v>
      </c>
      <c r="AU99" s="21">
        <f t="shared" si="121"/>
        <v>4453.2132748387103</v>
      </c>
      <c r="AV99" s="19">
        <f t="shared" si="122"/>
        <v>7730.7782451200019</v>
      </c>
      <c r="AW99" s="21">
        <f t="shared" si="123"/>
        <v>4764.9382040774199</v>
      </c>
      <c r="AX99" s="22">
        <f t="shared" si="124"/>
        <v>118170.46746112002</v>
      </c>
      <c r="AY99" s="2"/>
      <c r="AZ99" s="18" t="s">
        <v>24</v>
      </c>
      <c r="BA99" s="37">
        <f t="shared" si="144"/>
        <v>111673.43144640001</v>
      </c>
      <c r="BB99" s="19">
        <f t="shared" ref="BB99:BB104" si="167">T93</f>
        <v>1490</v>
      </c>
      <c r="BC99" s="20">
        <f t="shared" si="152"/>
        <v>113163.43144640001</v>
      </c>
      <c r="BD99" s="21">
        <f t="shared" si="125"/>
        <v>4563.0415905806449</v>
      </c>
      <c r="BE99" s="19">
        <f t="shared" si="126"/>
        <v>7921.4402012480014</v>
      </c>
      <c r="BF99" s="21">
        <f t="shared" si="127"/>
        <v>4882.4545019212901</v>
      </c>
      <c r="BG99" s="22">
        <f t="shared" si="128"/>
        <v>121084.871647648</v>
      </c>
      <c r="BH99" s="2"/>
    </row>
    <row r="100" spans="1:60" s="55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Y100" s="56"/>
      <c r="Z100" s="57"/>
      <c r="AA100" s="56"/>
      <c r="AB100" s="58"/>
      <c r="AC100" s="58"/>
      <c r="AD100" s="58"/>
      <c r="AE100" s="58"/>
      <c r="AF100" s="58"/>
      <c r="AG100" s="58"/>
      <c r="AH100" s="58"/>
      <c r="AI100" s="49" t="s">
        <v>63</v>
      </c>
      <c r="AJ100" s="50">
        <f t="shared" si="162"/>
        <v>108303.42080000001</v>
      </c>
      <c r="AK100" s="50">
        <f t="shared" si="163"/>
        <v>0</v>
      </c>
      <c r="AL100" s="50">
        <f t="shared" si="164"/>
        <v>108303.42080000001</v>
      </c>
      <c r="AM100" s="50">
        <f t="shared" si="118"/>
        <v>4367.0734193548387</v>
      </c>
      <c r="AN100" s="50">
        <f t="shared" si="165"/>
        <v>7581.2394560000012</v>
      </c>
      <c r="AO100" s="51">
        <f t="shared" si="166"/>
        <v>115884.660256</v>
      </c>
      <c r="AP100" s="58"/>
      <c r="AQ100" s="46" t="s">
        <v>58</v>
      </c>
      <c r="AR100" s="47">
        <f t="shared" ref="AR100:AR103" si="168">AL97*(1+AR$3)</f>
        <v>110469.48921600002</v>
      </c>
      <c r="AS100" s="47">
        <f t="shared" ref="AS100:AS103" si="169">T94</f>
        <v>0</v>
      </c>
      <c r="AT100" s="47">
        <f t="shared" si="151"/>
        <v>110469.48921600002</v>
      </c>
      <c r="AU100" s="47">
        <f t="shared" si="121"/>
        <v>4454.4148877419357</v>
      </c>
      <c r="AV100" s="47">
        <f t="shared" si="122"/>
        <v>7732.8642451200021</v>
      </c>
      <c r="AW100" s="47">
        <f t="shared" si="123"/>
        <v>4766.2239298838713</v>
      </c>
      <c r="AX100" s="48">
        <f t="shared" si="124"/>
        <v>118202.35346112002</v>
      </c>
      <c r="AY100" s="58"/>
      <c r="AZ100" s="46" t="s">
        <v>58</v>
      </c>
      <c r="BA100" s="47">
        <f t="shared" si="144"/>
        <v>113200.68144640001</v>
      </c>
      <c r="BB100" s="47">
        <f t="shared" si="167"/>
        <v>0</v>
      </c>
      <c r="BC100" s="47">
        <f>BB100+BA100</f>
        <v>113200.68144640001</v>
      </c>
      <c r="BD100" s="47">
        <f>BC100/$AE$3</f>
        <v>4564.5436067096771</v>
      </c>
      <c r="BE100" s="47">
        <f>BC100*0.07</f>
        <v>7924.0477012480014</v>
      </c>
      <c r="BF100" s="47">
        <f>(BC100+BE100)/$AE$3</f>
        <v>4884.061659179355</v>
      </c>
      <c r="BG100" s="48">
        <f>BE100+BC100</f>
        <v>121124.729147648</v>
      </c>
      <c r="BH100" s="58"/>
    </row>
    <row r="101" spans="1:60" s="55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Y101" s="56"/>
      <c r="Z101" s="57"/>
      <c r="AA101" s="56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2" t="s">
        <v>59</v>
      </c>
      <c r="AR101" s="53">
        <f t="shared" si="168"/>
        <v>110469.48921600002</v>
      </c>
      <c r="AS101" s="53">
        <f t="shared" si="169"/>
        <v>0</v>
      </c>
      <c r="AT101" s="53">
        <f t="shared" si="151"/>
        <v>110469.48921600002</v>
      </c>
      <c r="AU101" s="53">
        <f t="shared" si="121"/>
        <v>4454.4148877419357</v>
      </c>
      <c r="AV101" s="53">
        <f t="shared" si="122"/>
        <v>7732.8642451200021</v>
      </c>
      <c r="AW101" s="53">
        <f t="shared" si="123"/>
        <v>4766.2239298838713</v>
      </c>
      <c r="AX101" s="54">
        <f t="shared" si="124"/>
        <v>118202.35346112002</v>
      </c>
      <c r="AY101" s="58"/>
      <c r="AZ101" s="52" t="s">
        <v>59</v>
      </c>
      <c r="BA101" s="53">
        <f t="shared" si="144"/>
        <v>113231.2264464</v>
      </c>
      <c r="BB101" s="53">
        <f t="shared" si="167"/>
        <v>0</v>
      </c>
      <c r="BC101" s="53">
        <f>BB101+BA101</f>
        <v>113231.2264464</v>
      </c>
      <c r="BD101" s="53">
        <f>BC101/$AE$3</f>
        <v>4565.7752599354835</v>
      </c>
      <c r="BE101" s="53">
        <f>BC101*0.07</f>
        <v>7926.1858512480012</v>
      </c>
      <c r="BF101" s="53">
        <f>(BC101+BE101)/$AE$3</f>
        <v>4885.3795281309676</v>
      </c>
      <c r="BG101" s="54">
        <f>BE101+BC101</f>
        <v>121157.412297648</v>
      </c>
      <c r="BH101" s="58"/>
    </row>
    <row r="102" spans="1:60" s="55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Y102" s="56"/>
      <c r="Z102" s="57"/>
      <c r="AA102" s="56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2" t="s">
        <v>63</v>
      </c>
      <c r="AR102" s="53">
        <f t="shared" si="168"/>
        <v>110469.48921600002</v>
      </c>
      <c r="AS102" s="53">
        <f t="shared" si="169"/>
        <v>0</v>
      </c>
      <c r="AT102" s="53">
        <f t="shared" si="151"/>
        <v>110469.48921600002</v>
      </c>
      <c r="AU102" s="53">
        <f t="shared" si="121"/>
        <v>4454.4148877419357</v>
      </c>
      <c r="AV102" s="53">
        <f t="shared" si="122"/>
        <v>7732.8642451200021</v>
      </c>
      <c r="AW102" s="53">
        <f t="shared" si="123"/>
        <v>4766.2239298838713</v>
      </c>
      <c r="AX102" s="54">
        <f t="shared" si="124"/>
        <v>118202.35346112002</v>
      </c>
      <c r="AY102" s="58"/>
      <c r="AZ102" s="52" t="s">
        <v>63</v>
      </c>
      <c r="BA102" s="53">
        <f t="shared" si="144"/>
        <v>113231.2264464</v>
      </c>
      <c r="BB102" s="53">
        <f t="shared" si="167"/>
        <v>0</v>
      </c>
      <c r="BC102" s="53">
        <f>BB102+BA102</f>
        <v>113231.2264464</v>
      </c>
      <c r="BD102" s="53">
        <f>BC102/$AE$3</f>
        <v>4565.7752599354835</v>
      </c>
      <c r="BE102" s="53">
        <f>BC102*0.07</f>
        <v>7926.1858512480012</v>
      </c>
      <c r="BF102" s="53">
        <f>(BC102+BE102)/$AE$3</f>
        <v>4885.3795281309676</v>
      </c>
      <c r="BG102" s="54">
        <f>BE102+BC102</f>
        <v>121157.412297648</v>
      </c>
      <c r="BH102" s="58"/>
    </row>
    <row r="103" spans="1:60" s="55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Y103" s="56"/>
      <c r="Z103" s="57"/>
      <c r="AA103" s="56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49" t="s">
        <v>64</v>
      </c>
      <c r="AR103" s="50">
        <f t="shared" si="168"/>
        <v>110469.48921600002</v>
      </c>
      <c r="AS103" s="50">
        <f t="shared" si="169"/>
        <v>0</v>
      </c>
      <c r="AT103" s="50">
        <f t="shared" si="151"/>
        <v>110469.48921600002</v>
      </c>
      <c r="AU103" s="50">
        <f t="shared" si="121"/>
        <v>4454.4148877419357</v>
      </c>
      <c r="AV103" s="50">
        <f t="shared" si="122"/>
        <v>7732.8642451200021</v>
      </c>
      <c r="AW103" s="50">
        <f t="shared" si="123"/>
        <v>4766.2239298838713</v>
      </c>
      <c r="AX103" s="51">
        <f t="shared" si="124"/>
        <v>118202.35346112002</v>
      </c>
      <c r="AY103" s="58"/>
      <c r="AZ103" s="52" t="s">
        <v>64</v>
      </c>
      <c r="BA103" s="53">
        <f t="shared" si="144"/>
        <v>113231.2264464</v>
      </c>
      <c r="BB103" s="53">
        <f t="shared" si="167"/>
        <v>0</v>
      </c>
      <c r="BC103" s="53">
        <f>BB103+BA103</f>
        <v>113231.2264464</v>
      </c>
      <c r="BD103" s="53">
        <f>BC103/$AE$3</f>
        <v>4565.7752599354835</v>
      </c>
      <c r="BE103" s="53">
        <f>BC103*0.07</f>
        <v>7926.1858512480012</v>
      </c>
      <c r="BF103" s="53">
        <f>(BC103+BE103)/$AE$3</f>
        <v>4885.3795281309676</v>
      </c>
      <c r="BG103" s="54">
        <f>BE103+BC103</f>
        <v>121157.412297648</v>
      </c>
      <c r="BH103" s="58"/>
    </row>
    <row r="104" spans="1:60" s="55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Y104" s="56"/>
      <c r="Z104" s="57"/>
      <c r="AA104" s="56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25"/>
      <c r="AR104" s="26"/>
      <c r="AS104" s="26"/>
      <c r="AT104" s="26"/>
      <c r="AU104" s="26"/>
      <c r="AV104" s="26"/>
      <c r="AW104" s="26"/>
      <c r="AX104" s="26"/>
      <c r="AY104" s="58"/>
      <c r="AZ104" s="49" t="s">
        <v>65</v>
      </c>
      <c r="BA104" s="50">
        <f t="shared" si="144"/>
        <v>113231.2264464</v>
      </c>
      <c r="BB104" s="50">
        <f t="shared" si="167"/>
        <v>0</v>
      </c>
      <c r="BC104" s="50">
        <f>BB104+BA104</f>
        <v>113231.2264464</v>
      </c>
      <c r="BD104" s="50">
        <f>BC104/$AE$3</f>
        <v>4565.7752599354835</v>
      </c>
      <c r="BE104" s="50">
        <f>BC104*0.07</f>
        <v>7926.1858512480012</v>
      </c>
      <c r="BF104" s="50">
        <f>(BC104+BE104)/$AE$3</f>
        <v>4885.3795281309676</v>
      </c>
      <c r="BG104" s="51">
        <f>BE104+BC104</f>
        <v>121157.412297648</v>
      </c>
      <c r="BH104" s="58"/>
    </row>
    <row r="105" spans="1:60" ht="15.75" thickBot="1" x14ac:dyDescent="0.3">
      <c r="Z105" s="23" t="s">
        <v>55</v>
      </c>
      <c r="AZ105" s="41"/>
      <c r="BA105" s="42"/>
      <c r="BB105" s="42"/>
      <c r="BC105" s="42"/>
      <c r="BG105" s="42"/>
    </row>
    <row r="106" spans="1:60" s="27" customFormat="1" x14ac:dyDescent="0.25">
      <c r="Z106" s="28"/>
    </row>
    <row r="107" spans="1:60" x14ac:dyDescent="0.25">
      <c r="B107" s="7" t="s">
        <v>60</v>
      </c>
      <c r="C107" s="6"/>
      <c r="D107" s="6"/>
      <c r="E107" s="6"/>
      <c r="F107" s="6"/>
      <c r="G107" s="6"/>
      <c r="H107" s="8"/>
      <c r="J107" s="7" t="s">
        <v>66</v>
      </c>
      <c r="K107" s="6"/>
      <c r="L107" s="6"/>
      <c r="M107" s="6"/>
      <c r="N107" s="6"/>
      <c r="O107" s="6"/>
      <c r="P107" s="8"/>
      <c r="R107" s="7" t="s">
        <v>32</v>
      </c>
      <c r="S107" s="6"/>
      <c r="T107" s="6"/>
      <c r="U107" s="6"/>
      <c r="V107" s="6"/>
      <c r="W107" s="6"/>
      <c r="X107" s="8"/>
      <c r="AA107" s="7" t="s">
        <v>34</v>
      </c>
      <c r="AB107" s="6"/>
      <c r="AC107" s="6"/>
      <c r="AD107" s="6"/>
      <c r="AE107" s="6"/>
      <c r="AF107" s="6"/>
      <c r="AG107" s="8"/>
      <c r="AI107" s="7" t="s">
        <v>48</v>
      </c>
      <c r="AJ107" s="6"/>
      <c r="AK107" s="6"/>
      <c r="AL107" s="6"/>
      <c r="AM107" s="6"/>
      <c r="AN107" s="6"/>
      <c r="AO107" s="8"/>
      <c r="AQ107" s="7" t="s">
        <v>35</v>
      </c>
      <c r="AR107" s="6"/>
      <c r="AS107" s="6"/>
      <c r="AT107" s="6"/>
      <c r="AU107" s="6"/>
      <c r="AV107" s="6"/>
      <c r="AW107" s="6"/>
      <c r="AX107" s="8"/>
      <c r="AZ107" s="7" t="s">
        <v>36</v>
      </c>
      <c r="BA107" s="6"/>
      <c r="BB107" s="6"/>
      <c r="BC107" s="6"/>
      <c r="BD107" s="6"/>
      <c r="BE107" s="6"/>
      <c r="BF107" s="6"/>
      <c r="BG107" s="8"/>
    </row>
    <row r="108" spans="1:60" ht="45" customHeight="1" x14ac:dyDescent="0.25">
      <c r="B108" s="4" t="str">
        <f>R108</f>
        <v>Lane 4</v>
      </c>
      <c r="C108" s="9" t="s">
        <v>26</v>
      </c>
      <c r="D108" s="10" t="s">
        <v>27</v>
      </c>
      <c r="E108" s="11" t="s">
        <v>28</v>
      </c>
      <c r="F108" s="12" t="s">
        <v>29</v>
      </c>
      <c r="G108" s="10" t="s">
        <v>30</v>
      </c>
      <c r="H108" s="13" t="s">
        <v>31</v>
      </c>
      <c r="J108" s="4" t="str">
        <f>R108</f>
        <v>Lane 4</v>
      </c>
      <c r="K108" s="9" t="s">
        <v>26</v>
      </c>
      <c r="L108" s="10" t="s">
        <v>27</v>
      </c>
      <c r="M108" s="11" t="s">
        <v>28</v>
      </c>
      <c r="N108" s="12" t="s">
        <v>29</v>
      </c>
      <c r="O108" s="10" t="s">
        <v>30</v>
      </c>
      <c r="P108" s="13" t="s">
        <v>31</v>
      </c>
      <c r="R108" s="4" t="s">
        <v>41</v>
      </c>
      <c r="S108" s="9" t="s">
        <v>26</v>
      </c>
      <c r="T108" s="10" t="s">
        <v>27</v>
      </c>
      <c r="U108" s="11" t="s">
        <v>28</v>
      </c>
      <c r="V108" s="12" t="s">
        <v>29</v>
      </c>
      <c r="W108" s="10" t="s">
        <v>30</v>
      </c>
      <c r="X108" s="13" t="s">
        <v>31</v>
      </c>
      <c r="AA108" s="4" t="str">
        <f>$R108</f>
        <v>Lane 4</v>
      </c>
      <c r="AB108" s="9" t="s">
        <v>26</v>
      </c>
      <c r="AC108" s="10" t="s">
        <v>27</v>
      </c>
      <c r="AD108" s="11" t="s">
        <v>28</v>
      </c>
      <c r="AE108" s="12" t="s">
        <v>29</v>
      </c>
      <c r="AF108" s="10" t="s">
        <v>30</v>
      </c>
      <c r="AG108" s="13" t="s">
        <v>31</v>
      </c>
      <c r="AI108" s="4" t="str">
        <f>$R108</f>
        <v>Lane 4</v>
      </c>
      <c r="AJ108" s="9" t="s">
        <v>26</v>
      </c>
      <c r="AK108" s="10" t="s">
        <v>27</v>
      </c>
      <c r="AL108" s="11" t="s">
        <v>28</v>
      </c>
      <c r="AM108" s="12" t="s">
        <v>29</v>
      </c>
      <c r="AN108" s="10" t="s">
        <v>30</v>
      </c>
      <c r="AO108" s="13" t="s">
        <v>31</v>
      </c>
      <c r="AQ108" s="4" t="str">
        <f>$R108</f>
        <v>Lane 4</v>
      </c>
      <c r="AR108" s="9" t="s">
        <v>26</v>
      </c>
      <c r="AS108" s="10" t="s">
        <v>27</v>
      </c>
      <c r="AT108" s="11" t="s">
        <v>28</v>
      </c>
      <c r="AU108" s="12" t="s">
        <v>49</v>
      </c>
      <c r="AV108" s="10" t="s">
        <v>47</v>
      </c>
      <c r="AW108" s="12" t="s">
        <v>51</v>
      </c>
      <c r="AX108" s="13" t="s">
        <v>31</v>
      </c>
      <c r="AZ108" s="4" t="str">
        <f>$R108</f>
        <v>Lane 4</v>
      </c>
      <c r="BA108" s="9" t="s">
        <v>26</v>
      </c>
      <c r="BB108" s="10" t="s">
        <v>27</v>
      </c>
      <c r="BC108" s="11" t="s">
        <v>28</v>
      </c>
      <c r="BD108" s="12" t="s">
        <v>49</v>
      </c>
      <c r="BE108" s="10" t="s">
        <v>47</v>
      </c>
      <c r="BF108" s="12" t="s">
        <v>51</v>
      </c>
      <c r="BG108" s="13" t="s">
        <v>31</v>
      </c>
    </row>
    <row r="109" spans="1:60" x14ac:dyDescent="0.25">
      <c r="B109" s="5" t="s">
        <v>0</v>
      </c>
      <c r="C109" s="59">
        <v>65730</v>
      </c>
      <c r="D109" s="14">
        <f>T109</f>
        <v>0</v>
      </c>
      <c r="E109" s="15">
        <f>C110</f>
        <v>65730</v>
      </c>
      <c r="F109" s="16">
        <f>E109/$AE$3</f>
        <v>2650.4032258064517</v>
      </c>
      <c r="G109" s="14">
        <f>E109*0.07</f>
        <v>4601.1000000000004</v>
      </c>
      <c r="H109" s="17">
        <f>G109+E109</f>
        <v>70331.100000000006</v>
      </c>
      <c r="J109" s="5" t="s">
        <v>0</v>
      </c>
      <c r="K109" s="14"/>
      <c r="L109" s="14">
        <f>T109</f>
        <v>0</v>
      </c>
      <c r="M109" s="15">
        <f>K110</f>
        <v>67044.600000000006</v>
      </c>
      <c r="N109" s="16">
        <f t="shared" ref="N109:N125" si="170">M109/$AE$3</f>
        <v>2703.411290322581</v>
      </c>
      <c r="O109" s="14">
        <f>M109*0.07</f>
        <v>4693.1220000000012</v>
      </c>
      <c r="P109" s="17">
        <f>O109+M109</f>
        <v>71737.722000000009</v>
      </c>
      <c r="R109" s="5" t="s">
        <v>0</v>
      </c>
      <c r="S109" s="14"/>
      <c r="T109" s="14">
        <v>0</v>
      </c>
      <c r="U109" s="15">
        <f>S110</f>
        <v>68385.492000000013</v>
      </c>
      <c r="V109" s="16">
        <f t="shared" ref="V109:V127" si="171">U109/$AE$3</f>
        <v>2757.4795161290326</v>
      </c>
      <c r="W109" s="14">
        <f>U109*0.07</f>
        <v>4786.9844400000011</v>
      </c>
      <c r="X109" s="17">
        <f>W109+U109</f>
        <v>73172.476440000013</v>
      </c>
      <c r="AA109" s="5" t="s">
        <v>0</v>
      </c>
      <c r="AB109" s="14"/>
      <c r="AC109" s="14">
        <f>T109</f>
        <v>0</v>
      </c>
      <c r="AD109" s="15">
        <f>U109*(1+AB$3)</f>
        <v>68385.492000000013</v>
      </c>
      <c r="AE109" s="16">
        <f t="shared" ref="AE109:AE129" si="172">AD109/$AE$3</f>
        <v>2757.4795161290326</v>
      </c>
      <c r="AF109" s="14">
        <f t="shared" ref="AF109:AF131" si="173">AD109*0.07</f>
        <v>4786.9844400000011</v>
      </c>
      <c r="AG109" s="17">
        <f t="shared" ref="AG109:AG131" si="174">AF109+AD109</f>
        <v>73172.476440000013</v>
      </c>
      <c r="AH109" s="2"/>
      <c r="AI109" s="5" t="s">
        <v>0</v>
      </c>
      <c r="AJ109" s="14"/>
      <c r="AK109" s="14">
        <f>T109</f>
        <v>0</v>
      </c>
      <c r="AL109" s="15">
        <f>AD109*(1+AJ$3)</f>
        <v>68385.492000000013</v>
      </c>
      <c r="AM109" s="16">
        <f t="shared" ref="AM109:AM134" si="175">AL109/$AE$3</f>
        <v>2757.4795161290326</v>
      </c>
      <c r="AN109" s="14">
        <f t="shared" ref="AN109:AN126" si="176">AL109*0.07</f>
        <v>4786.9844400000011</v>
      </c>
      <c r="AO109" s="17">
        <f t="shared" ref="AO109:AO126" si="177">AN109+AL109</f>
        <v>73172.476440000013</v>
      </c>
      <c r="AP109" s="2"/>
      <c r="AQ109" s="5" t="s">
        <v>0</v>
      </c>
      <c r="AR109" s="14"/>
      <c r="AS109" s="14">
        <f>T109</f>
        <v>0</v>
      </c>
      <c r="AT109" s="15">
        <f>AL109*(1+AR$3)</f>
        <v>69753.201840000009</v>
      </c>
      <c r="AU109" s="16">
        <f t="shared" ref="AU109:AU137" si="178">AT109/$AE$3</f>
        <v>2812.6291064516131</v>
      </c>
      <c r="AV109" s="14">
        <f t="shared" ref="AV109:AV137" si="179">AT109*0.07</f>
        <v>4882.7241288000014</v>
      </c>
      <c r="AW109" s="16">
        <f t="shared" ref="AW109:AW137" si="180">(AT109+AV109)/$AE$3</f>
        <v>3009.5131439032266</v>
      </c>
      <c r="AX109" s="17">
        <f t="shared" ref="AX109:AX137" si="181">AV109+AT109</f>
        <v>74635.925968800017</v>
      </c>
      <c r="AY109" s="2"/>
      <c r="AZ109" s="5" t="s">
        <v>0</v>
      </c>
      <c r="BA109" s="14"/>
      <c r="BB109" s="14">
        <f>T109</f>
        <v>0</v>
      </c>
      <c r="BC109" s="15">
        <f>AT109*(1+BA$3)</f>
        <v>71497.031885999997</v>
      </c>
      <c r="BD109" s="16">
        <f t="shared" ref="BD109:BD133" si="182">BC109/$AE$3</f>
        <v>2882.9448341129032</v>
      </c>
      <c r="BE109" s="14">
        <f t="shared" ref="BE109:BE133" si="183">BC109*0.07</f>
        <v>5004.7922320200005</v>
      </c>
      <c r="BF109" s="16">
        <f t="shared" ref="BF109:BF133" si="184">(BC109+BE109)/$AE$3</f>
        <v>3084.7509725008063</v>
      </c>
      <c r="BG109" s="17">
        <f t="shared" ref="BG109:BG133" si="185">BE109+BC109</f>
        <v>76501.824118019998</v>
      </c>
      <c r="BH109" s="2"/>
    </row>
    <row r="110" spans="1:60" x14ac:dyDescent="0.25">
      <c r="B110" s="5" t="s">
        <v>1</v>
      </c>
      <c r="C110" s="59">
        <v>65730</v>
      </c>
      <c r="D110" s="14">
        <f t="shared" ref="D110:D122" si="186">T110</f>
        <v>1108</v>
      </c>
      <c r="E110" s="15">
        <f>D110+C110</f>
        <v>66838</v>
      </c>
      <c r="F110" s="16">
        <f t="shared" ref="F110:F124" si="187">E110/$AE$3</f>
        <v>2695.0806451612902</v>
      </c>
      <c r="G110" s="14">
        <f t="shared" ref="G110:G122" si="188">E110*0.07</f>
        <v>4678.6600000000008</v>
      </c>
      <c r="H110" s="17">
        <f t="shared" ref="H110:H122" si="189">G110+E110</f>
        <v>71516.66</v>
      </c>
      <c r="J110" s="5" t="s">
        <v>1</v>
      </c>
      <c r="K110" s="14">
        <f>E109*1.02</f>
        <v>67044.600000000006</v>
      </c>
      <c r="L110" s="14">
        <f t="shared" ref="L110:L123" si="190">T110</f>
        <v>1108</v>
      </c>
      <c r="M110" s="15">
        <f>L110+K110</f>
        <v>68152.600000000006</v>
      </c>
      <c r="N110" s="16">
        <f t="shared" si="170"/>
        <v>2748.0887096774195</v>
      </c>
      <c r="O110" s="14">
        <f t="shared" ref="O110:O123" si="191">M110*0.07</f>
        <v>4770.6820000000007</v>
      </c>
      <c r="P110" s="17">
        <f t="shared" ref="P110:P123" si="192">O110+M110</f>
        <v>72923.282000000007</v>
      </c>
      <c r="R110" s="5" t="s">
        <v>1</v>
      </c>
      <c r="S110" s="14">
        <f>M109*1.02</f>
        <v>68385.492000000013</v>
      </c>
      <c r="T110" s="14">
        <v>1108</v>
      </c>
      <c r="U110" s="15">
        <f>T110+S110</f>
        <v>69493.492000000013</v>
      </c>
      <c r="V110" s="16">
        <f t="shared" si="171"/>
        <v>2802.1569354838716</v>
      </c>
      <c r="W110" s="14">
        <f t="shared" ref="W110:W127" si="193">U110*0.07</f>
        <v>4864.5444400000015</v>
      </c>
      <c r="X110" s="17">
        <f t="shared" ref="X110:X127" si="194">W110+U110</f>
        <v>74358.036440000011</v>
      </c>
      <c r="AA110" s="5" t="s">
        <v>1</v>
      </c>
      <c r="AB110" s="14">
        <f t="shared" ref="AB110:AB125" si="195">U109*(1+AB$3)</f>
        <v>68385.492000000013</v>
      </c>
      <c r="AC110" s="14">
        <f t="shared" ref="AC110:AC124" si="196">T110</f>
        <v>1108</v>
      </c>
      <c r="AD110" s="15">
        <f>AC110+AB110</f>
        <v>69493.492000000013</v>
      </c>
      <c r="AE110" s="16">
        <f t="shared" si="172"/>
        <v>2802.1569354838716</v>
      </c>
      <c r="AF110" s="14">
        <f t="shared" si="173"/>
        <v>4864.5444400000015</v>
      </c>
      <c r="AG110" s="17">
        <f t="shared" si="174"/>
        <v>74358.036440000011</v>
      </c>
      <c r="AH110" s="2"/>
      <c r="AI110" s="5" t="s">
        <v>1</v>
      </c>
      <c r="AJ110" s="14">
        <f t="shared" ref="AJ110:AJ126" si="197">AD109*(1+AJ$3)</f>
        <v>68385.492000000013</v>
      </c>
      <c r="AK110" s="14">
        <f t="shared" ref="AK110:AK124" si="198">T110</f>
        <v>1108</v>
      </c>
      <c r="AL110" s="15">
        <f>AK110+AJ110</f>
        <v>69493.492000000013</v>
      </c>
      <c r="AM110" s="16">
        <f t="shared" si="175"/>
        <v>2802.1569354838716</v>
      </c>
      <c r="AN110" s="14">
        <f t="shared" si="176"/>
        <v>4864.5444400000015</v>
      </c>
      <c r="AO110" s="17">
        <f t="shared" si="177"/>
        <v>74358.036440000011</v>
      </c>
      <c r="AP110" s="2"/>
      <c r="AQ110" s="5" t="s">
        <v>1</v>
      </c>
      <c r="AR110" s="14">
        <f t="shared" ref="AR110:AR127" si="199">AL109*(1+AR$3)</f>
        <v>69753.201840000009</v>
      </c>
      <c r="AS110" s="14">
        <f t="shared" ref="AS110:AS124" si="200">T110</f>
        <v>1108</v>
      </c>
      <c r="AT110" s="15">
        <f>AS110+AR110</f>
        <v>70861.201840000009</v>
      </c>
      <c r="AU110" s="16">
        <f t="shared" si="178"/>
        <v>2857.3065258064521</v>
      </c>
      <c r="AV110" s="14">
        <f t="shared" si="179"/>
        <v>4960.2841288000009</v>
      </c>
      <c r="AW110" s="16">
        <f t="shared" si="180"/>
        <v>3057.3179826129035</v>
      </c>
      <c r="AX110" s="17">
        <f t="shared" si="181"/>
        <v>75821.485968800014</v>
      </c>
      <c r="AY110" s="2"/>
      <c r="AZ110" s="5" t="s">
        <v>1</v>
      </c>
      <c r="BA110" s="14">
        <f t="shared" ref="BA110:BA138" si="201">AT109*(1+BA$3)</f>
        <v>71497.031885999997</v>
      </c>
      <c r="BB110" s="14">
        <f t="shared" ref="BB110:BB124" si="202">T110</f>
        <v>1108</v>
      </c>
      <c r="BC110" s="15">
        <f>BB110+BA110</f>
        <v>72605.031885999997</v>
      </c>
      <c r="BD110" s="16">
        <f t="shared" si="182"/>
        <v>2927.6222534677418</v>
      </c>
      <c r="BE110" s="14">
        <f t="shared" si="183"/>
        <v>5082.35223202</v>
      </c>
      <c r="BF110" s="16">
        <f t="shared" si="184"/>
        <v>3132.5558112104836</v>
      </c>
      <c r="BG110" s="17">
        <f t="shared" si="185"/>
        <v>77687.384118019996</v>
      </c>
      <c r="BH110" s="2"/>
    </row>
    <row r="111" spans="1:60" x14ac:dyDescent="0.25">
      <c r="B111" s="5" t="s">
        <v>2</v>
      </c>
      <c r="C111" s="59">
        <v>68729</v>
      </c>
      <c r="D111" s="14">
        <f t="shared" si="186"/>
        <v>1330</v>
      </c>
      <c r="E111" s="15">
        <f t="shared" ref="E111:E122" si="203">D111+C111</f>
        <v>70059</v>
      </c>
      <c r="F111" s="16">
        <f t="shared" si="187"/>
        <v>2824.9596774193546</v>
      </c>
      <c r="G111" s="14">
        <f t="shared" si="188"/>
        <v>4904.13</v>
      </c>
      <c r="H111" s="17">
        <f t="shared" si="189"/>
        <v>74963.13</v>
      </c>
      <c r="J111" s="5" t="s">
        <v>2</v>
      </c>
      <c r="K111" s="14">
        <f>E110*1.02</f>
        <v>68174.759999999995</v>
      </c>
      <c r="L111" s="14">
        <f t="shared" si="190"/>
        <v>1330</v>
      </c>
      <c r="M111" s="15">
        <f t="shared" ref="M111:M123" si="204">L111+K111</f>
        <v>69504.759999999995</v>
      </c>
      <c r="N111" s="16">
        <f t="shared" si="170"/>
        <v>2802.6112903225803</v>
      </c>
      <c r="O111" s="14">
        <f t="shared" si="191"/>
        <v>4865.3332</v>
      </c>
      <c r="P111" s="17">
        <f t="shared" si="192"/>
        <v>74370.093199999988</v>
      </c>
      <c r="R111" s="5" t="s">
        <v>2</v>
      </c>
      <c r="S111" s="14">
        <f>M110*1.02</f>
        <v>69515.652000000002</v>
      </c>
      <c r="T111" s="14">
        <v>1330</v>
      </c>
      <c r="U111" s="15">
        <f t="shared" ref="U111:U127" si="205">T111+S111</f>
        <v>70845.652000000002</v>
      </c>
      <c r="V111" s="16">
        <f t="shared" si="171"/>
        <v>2856.6795161290324</v>
      </c>
      <c r="W111" s="14">
        <f t="shared" si="193"/>
        <v>4959.1956400000008</v>
      </c>
      <c r="X111" s="17">
        <f t="shared" si="194"/>
        <v>75804.847640000007</v>
      </c>
      <c r="AA111" s="5" t="s">
        <v>2</v>
      </c>
      <c r="AB111" s="14">
        <f t="shared" si="195"/>
        <v>69493.492000000013</v>
      </c>
      <c r="AC111" s="14">
        <f t="shared" si="196"/>
        <v>1330</v>
      </c>
      <c r="AD111" s="15">
        <f t="shared" ref="AD111:AD131" si="206">AC111+AB111</f>
        <v>70823.492000000013</v>
      </c>
      <c r="AE111" s="16">
        <f t="shared" si="172"/>
        <v>2855.785967741936</v>
      </c>
      <c r="AF111" s="14">
        <f t="shared" si="173"/>
        <v>4957.6444400000009</v>
      </c>
      <c r="AG111" s="17">
        <f t="shared" si="174"/>
        <v>75781.136440000017</v>
      </c>
      <c r="AH111" s="2"/>
      <c r="AI111" s="5" t="s">
        <v>2</v>
      </c>
      <c r="AJ111" s="14">
        <f t="shared" si="197"/>
        <v>69493.492000000013</v>
      </c>
      <c r="AK111" s="14">
        <f t="shared" si="198"/>
        <v>1330</v>
      </c>
      <c r="AL111" s="15">
        <f t="shared" ref="AL111:AL126" si="207">AK111+AJ111</f>
        <v>70823.492000000013</v>
      </c>
      <c r="AM111" s="16">
        <f t="shared" si="175"/>
        <v>2855.785967741936</v>
      </c>
      <c r="AN111" s="14">
        <f t="shared" si="176"/>
        <v>4957.6444400000009</v>
      </c>
      <c r="AO111" s="17">
        <f t="shared" si="177"/>
        <v>75781.136440000017</v>
      </c>
      <c r="AP111" s="2"/>
      <c r="AQ111" s="5" t="s">
        <v>2</v>
      </c>
      <c r="AR111" s="14">
        <f t="shared" si="199"/>
        <v>70883.361840000012</v>
      </c>
      <c r="AS111" s="14">
        <f t="shared" si="200"/>
        <v>1330</v>
      </c>
      <c r="AT111" s="15">
        <f t="shared" ref="AT111:AT137" si="208">AS111+AR111</f>
        <v>72213.361840000012</v>
      </c>
      <c r="AU111" s="16">
        <f t="shared" si="178"/>
        <v>2911.8291064516134</v>
      </c>
      <c r="AV111" s="14">
        <f t="shared" si="179"/>
        <v>5054.9353288000011</v>
      </c>
      <c r="AW111" s="16">
        <f t="shared" si="180"/>
        <v>3115.6571439032264</v>
      </c>
      <c r="AX111" s="17">
        <f t="shared" si="181"/>
        <v>77268.297168800011</v>
      </c>
      <c r="AY111" s="2"/>
      <c r="AZ111" s="5" t="s">
        <v>2</v>
      </c>
      <c r="BA111" s="14">
        <f t="shared" si="201"/>
        <v>72632.731886000009</v>
      </c>
      <c r="BB111" s="14">
        <f t="shared" si="202"/>
        <v>1330</v>
      </c>
      <c r="BC111" s="15">
        <f t="shared" ref="BC111:BC133" si="209">BB111+BA111</f>
        <v>73962.731886000009</v>
      </c>
      <c r="BD111" s="16">
        <f t="shared" si="182"/>
        <v>2982.3682212096778</v>
      </c>
      <c r="BE111" s="14">
        <f t="shared" si="183"/>
        <v>5177.3912320200016</v>
      </c>
      <c r="BF111" s="16">
        <f t="shared" si="184"/>
        <v>3191.1339966943551</v>
      </c>
      <c r="BG111" s="17">
        <f t="shared" si="185"/>
        <v>79140.123118020012</v>
      </c>
      <c r="BH111" s="2"/>
    </row>
    <row r="112" spans="1:60" x14ac:dyDescent="0.25">
      <c r="B112" s="5" t="s">
        <v>3</v>
      </c>
      <c r="C112" s="59">
        <v>71982</v>
      </c>
      <c r="D112" s="14">
        <f t="shared" si="186"/>
        <v>1441</v>
      </c>
      <c r="E112" s="15">
        <f t="shared" si="203"/>
        <v>73423</v>
      </c>
      <c r="F112" s="16">
        <f t="shared" si="187"/>
        <v>2960.6048387096776</v>
      </c>
      <c r="G112" s="14">
        <f t="shared" si="188"/>
        <v>5139.6100000000006</v>
      </c>
      <c r="H112" s="17">
        <f t="shared" si="189"/>
        <v>78562.61</v>
      </c>
      <c r="J112" s="5" t="s">
        <v>3</v>
      </c>
      <c r="K112" s="14">
        <f t="shared" ref="K112:K114" si="210">E111*1.02</f>
        <v>71460.180000000008</v>
      </c>
      <c r="L112" s="14">
        <f t="shared" si="190"/>
        <v>1441</v>
      </c>
      <c r="M112" s="15">
        <f t="shared" si="204"/>
        <v>72901.180000000008</v>
      </c>
      <c r="N112" s="16">
        <f t="shared" si="170"/>
        <v>2939.5637096774194</v>
      </c>
      <c r="O112" s="14">
        <f t="shared" si="191"/>
        <v>5103.0826000000006</v>
      </c>
      <c r="P112" s="17">
        <f t="shared" si="192"/>
        <v>78004.262600000002</v>
      </c>
      <c r="R112" s="5" t="s">
        <v>3</v>
      </c>
      <c r="S112" s="14">
        <f t="shared" ref="S112:S124" si="211">M111*1.02</f>
        <v>70894.855199999991</v>
      </c>
      <c r="T112" s="14">
        <v>1441</v>
      </c>
      <c r="U112" s="15">
        <f t="shared" si="205"/>
        <v>72335.855199999991</v>
      </c>
      <c r="V112" s="16">
        <f t="shared" si="171"/>
        <v>2916.768354838709</v>
      </c>
      <c r="W112" s="14">
        <f t="shared" si="193"/>
        <v>5063.5098639999997</v>
      </c>
      <c r="X112" s="17">
        <f t="shared" si="194"/>
        <v>77399.365063999983</v>
      </c>
      <c r="AA112" s="5" t="s">
        <v>3</v>
      </c>
      <c r="AB112" s="14">
        <f t="shared" si="195"/>
        <v>70845.652000000002</v>
      </c>
      <c r="AC112" s="14">
        <f t="shared" si="196"/>
        <v>1441</v>
      </c>
      <c r="AD112" s="15">
        <f t="shared" si="206"/>
        <v>72286.652000000002</v>
      </c>
      <c r="AE112" s="16">
        <f t="shared" si="172"/>
        <v>2914.7843548387095</v>
      </c>
      <c r="AF112" s="14">
        <f t="shared" si="173"/>
        <v>5060.0656400000007</v>
      </c>
      <c r="AG112" s="17">
        <f t="shared" si="174"/>
        <v>77346.717640000003</v>
      </c>
      <c r="AH112" s="2"/>
      <c r="AI112" s="5" t="s">
        <v>3</v>
      </c>
      <c r="AJ112" s="14">
        <f t="shared" si="197"/>
        <v>70823.492000000013</v>
      </c>
      <c r="AK112" s="14">
        <f t="shared" si="198"/>
        <v>1441</v>
      </c>
      <c r="AL112" s="15">
        <f t="shared" si="207"/>
        <v>72264.492000000013</v>
      </c>
      <c r="AM112" s="16">
        <f t="shared" si="175"/>
        <v>2913.8908064516131</v>
      </c>
      <c r="AN112" s="14">
        <f t="shared" si="176"/>
        <v>5058.5144400000017</v>
      </c>
      <c r="AO112" s="17">
        <f t="shared" si="177"/>
        <v>77323.006440000012</v>
      </c>
      <c r="AP112" s="2"/>
      <c r="AQ112" s="5" t="s">
        <v>3</v>
      </c>
      <c r="AR112" s="14">
        <f t="shared" si="199"/>
        <v>72239.961840000018</v>
      </c>
      <c r="AS112" s="14">
        <f t="shared" si="200"/>
        <v>1441</v>
      </c>
      <c r="AT112" s="15">
        <f t="shared" si="208"/>
        <v>73680.961840000018</v>
      </c>
      <c r="AU112" s="16">
        <f t="shared" si="178"/>
        <v>2971.0065258064524</v>
      </c>
      <c r="AV112" s="14">
        <f t="shared" si="179"/>
        <v>5157.667328800002</v>
      </c>
      <c r="AW112" s="16">
        <f t="shared" si="180"/>
        <v>3178.9769826129041</v>
      </c>
      <c r="AX112" s="17">
        <f t="shared" si="181"/>
        <v>78838.62916880002</v>
      </c>
      <c r="AY112" s="2"/>
      <c r="AZ112" s="5" t="s">
        <v>3</v>
      </c>
      <c r="BA112" s="14">
        <f t="shared" si="201"/>
        <v>74018.695886000001</v>
      </c>
      <c r="BB112" s="14">
        <f t="shared" si="202"/>
        <v>1441</v>
      </c>
      <c r="BC112" s="15">
        <f t="shared" si="209"/>
        <v>75459.695886000001</v>
      </c>
      <c r="BD112" s="16">
        <f t="shared" si="182"/>
        <v>3042.7296728225806</v>
      </c>
      <c r="BE112" s="14">
        <f t="shared" si="183"/>
        <v>5282.1787120200006</v>
      </c>
      <c r="BF112" s="16">
        <f t="shared" si="184"/>
        <v>3255.7207499201613</v>
      </c>
      <c r="BG112" s="17">
        <f t="shared" si="185"/>
        <v>80741.874598020004</v>
      </c>
      <c r="BH112" s="2"/>
    </row>
    <row r="113" spans="2:60" x14ac:dyDescent="0.25">
      <c r="B113" s="5" t="s">
        <v>4</v>
      </c>
      <c r="C113" s="59">
        <v>74980</v>
      </c>
      <c r="D113" s="14">
        <f t="shared" si="186"/>
        <v>2327</v>
      </c>
      <c r="E113" s="15">
        <f t="shared" si="203"/>
        <v>77307</v>
      </c>
      <c r="F113" s="16">
        <f t="shared" si="187"/>
        <v>3117.2177419354839</v>
      </c>
      <c r="G113" s="14">
        <f t="shared" si="188"/>
        <v>5411.4900000000007</v>
      </c>
      <c r="H113" s="17">
        <f t="shared" si="189"/>
        <v>82718.490000000005</v>
      </c>
      <c r="J113" s="5" t="s">
        <v>4</v>
      </c>
      <c r="K113" s="14">
        <f t="shared" si="210"/>
        <v>74891.460000000006</v>
      </c>
      <c r="L113" s="14">
        <f t="shared" si="190"/>
        <v>2327</v>
      </c>
      <c r="M113" s="15">
        <f t="shared" si="204"/>
        <v>77218.460000000006</v>
      </c>
      <c r="N113" s="16">
        <f t="shared" si="170"/>
        <v>3113.6475806451613</v>
      </c>
      <c r="O113" s="14">
        <f t="shared" si="191"/>
        <v>5405.2922000000008</v>
      </c>
      <c r="P113" s="17">
        <f t="shared" si="192"/>
        <v>82623.752200000003</v>
      </c>
      <c r="R113" s="5" t="s">
        <v>4</v>
      </c>
      <c r="S113" s="14">
        <f t="shared" si="211"/>
        <v>74359.203600000008</v>
      </c>
      <c r="T113" s="14">
        <v>2327</v>
      </c>
      <c r="U113" s="15">
        <f t="shared" si="205"/>
        <v>76686.203600000008</v>
      </c>
      <c r="V113" s="16">
        <f t="shared" si="171"/>
        <v>3092.1856290322585</v>
      </c>
      <c r="W113" s="14">
        <f t="shared" si="193"/>
        <v>5368.0342520000013</v>
      </c>
      <c r="X113" s="17">
        <f t="shared" si="194"/>
        <v>82054.237852000006</v>
      </c>
      <c r="AA113" s="5" t="s">
        <v>4</v>
      </c>
      <c r="AB113" s="14">
        <f t="shared" si="195"/>
        <v>72335.855199999991</v>
      </c>
      <c r="AC113" s="14">
        <f t="shared" si="196"/>
        <v>2327</v>
      </c>
      <c r="AD113" s="15">
        <f t="shared" si="206"/>
        <v>74662.855199999991</v>
      </c>
      <c r="AE113" s="16">
        <f t="shared" si="172"/>
        <v>3010.5989999999997</v>
      </c>
      <c r="AF113" s="14">
        <f t="shared" si="173"/>
        <v>5226.399864</v>
      </c>
      <c r="AG113" s="17">
        <f t="shared" si="174"/>
        <v>79889.255063999997</v>
      </c>
      <c r="AH113" s="2"/>
      <c r="AI113" s="5" t="s">
        <v>4</v>
      </c>
      <c r="AJ113" s="14">
        <f t="shared" si="197"/>
        <v>72286.652000000002</v>
      </c>
      <c r="AK113" s="14">
        <f t="shared" si="198"/>
        <v>2327</v>
      </c>
      <c r="AL113" s="15">
        <f t="shared" si="207"/>
        <v>74613.652000000002</v>
      </c>
      <c r="AM113" s="16">
        <f t="shared" si="175"/>
        <v>3008.6149999999998</v>
      </c>
      <c r="AN113" s="14">
        <f t="shared" si="176"/>
        <v>5222.955640000001</v>
      </c>
      <c r="AO113" s="17">
        <f t="shared" si="177"/>
        <v>79836.607640000002</v>
      </c>
      <c r="AP113" s="2"/>
      <c r="AQ113" s="5" t="s">
        <v>4</v>
      </c>
      <c r="AR113" s="14">
        <f t="shared" si="199"/>
        <v>73709.781840000011</v>
      </c>
      <c r="AS113" s="14">
        <f t="shared" si="200"/>
        <v>2327</v>
      </c>
      <c r="AT113" s="15">
        <f t="shared" si="208"/>
        <v>76036.781840000011</v>
      </c>
      <c r="AU113" s="16">
        <f t="shared" si="178"/>
        <v>3065.9992677419359</v>
      </c>
      <c r="AV113" s="14">
        <f t="shared" si="179"/>
        <v>5322.5747288000011</v>
      </c>
      <c r="AW113" s="16">
        <f t="shared" si="180"/>
        <v>3280.6192164838712</v>
      </c>
      <c r="AX113" s="17">
        <f t="shared" si="181"/>
        <v>81359.356568800009</v>
      </c>
      <c r="AY113" s="2"/>
      <c r="AZ113" s="5" t="s">
        <v>4</v>
      </c>
      <c r="BA113" s="14">
        <f t="shared" si="201"/>
        <v>75522.985886000009</v>
      </c>
      <c r="BB113" s="14">
        <f t="shared" si="202"/>
        <v>2327</v>
      </c>
      <c r="BC113" s="15">
        <f t="shared" si="209"/>
        <v>77849.985886000009</v>
      </c>
      <c r="BD113" s="16">
        <f t="shared" si="182"/>
        <v>3139.1123341129037</v>
      </c>
      <c r="BE113" s="14">
        <f t="shared" si="183"/>
        <v>5449.4990120200009</v>
      </c>
      <c r="BF113" s="16">
        <f t="shared" si="184"/>
        <v>3358.8501975008066</v>
      </c>
      <c r="BG113" s="17">
        <f t="shared" si="185"/>
        <v>83299.484898020004</v>
      </c>
      <c r="BH113" s="2"/>
    </row>
    <row r="114" spans="2:60" x14ac:dyDescent="0.25">
      <c r="B114" s="5" t="s">
        <v>5</v>
      </c>
      <c r="C114" s="59">
        <v>77979</v>
      </c>
      <c r="D114" s="14">
        <f t="shared" si="186"/>
        <v>2882</v>
      </c>
      <c r="E114" s="15">
        <f t="shared" si="203"/>
        <v>80861</v>
      </c>
      <c r="F114" s="16">
        <f t="shared" si="187"/>
        <v>3260.5241935483868</v>
      </c>
      <c r="G114" s="14">
        <f t="shared" si="188"/>
        <v>5660.27</v>
      </c>
      <c r="H114" s="17">
        <f t="shared" si="189"/>
        <v>86521.27</v>
      </c>
      <c r="J114" s="5" t="s">
        <v>5</v>
      </c>
      <c r="K114" s="14">
        <f t="shared" si="210"/>
        <v>78853.14</v>
      </c>
      <c r="L114" s="14">
        <f t="shared" si="190"/>
        <v>2882</v>
      </c>
      <c r="M114" s="15">
        <f t="shared" si="204"/>
        <v>81735.14</v>
      </c>
      <c r="N114" s="16">
        <f t="shared" si="170"/>
        <v>3295.7717741935485</v>
      </c>
      <c r="O114" s="14">
        <f t="shared" si="191"/>
        <v>5721.4598000000005</v>
      </c>
      <c r="P114" s="17">
        <f t="shared" si="192"/>
        <v>87456.599799999996</v>
      </c>
      <c r="R114" s="5" t="s">
        <v>5</v>
      </c>
      <c r="S114" s="14">
        <f t="shared" si="211"/>
        <v>78762.829200000007</v>
      </c>
      <c r="T114" s="14">
        <v>2882</v>
      </c>
      <c r="U114" s="15">
        <f t="shared" si="205"/>
        <v>81644.829200000007</v>
      </c>
      <c r="V114" s="16">
        <f t="shared" si="171"/>
        <v>3292.1302096774198</v>
      </c>
      <c r="W114" s="14">
        <f t="shared" si="193"/>
        <v>5715.1380440000012</v>
      </c>
      <c r="X114" s="17">
        <f t="shared" si="194"/>
        <v>87359.967244000014</v>
      </c>
      <c r="AA114" s="5" t="s">
        <v>5</v>
      </c>
      <c r="AB114" s="14">
        <f t="shared" si="195"/>
        <v>76686.203600000008</v>
      </c>
      <c r="AC114" s="14">
        <f t="shared" si="196"/>
        <v>2882</v>
      </c>
      <c r="AD114" s="15">
        <f t="shared" si="206"/>
        <v>79568.203600000008</v>
      </c>
      <c r="AE114" s="16">
        <f t="shared" si="172"/>
        <v>3208.3953064516131</v>
      </c>
      <c r="AF114" s="14">
        <f t="shared" si="173"/>
        <v>5569.7742520000011</v>
      </c>
      <c r="AG114" s="17">
        <f t="shared" si="174"/>
        <v>85137.977852000011</v>
      </c>
      <c r="AH114" s="2"/>
      <c r="AI114" s="5" t="s">
        <v>5</v>
      </c>
      <c r="AJ114" s="14">
        <f t="shared" si="197"/>
        <v>74662.855199999991</v>
      </c>
      <c r="AK114" s="14">
        <f t="shared" si="198"/>
        <v>2882</v>
      </c>
      <c r="AL114" s="15">
        <f t="shared" si="207"/>
        <v>77544.855199999991</v>
      </c>
      <c r="AM114" s="16">
        <f t="shared" si="175"/>
        <v>3126.8086774193544</v>
      </c>
      <c r="AN114" s="14">
        <f t="shared" si="176"/>
        <v>5428.1398639999998</v>
      </c>
      <c r="AO114" s="17">
        <f t="shared" si="177"/>
        <v>82972.995063999988</v>
      </c>
      <c r="AP114" s="2"/>
      <c r="AQ114" s="5" t="s">
        <v>5</v>
      </c>
      <c r="AR114" s="14">
        <f t="shared" si="199"/>
        <v>76105.925040000002</v>
      </c>
      <c r="AS114" s="14">
        <f t="shared" si="200"/>
        <v>2882</v>
      </c>
      <c r="AT114" s="15">
        <f t="shared" si="208"/>
        <v>78987.925040000002</v>
      </c>
      <c r="AU114" s="16">
        <f t="shared" si="178"/>
        <v>3184.9969774193546</v>
      </c>
      <c r="AV114" s="14">
        <f t="shared" si="179"/>
        <v>5529.154752800001</v>
      </c>
      <c r="AW114" s="16">
        <f t="shared" si="180"/>
        <v>3407.9467658387098</v>
      </c>
      <c r="AX114" s="17">
        <f t="shared" si="181"/>
        <v>84517.07979280001</v>
      </c>
      <c r="AY114" s="2"/>
      <c r="AZ114" s="5" t="s">
        <v>5</v>
      </c>
      <c r="BA114" s="14">
        <f t="shared" si="201"/>
        <v>77937.701386000001</v>
      </c>
      <c r="BB114" s="14">
        <f t="shared" si="202"/>
        <v>2882</v>
      </c>
      <c r="BC114" s="15">
        <f t="shared" si="209"/>
        <v>80819.701386000001</v>
      </c>
      <c r="BD114" s="16">
        <f t="shared" si="182"/>
        <v>3258.8589268548385</v>
      </c>
      <c r="BE114" s="14">
        <f t="shared" si="183"/>
        <v>5657.3790970200007</v>
      </c>
      <c r="BF114" s="16">
        <f t="shared" si="184"/>
        <v>3486.9790517346778</v>
      </c>
      <c r="BG114" s="17">
        <f t="shared" si="185"/>
        <v>86477.080483020007</v>
      </c>
      <c r="BH114" s="2"/>
    </row>
    <row r="115" spans="2:60" x14ac:dyDescent="0.25">
      <c r="B115" s="5" t="s">
        <v>6</v>
      </c>
      <c r="C115" s="59">
        <v>80980</v>
      </c>
      <c r="D115" s="14">
        <f t="shared" si="186"/>
        <v>3048</v>
      </c>
      <c r="E115" s="15">
        <f t="shared" si="203"/>
        <v>84028</v>
      </c>
      <c r="F115" s="16">
        <f t="shared" si="187"/>
        <v>3388.2258064516127</v>
      </c>
      <c r="G115" s="14">
        <f t="shared" si="188"/>
        <v>5881.9600000000009</v>
      </c>
      <c r="H115" s="17">
        <f t="shared" si="189"/>
        <v>89909.96</v>
      </c>
      <c r="J115" s="5" t="s">
        <v>6</v>
      </c>
      <c r="K115" s="14">
        <f>E114*1.02</f>
        <v>82478.22</v>
      </c>
      <c r="L115" s="14">
        <f t="shared" si="190"/>
        <v>3048</v>
      </c>
      <c r="M115" s="15">
        <f t="shared" si="204"/>
        <v>85526.22</v>
      </c>
      <c r="N115" s="16">
        <f t="shared" si="170"/>
        <v>3448.6379032258064</v>
      </c>
      <c r="O115" s="14">
        <f t="shared" si="191"/>
        <v>5986.8354000000008</v>
      </c>
      <c r="P115" s="17">
        <f t="shared" si="192"/>
        <v>91513.055399999997</v>
      </c>
      <c r="R115" s="5" t="s">
        <v>6</v>
      </c>
      <c r="S115" s="14">
        <f t="shared" si="211"/>
        <v>83369.842799999999</v>
      </c>
      <c r="T115" s="14">
        <v>3048</v>
      </c>
      <c r="U115" s="15">
        <f t="shared" si="205"/>
        <v>86417.842799999999</v>
      </c>
      <c r="V115" s="16">
        <f t="shared" si="171"/>
        <v>3484.5904354838708</v>
      </c>
      <c r="W115" s="14">
        <f t="shared" si="193"/>
        <v>6049.2489960000003</v>
      </c>
      <c r="X115" s="17">
        <f t="shared" si="194"/>
        <v>92467.091795999993</v>
      </c>
      <c r="AA115" s="5" t="s">
        <v>6</v>
      </c>
      <c r="AB115" s="14">
        <f t="shared" si="195"/>
        <v>81644.829200000007</v>
      </c>
      <c r="AC115" s="14">
        <f t="shared" si="196"/>
        <v>3048</v>
      </c>
      <c r="AD115" s="15">
        <f t="shared" si="206"/>
        <v>84692.829200000007</v>
      </c>
      <c r="AE115" s="16">
        <f t="shared" si="172"/>
        <v>3415.033435483871</v>
      </c>
      <c r="AF115" s="14">
        <f t="shared" si="173"/>
        <v>5928.4980440000008</v>
      </c>
      <c r="AG115" s="17">
        <f t="shared" si="174"/>
        <v>90621.327244000015</v>
      </c>
      <c r="AH115" s="2"/>
      <c r="AI115" s="5" t="s">
        <v>6</v>
      </c>
      <c r="AJ115" s="14">
        <f t="shared" si="197"/>
        <v>79568.203600000008</v>
      </c>
      <c r="AK115" s="14">
        <f t="shared" si="198"/>
        <v>3048</v>
      </c>
      <c r="AL115" s="15">
        <f t="shared" si="207"/>
        <v>82616.203600000008</v>
      </c>
      <c r="AM115" s="16">
        <f t="shared" si="175"/>
        <v>3331.2985322580648</v>
      </c>
      <c r="AN115" s="14">
        <f t="shared" si="176"/>
        <v>5783.1342520000007</v>
      </c>
      <c r="AO115" s="17">
        <f t="shared" si="177"/>
        <v>88399.337852000011</v>
      </c>
      <c r="AP115" s="2"/>
      <c r="AQ115" s="5" t="s">
        <v>6</v>
      </c>
      <c r="AR115" s="14">
        <f t="shared" si="199"/>
        <v>79095.752303999994</v>
      </c>
      <c r="AS115" s="14">
        <f t="shared" si="200"/>
        <v>3048</v>
      </c>
      <c r="AT115" s="15">
        <f t="shared" si="208"/>
        <v>82143.752303999994</v>
      </c>
      <c r="AU115" s="16">
        <f t="shared" si="178"/>
        <v>3312.2480767741931</v>
      </c>
      <c r="AV115" s="14">
        <f t="shared" si="179"/>
        <v>5750.0626612799997</v>
      </c>
      <c r="AW115" s="16">
        <f t="shared" si="180"/>
        <v>3544.1054421483868</v>
      </c>
      <c r="AX115" s="17">
        <f t="shared" si="181"/>
        <v>87893.814965279991</v>
      </c>
      <c r="AY115" s="2"/>
      <c r="AZ115" s="5" t="s">
        <v>6</v>
      </c>
      <c r="BA115" s="14">
        <f t="shared" si="201"/>
        <v>80962.62316599999</v>
      </c>
      <c r="BB115" s="14">
        <f t="shared" si="202"/>
        <v>3048</v>
      </c>
      <c r="BC115" s="15">
        <f t="shared" si="209"/>
        <v>84010.62316599999</v>
      </c>
      <c r="BD115" s="16">
        <f t="shared" si="182"/>
        <v>3387.5251276612898</v>
      </c>
      <c r="BE115" s="14">
        <f t="shared" si="183"/>
        <v>5880.7436216199994</v>
      </c>
      <c r="BF115" s="16">
        <f t="shared" si="184"/>
        <v>3624.65188659758</v>
      </c>
      <c r="BG115" s="17">
        <f t="shared" si="185"/>
        <v>89891.366787619991</v>
      </c>
      <c r="BH115" s="2"/>
    </row>
    <row r="116" spans="2:60" x14ac:dyDescent="0.25">
      <c r="B116" s="5" t="s">
        <v>7</v>
      </c>
      <c r="C116" s="59">
        <v>83478</v>
      </c>
      <c r="D116" s="14">
        <f t="shared" si="186"/>
        <v>3048</v>
      </c>
      <c r="E116" s="15">
        <f t="shared" si="203"/>
        <v>86526</v>
      </c>
      <c r="F116" s="16">
        <f t="shared" si="187"/>
        <v>3488.9516129032259</v>
      </c>
      <c r="G116" s="14">
        <f t="shared" si="188"/>
        <v>6056.8200000000006</v>
      </c>
      <c r="H116" s="17">
        <f t="shared" si="189"/>
        <v>92582.82</v>
      </c>
      <c r="J116" s="5" t="s">
        <v>7</v>
      </c>
      <c r="K116" s="14">
        <f t="shared" ref="K116:K123" si="212">E115*1.02</f>
        <v>85708.56</v>
      </c>
      <c r="L116" s="14">
        <f t="shared" si="190"/>
        <v>3048</v>
      </c>
      <c r="M116" s="15">
        <f t="shared" si="204"/>
        <v>88756.56</v>
      </c>
      <c r="N116" s="16">
        <f t="shared" si="170"/>
        <v>3578.8935483870964</v>
      </c>
      <c r="O116" s="14">
        <f t="shared" si="191"/>
        <v>6212.9592000000002</v>
      </c>
      <c r="P116" s="17">
        <f t="shared" si="192"/>
        <v>94969.519199999995</v>
      </c>
      <c r="R116" s="5" t="s">
        <v>7</v>
      </c>
      <c r="S116" s="14">
        <f t="shared" si="211"/>
        <v>87236.744399999996</v>
      </c>
      <c r="T116" s="14">
        <v>3048</v>
      </c>
      <c r="U116" s="15">
        <f t="shared" si="205"/>
        <v>90284.744399999996</v>
      </c>
      <c r="V116" s="16">
        <f t="shared" si="171"/>
        <v>3640.5138870967739</v>
      </c>
      <c r="W116" s="14">
        <f t="shared" si="193"/>
        <v>6319.932108</v>
      </c>
      <c r="X116" s="17">
        <f t="shared" si="194"/>
        <v>96604.67650799999</v>
      </c>
      <c r="AA116" s="5" t="s">
        <v>7</v>
      </c>
      <c r="AB116" s="14">
        <f t="shared" si="195"/>
        <v>86417.842799999999</v>
      </c>
      <c r="AC116" s="14">
        <f t="shared" si="196"/>
        <v>3048</v>
      </c>
      <c r="AD116" s="15">
        <f t="shared" si="206"/>
        <v>89465.842799999999</v>
      </c>
      <c r="AE116" s="16">
        <f t="shared" si="172"/>
        <v>3607.4936612903225</v>
      </c>
      <c r="AF116" s="14">
        <f t="shared" si="173"/>
        <v>6262.6089960000008</v>
      </c>
      <c r="AG116" s="17">
        <f t="shared" si="174"/>
        <v>95728.451795999994</v>
      </c>
      <c r="AH116" s="2"/>
      <c r="AI116" s="5" t="s">
        <v>7</v>
      </c>
      <c r="AJ116" s="14">
        <f t="shared" si="197"/>
        <v>84692.829200000007</v>
      </c>
      <c r="AK116" s="14">
        <f t="shared" si="198"/>
        <v>3048</v>
      </c>
      <c r="AL116" s="15">
        <f t="shared" si="207"/>
        <v>87740.829200000007</v>
      </c>
      <c r="AM116" s="16">
        <f t="shared" si="175"/>
        <v>3537.9366612903227</v>
      </c>
      <c r="AN116" s="14">
        <f t="shared" si="176"/>
        <v>6141.8580440000014</v>
      </c>
      <c r="AO116" s="17">
        <f t="shared" si="177"/>
        <v>93882.687244000015</v>
      </c>
      <c r="AP116" s="2"/>
      <c r="AQ116" s="5" t="s">
        <v>7</v>
      </c>
      <c r="AR116" s="14">
        <f t="shared" si="199"/>
        <v>84268.527672000011</v>
      </c>
      <c r="AS116" s="14">
        <f t="shared" si="200"/>
        <v>3048</v>
      </c>
      <c r="AT116" s="15">
        <f t="shared" si="208"/>
        <v>87316.527672000011</v>
      </c>
      <c r="AU116" s="16">
        <f t="shared" si="178"/>
        <v>3520.8277287096776</v>
      </c>
      <c r="AV116" s="14">
        <f t="shared" si="179"/>
        <v>6112.1569370400011</v>
      </c>
      <c r="AW116" s="16">
        <f t="shared" si="180"/>
        <v>3767.2856697193552</v>
      </c>
      <c r="AX116" s="17">
        <f t="shared" si="181"/>
        <v>93428.684609040007</v>
      </c>
      <c r="AY116" s="2"/>
      <c r="AZ116" s="5" t="s">
        <v>7</v>
      </c>
      <c r="BA116" s="14">
        <f t="shared" si="201"/>
        <v>84197.346111599982</v>
      </c>
      <c r="BB116" s="14">
        <f t="shared" si="202"/>
        <v>3048</v>
      </c>
      <c r="BC116" s="15">
        <f t="shared" si="209"/>
        <v>87245.346111599982</v>
      </c>
      <c r="BD116" s="16">
        <f t="shared" si="182"/>
        <v>3517.9575044999992</v>
      </c>
      <c r="BE116" s="14">
        <f t="shared" si="183"/>
        <v>6107.1742278119991</v>
      </c>
      <c r="BF116" s="16">
        <f t="shared" si="184"/>
        <v>3764.214529814999</v>
      </c>
      <c r="BG116" s="17">
        <f t="shared" si="185"/>
        <v>93352.520339411974</v>
      </c>
      <c r="BH116" s="2"/>
    </row>
    <row r="117" spans="2:60" x14ac:dyDescent="0.25">
      <c r="B117" s="5" t="s">
        <v>8</v>
      </c>
      <c r="C117" s="59">
        <v>86479</v>
      </c>
      <c r="D117" s="14">
        <f t="shared" si="186"/>
        <v>3048</v>
      </c>
      <c r="E117" s="15">
        <f t="shared" si="203"/>
        <v>89527</v>
      </c>
      <c r="F117" s="16">
        <f t="shared" si="187"/>
        <v>3609.9596774193546</v>
      </c>
      <c r="G117" s="14">
        <f t="shared" si="188"/>
        <v>6266.89</v>
      </c>
      <c r="H117" s="17">
        <f t="shared" si="189"/>
        <v>95793.89</v>
      </c>
      <c r="J117" s="5" t="s">
        <v>8</v>
      </c>
      <c r="K117" s="14">
        <f t="shared" si="212"/>
        <v>88256.52</v>
      </c>
      <c r="L117" s="14">
        <f t="shared" si="190"/>
        <v>3048</v>
      </c>
      <c r="M117" s="15">
        <f t="shared" si="204"/>
        <v>91304.52</v>
      </c>
      <c r="N117" s="16">
        <f t="shared" si="170"/>
        <v>3681.633870967742</v>
      </c>
      <c r="O117" s="14">
        <f t="shared" si="191"/>
        <v>6391.3164000000006</v>
      </c>
      <c r="P117" s="17">
        <f t="shared" si="192"/>
        <v>97695.8364</v>
      </c>
      <c r="R117" s="5" t="s">
        <v>8</v>
      </c>
      <c r="S117" s="14">
        <f t="shared" si="211"/>
        <v>90531.691200000001</v>
      </c>
      <c r="T117" s="14">
        <v>3048</v>
      </c>
      <c r="U117" s="15">
        <f t="shared" si="205"/>
        <v>93579.691200000001</v>
      </c>
      <c r="V117" s="16">
        <f t="shared" si="171"/>
        <v>3773.3746451612901</v>
      </c>
      <c r="W117" s="14">
        <f t="shared" si="193"/>
        <v>6550.5783840000004</v>
      </c>
      <c r="X117" s="17">
        <f t="shared" si="194"/>
        <v>100130.26958399999</v>
      </c>
      <c r="AA117" s="5" t="s">
        <v>8</v>
      </c>
      <c r="AB117" s="14">
        <f t="shared" si="195"/>
        <v>90284.744399999996</v>
      </c>
      <c r="AC117" s="14">
        <f t="shared" si="196"/>
        <v>3048</v>
      </c>
      <c r="AD117" s="15">
        <f t="shared" si="206"/>
        <v>93332.744399999996</v>
      </c>
      <c r="AE117" s="16">
        <f t="shared" si="172"/>
        <v>3763.4171129032256</v>
      </c>
      <c r="AF117" s="14">
        <f t="shared" si="173"/>
        <v>6533.2921080000006</v>
      </c>
      <c r="AG117" s="17">
        <f t="shared" si="174"/>
        <v>99866.03650799999</v>
      </c>
      <c r="AH117" s="2"/>
      <c r="AI117" s="5" t="s">
        <v>8</v>
      </c>
      <c r="AJ117" s="14">
        <f t="shared" si="197"/>
        <v>89465.842799999999</v>
      </c>
      <c r="AK117" s="14">
        <f t="shared" si="198"/>
        <v>3048</v>
      </c>
      <c r="AL117" s="15">
        <f t="shared" si="207"/>
        <v>92513.842799999999</v>
      </c>
      <c r="AM117" s="16">
        <f t="shared" si="175"/>
        <v>3730.3968870967742</v>
      </c>
      <c r="AN117" s="14">
        <f t="shared" si="176"/>
        <v>6475.9689960000005</v>
      </c>
      <c r="AO117" s="17">
        <f t="shared" si="177"/>
        <v>98989.811795999995</v>
      </c>
      <c r="AP117" s="2"/>
      <c r="AQ117" s="5" t="s">
        <v>8</v>
      </c>
      <c r="AR117" s="14">
        <f t="shared" si="199"/>
        <v>89495.645784000008</v>
      </c>
      <c r="AS117" s="14">
        <f t="shared" si="200"/>
        <v>3048</v>
      </c>
      <c r="AT117" s="15">
        <f t="shared" si="208"/>
        <v>92543.645784000008</v>
      </c>
      <c r="AU117" s="16">
        <f t="shared" si="178"/>
        <v>3731.5986203225807</v>
      </c>
      <c r="AV117" s="14">
        <f t="shared" si="179"/>
        <v>6478.0552048800009</v>
      </c>
      <c r="AW117" s="16">
        <f t="shared" si="180"/>
        <v>3992.8105237451614</v>
      </c>
      <c r="AX117" s="17">
        <f t="shared" si="181"/>
        <v>99021.700988880009</v>
      </c>
      <c r="AY117" s="2"/>
      <c r="AZ117" s="5" t="s">
        <v>8</v>
      </c>
      <c r="BA117" s="14">
        <f t="shared" si="201"/>
        <v>89499.440863800002</v>
      </c>
      <c r="BB117" s="14">
        <f t="shared" si="202"/>
        <v>3048</v>
      </c>
      <c r="BC117" s="15">
        <f t="shared" si="209"/>
        <v>92547.440863800002</v>
      </c>
      <c r="BD117" s="16">
        <f t="shared" si="182"/>
        <v>3731.7516477338709</v>
      </c>
      <c r="BE117" s="14">
        <f t="shared" si="183"/>
        <v>6478.3208604660003</v>
      </c>
      <c r="BF117" s="16">
        <f t="shared" si="184"/>
        <v>3992.9742630752421</v>
      </c>
      <c r="BG117" s="17">
        <f t="shared" si="185"/>
        <v>99025.761724266005</v>
      </c>
      <c r="BH117" s="2"/>
    </row>
    <row r="118" spans="2:60" x14ac:dyDescent="0.25">
      <c r="B118" s="5" t="s">
        <v>9</v>
      </c>
      <c r="C118" s="59">
        <v>89474</v>
      </c>
      <c r="D118" s="14">
        <f t="shared" si="186"/>
        <v>2881</v>
      </c>
      <c r="E118" s="15">
        <f t="shared" si="203"/>
        <v>92355</v>
      </c>
      <c r="F118" s="16">
        <f t="shared" si="187"/>
        <v>3723.9919354838707</v>
      </c>
      <c r="G118" s="14">
        <f t="shared" si="188"/>
        <v>6464.85</v>
      </c>
      <c r="H118" s="17">
        <f t="shared" si="189"/>
        <v>98819.85</v>
      </c>
      <c r="J118" s="5" t="s">
        <v>9</v>
      </c>
      <c r="K118" s="14">
        <f t="shared" si="212"/>
        <v>91317.540000000008</v>
      </c>
      <c r="L118" s="14">
        <f t="shared" si="190"/>
        <v>2881</v>
      </c>
      <c r="M118" s="15">
        <f t="shared" si="204"/>
        <v>94198.540000000008</v>
      </c>
      <c r="N118" s="16">
        <f t="shared" si="170"/>
        <v>3798.3282258064519</v>
      </c>
      <c r="O118" s="14">
        <f t="shared" si="191"/>
        <v>6593.8978000000016</v>
      </c>
      <c r="P118" s="17">
        <f t="shared" si="192"/>
        <v>100792.43780000001</v>
      </c>
      <c r="R118" s="5" t="s">
        <v>9</v>
      </c>
      <c r="S118" s="14">
        <f t="shared" si="211"/>
        <v>93130.610400000005</v>
      </c>
      <c r="T118" s="14">
        <v>2881</v>
      </c>
      <c r="U118" s="15">
        <f t="shared" si="205"/>
        <v>96011.610400000005</v>
      </c>
      <c r="V118" s="16">
        <f t="shared" si="171"/>
        <v>3871.4359032258067</v>
      </c>
      <c r="W118" s="14">
        <f t="shared" si="193"/>
        <v>6720.8127280000008</v>
      </c>
      <c r="X118" s="17">
        <f t="shared" si="194"/>
        <v>102732.42312800001</v>
      </c>
      <c r="AA118" s="5" t="s">
        <v>9</v>
      </c>
      <c r="AB118" s="14">
        <f t="shared" si="195"/>
        <v>93579.691200000001</v>
      </c>
      <c r="AC118" s="14">
        <f t="shared" si="196"/>
        <v>2881</v>
      </c>
      <c r="AD118" s="15">
        <f t="shared" si="206"/>
        <v>96460.691200000001</v>
      </c>
      <c r="AE118" s="16">
        <f t="shared" si="172"/>
        <v>3889.5439999999999</v>
      </c>
      <c r="AF118" s="14">
        <f t="shared" si="173"/>
        <v>6752.2483840000004</v>
      </c>
      <c r="AG118" s="17">
        <f t="shared" si="174"/>
        <v>103212.93958400001</v>
      </c>
      <c r="AH118" s="2"/>
      <c r="AI118" s="5" t="s">
        <v>9</v>
      </c>
      <c r="AJ118" s="14">
        <f t="shared" si="197"/>
        <v>93332.744399999996</v>
      </c>
      <c r="AK118" s="14">
        <f t="shared" si="198"/>
        <v>2881</v>
      </c>
      <c r="AL118" s="15">
        <f t="shared" si="207"/>
        <v>96213.744399999996</v>
      </c>
      <c r="AM118" s="16">
        <f t="shared" si="175"/>
        <v>3879.5864677419354</v>
      </c>
      <c r="AN118" s="14">
        <f t="shared" si="176"/>
        <v>6734.9621080000006</v>
      </c>
      <c r="AO118" s="17">
        <f t="shared" si="177"/>
        <v>102948.706508</v>
      </c>
      <c r="AP118" s="2"/>
      <c r="AQ118" s="5" t="s">
        <v>9</v>
      </c>
      <c r="AR118" s="14">
        <f t="shared" si="199"/>
        <v>94364.119655999995</v>
      </c>
      <c r="AS118" s="14">
        <f t="shared" si="200"/>
        <v>2881</v>
      </c>
      <c r="AT118" s="15">
        <f t="shared" si="208"/>
        <v>97245.119655999995</v>
      </c>
      <c r="AU118" s="16">
        <f t="shared" si="178"/>
        <v>3921.174179677419</v>
      </c>
      <c r="AV118" s="14">
        <f t="shared" si="179"/>
        <v>6807.1583759200003</v>
      </c>
      <c r="AW118" s="16">
        <f t="shared" si="180"/>
        <v>4195.6563722548381</v>
      </c>
      <c r="AX118" s="17">
        <f t="shared" si="181"/>
        <v>104052.27803192</v>
      </c>
      <c r="AY118" s="2"/>
      <c r="AZ118" s="5" t="s">
        <v>9</v>
      </c>
      <c r="BA118" s="14">
        <f t="shared" si="201"/>
        <v>94857.236928600003</v>
      </c>
      <c r="BB118" s="14">
        <f t="shared" si="202"/>
        <v>2881</v>
      </c>
      <c r="BC118" s="15">
        <f t="shared" si="209"/>
        <v>97738.236928600003</v>
      </c>
      <c r="BD118" s="16">
        <f t="shared" si="182"/>
        <v>3941.057940669355</v>
      </c>
      <c r="BE118" s="14">
        <f t="shared" si="183"/>
        <v>6841.676585002001</v>
      </c>
      <c r="BF118" s="16">
        <f t="shared" si="184"/>
        <v>4216.9319965162094</v>
      </c>
      <c r="BG118" s="17">
        <f t="shared" si="185"/>
        <v>104579.913513602</v>
      </c>
      <c r="BH118" s="2"/>
    </row>
    <row r="119" spans="2:60" x14ac:dyDescent="0.25">
      <c r="B119" s="5" t="s">
        <v>10</v>
      </c>
      <c r="C119" s="59">
        <v>92474</v>
      </c>
      <c r="D119" s="14">
        <f t="shared" si="186"/>
        <v>2660</v>
      </c>
      <c r="E119" s="15">
        <f t="shared" si="203"/>
        <v>95134</v>
      </c>
      <c r="F119" s="16">
        <f t="shared" si="187"/>
        <v>3836.0483870967741</v>
      </c>
      <c r="G119" s="14">
        <f t="shared" si="188"/>
        <v>6659.380000000001</v>
      </c>
      <c r="H119" s="17">
        <f t="shared" si="189"/>
        <v>101793.38</v>
      </c>
      <c r="J119" s="5" t="s">
        <v>10</v>
      </c>
      <c r="K119" s="14">
        <f t="shared" si="212"/>
        <v>94202.1</v>
      </c>
      <c r="L119" s="14">
        <f t="shared" si="190"/>
        <v>2660</v>
      </c>
      <c r="M119" s="15">
        <f t="shared" si="204"/>
        <v>96862.1</v>
      </c>
      <c r="N119" s="16">
        <f t="shared" si="170"/>
        <v>3905.7298387096776</v>
      </c>
      <c r="O119" s="14">
        <f t="shared" si="191"/>
        <v>6780.3470000000007</v>
      </c>
      <c r="P119" s="17">
        <f t="shared" si="192"/>
        <v>103642.447</v>
      </c>
      <c r="R119" s="5" t="s">
        <v>10</v>
      </c>
      <c r="S119" s="14">
        <f t="shared" si="211"/>
        <v>96082.510800000004</v>
      </c>
      <c r="T119" s="14">
        <v>2660</v>
      </c>
      <c r="U119" s="15">
        <f t="shared" si="205"/>
        <v>98742.510800000004</v>
      </c>
      <c r="V119" s="16">
        <f t="shared" si="171"/>
        <v>3981.5528548387097</v>
      </c>
      <c r="W119" s="14">
        <f t="shared" si="193"/>
        <v>6911.9757560000007</v>
      </c>
      <c r="X119" s="17">
        <f t="shared" si="194"/>
        <v>105654.486556</v>
      </c>
      <c r="AA119" s="5" t="s">
        <v>10</v>
      </c>
      <c r="AB119" s="14">
        <f t="shared" si="195"/>
        <v>96011.610400000005</v>
      </c>
      <c r="AC119" s="14">
        <f t="shared" si="196"/>
        <v>2660</v>
      </c>
      <c r="AD119" s="15">
        <f t="shared" si="206"/>
        <v>98671.610400000005</v>
      </c>
      <c r="AE119" s="16">
        <f t="shared" si="172"/>
        <v>3978.6939677419355</v>
      </c>
      <c r="AF119" s="14">
        <f t="shared" si="173"/>
        <v>6907.0127280000006</v>
      </c>
      <c r="AG119" s="17">
        <f t="shared" si="174"/>
        <v>105578.62312800001</v>
      </c>
      <c r="AH119" s="2"/>
      <c r="AI119" s="5" t="s">
        <v>10</v>
      </c>
      <c r="AJ119" s="14">
        <f t="shared" si="197"/>
        <v>96460.691200000001</v>
      </c>
      <c r="AK119" s="14">
        <f t="shared" si="198"/>
        <v>2660</v>
      </c>
      <c r="AL119" s="15">
        <f t="shared" si="207"/>
        <v>99120.691200000001</v>
      </c>
      <c r="AM119" s="16">
        <f t="shared" si="175"/>
        <v>3996.8020645161291</v>
      </c>
      <c r="AN119" s="14">
        <f t="shared" si="176"/>
        <v>6938.4483840000012</v>
      </c>
      <c r="AO119" s="17">
        <f t="shared" si="177"/>
        <v>106059.139584</v>
      </c>
      <c r="AP119" s="2"/>
      <c r="AQ119" s="5" t="s">
        <v>10</v>
      </c>
      <c r="AR119" s="14">
        <f t="shared" si="199"/>
        <v>98138.019287999996</v>
      </c>
      <c r="AS119" s="14">
        <f t="shared" si="200"/>
        <v>2660</v>
      </c>
      <c r="AT119" s="15">
        <f t="shared" si="208"/>
        <v>100798.019288</v>
      </c>
      <c r="AU119" s="16">
        <f t="shared" si="178"/>
        <v>4064.4362616129029</v>
      </c>
      <c r="AV119" s="14">
        <f t="shared" si="179"/>
        <v>7055.8613501600003</v>
      </c>
      <c r="AW119" s="16">
        <f t="shared" si="180"/>
        <v>4348.9467999258068</v>
      </c>
      <c r="AX119" s="17">
        <f t="shared" si="181"/>
        <v>107853.88063816</v>
      </c>
      <c r="AY119" s="2"/>
      <c r="AZ119" s="5" t="s">
        <v>10</v>
      </c>
      <c r="BA119" s="14">
        <f t="shared" si="201"/>
        <v>99676.247647399985</v>
      </c>
      <c r="BB119" s="14">
        <f t="shared" si="202"/>
        <v>2660</v>
      </c>
      <c r="BC119" s="15">
        <f t="shared" si="209"/>
        <v>102336.24764739998</v>
      </c>
      <c r="BD119" s="16">
        <f t="shared" si="182"/>
        <v>4126.4615986854833</v>
      </c>
      <c r="BE119" s="14">
        <f t="shared" si="183"/>
        <v>7163.5373353179994</v>
      </c>
      <c r="BF119" s="16">
        <f t="shared" si="184"/>
        <v>4415.313910593467</v>
      </c>
      <c r="BG119" s="17">
        <f t="shared" si="185"/>
        <v>109499.78498271799</v>
      </c>
      <c r="BH119" s="2"/>
    </row>
    <row r="120" spans="2:60" x14ac:dyDescent="0.25">
      <c r="B120" s="5" t="s">
        <v>11</v>
      </c>
      <c r="C120" s="59">
        <v>95724</v>
      </c>
      <c r="D120" s="14">
        <f t="shared" si="186"/>
        <v>2217</v>
      </c>
      <c r="E120" s="15">
        <f t="shared" si="203"/>
        <v>97941</v>
      </c>
      <c r="F120" s="16">
        <f t="shared" si="187"/>
        <v>3949.233870967742</v>
      </c>
      <c r="G120" s="14">
        <f t="shared" si="188"/>
        <v>6855.8700000000008</v>
      </c>
      <c r="H120" s="17">
        <f t="shared" si="189"/>
        <v>104796.87</v>
      </c>
      <c r="J120" s="5" t="s">
        <v>11</v>
      </c>
      <c r="K120" s="14">
        <f t="shared" si="212"/>
        <v>97036.680000000008</v>
      </c>
      <c r="L120" s="14">
        <f t="shared" si="190"/>
        <v>2217</v>
      </c>
      <c r="M120" s="15">
        <f t="shared" si="204"/>
        <v>99253.680000000008</v>
      </c>
      <c r="N120" s="16">
        <f t="shared" si="170"/>
        <v>4002.1645161290326</v>
      </c>
      <c r="O120" s="14">
        <f t="shared" si="191"/>
        <v>6947.7576000000008</v>
      </c>
      <c r="P120" s="17">
        <f t="shared" si="192"/>
        <v>106201.4376</v>
      </c>
      <c r="R120" s="5" t="s">
        <v>11</v>
      </c>
      <c r="S120" s="14">
        <f t="shared" si="211"/>
        <v>98799.342000000004</v>
      </c>
      <c r="T120" s="14">
        <v>2217</v>
      </c>
      <c r="U120" s="15">
        <f t="shared" si="205"/>
        <v>101016.342</v>
      </c>
      <c r="V120" s="16">
        <f t="shared" si="171"/>
        <v>4073.2395967741936</v>
      </c>
      <c r="W120" s="14">
        <f t="shared" si="193"/>
        <v>7071.1439400000008</v>
      </c>
      <c r="X120" s="17">
        <f t="shared" si="194"/>
        <v>108087.48594</v>
      </c>
      <c r="AA120" s="5" t="s">
        <v>11</v>
      </c>
      <c r="AB120" s="14">
        <f t="shared" si="195"/>
        <v>98742.510800000004</v>
      </c>
      <c r="AC120" s="14">
        <f t="shared" si="196"/>
        <v>2217</v>
      </c>
      <c r="AD120" s="15">
        <f t="shared" si="206"/>
        <v>100959.5108</v>
      </c>
      <c r="AE120" s="16">
        <f t="shared" si="172"/>
        <v>4070.9480161290321</v>
      </c>
      <c r="AF120" s="14">
        <f t="shared" si="173"/>
        <v>7067.1657560000012</v>
      </c>
      <c r="AG120" s="17">
        <f t="shared" si="174"/>
        <v>108026.67655600001</v>
      </c>
      <c r="AH120" s="2"/>
      <c r="AI120" s="5" t="s">
        <v>11</v>
      </c>
      <c r="AJ120" s="14">
        <f t="shared" si="197"/>
        <v>98671.610400000005</v>
      </c>
      <c r="AK120" s="14">
        <f t="shared" si="198"/>
        <v>2217</v>
      </c>
      <c r="AL120" s="15">
        <f t="shared" si="207"/>
        <v>100888.61040000001</v>
      </c>
      <c r="AM120" s="16">
        <f t="shared" si="175"/>
        <v>4068.0891290322584</v>
      </c>
      <c r="AN120" s="14">
        <f t="shared" si="176"/>
        <v>7062.2027280000011</v>
      </c>
      <c r="AO120" s="17">
        <f t="shared" si="177"/>
        <v>107950.81312800001</v>
      </c>
      <c r="AP120" s="2"/>
      <c r="AQ120" s="5" t="s">
        <v>11</v>
      </c>
      <c r="AR120" s="14">
        <f t="shared" si="199"/>
        <v>101103.105024</v>
      </c>
      <c r="AS120" s="14">
        <f t="shared" si="200"/>
        <v>2217</v>
      </c>
      <c r="AT120" s="15">
        <f t="shared" si="208"/>
        <v>103320.105024</v>
      </c>
      <c r="AU120" s="16">
        <f t="shared" si="178"/>
        <v>4166.133267096774</v>
      </c>
      <c r="AV120" s="14">
        <f t="shared" si="179"/>
        <v>7232.4073516800008</v>
      </c>
      <c r="AW120" s="16">
        <f t="shared" si="180"/>
        <v>4457.7625957935479</v>
      </c>
      <c r="AX120" s="17">
        <f t="shared" si="181"/>
        <v>110552.51237568</v>
      </c>
      <c r="AY120" s="2"/>
      <c r="AZ120" s="5" t="s">
        <v>11</v>
      </c>
      <c r="BA120" s="14">
        <f t="shared" si="201"/>
        <v>103317.96977019998</v>
      </c>
      <c r="BB120" s="14">
        <f t="shared" si="202"/>
        <v>2217</v>
      </c>
      <c r="BC120" s="15">
        <f t="shared" si="209"/>
        <v>105534.96977019998</v>
      </c>
      <c r="BD120" s="16">
        <f t="shared" si="182"/>
        <v>4255.4423294435474</v>
      </c>
      <c r="BE120" s="14">
        <f t="shared" si="183"/>
        <v>7387.4478839139992</v>
      </c>
      <c r="BF120" s="16">
        <f t="shared" si="184"/>
        <v>4553.3232925045959</v>
      </c>
      <c r="BG120" s="17">
        <f t="shared" si="185"/>
        <v>112922.41765411399</v>
      </c>
      <c r="BH120" s="2"/>
    </row>
    <row r="121" spans="2:60" x14ac:dyDescent="0.25">
      <c r="B121" s="5" t="s">
        <v>12</v>
      </c>
      <c r="C121" s="59">
        <v>98722</v>
      </c>
      <c r="D121" s="14">
        <f t="shared" si="186"/>
        <v>1884</v>
      </c>
      <c r="E121" s="15">
        <f t="shared" si="203"/>
        <v>100606</v>
      </c>
      <c r="F121" s="16">
        <f t="shared" si="187"/>
        <v>4056.6935483870966</v>
      </c>
      <c r="G121" s="14">
        <f t="shared" si="188"/>
        <v>7042.420000000001</v>
      </c>
      <c r="H121" s="17">
        <f t="shared" si="189"/>
        <v>107648.42</v>
      </c>
      <c r="J121" s="5" t="s">
        <v>12</v>
      </c>
      <c r="K121" s="14">
        <f t="shared" si="212"/>
        <v>99899.82</v>
      </c>
      <c r="L121" s="14">
        <f t="shared" si="190"/>
        <v>1884</v>
      </c>
      <c r="M121" s="15">
        <f t="shared" si="204"/>
        <v>101783.82</v>
      </c>
      <c r="N121" s="16">
        <f t="shared" si="170"/>
        <v>4104.186290322581</v>
      </c>
      <c r="O121" s="14">
        <f t="shared" si="191"/>
        <v>7124.867400000001</v>
      </c>
      <c r="P121" s="17">
        <f t="shared" si="192"/>
        <v>108908.68740000001</v>
      </c>
      <c r="R121" s="5" t="s">
        <v>12</v>
      </c>
      <c r="S121" s="14">
        <f t="shared" si="211"/>
        <v>101238.75360000001</v>
      </c>
      <c r="T121" s="14">
        <v>1884</v>
      </c>
      <c r="U121" s="15">
        <f t="shared" si="205"/>
        <v>103122.75360000001</v>
      </c>
      <c r="V121" s="16">
        <f t="shared" si="171"/>
        <v>4158.1755483870975</v>
      </c>
      <c r="W121" s="14">
        <f t="shared" si="193"/>
        <v>7218.5927520000014</v>
      </c>
      <c r="X121" s="17">
        <f t="shared" si="194"/>
        <v>110341.34635200001</v>
      </c>
      <c r="AA121" s="5" t="s">
        <v>12</v>
      </c>
      <c r="AB121" s="14">
        <f t="shared" si="195"/>
        <v>101016.342</v>
      </c>
      <c r="AC121" s="14">
        <f t="shared" si="196"/>
        <v>1884</v>
      </c>
      <c r="AD121" s="15">
        <f t="shared" si="206"/>
        <v>102900.342</v>
      </c>
      <c r="AE121" s="16">
        <f t="shared" si="172"/>
        <v>4149.2073387096771</v>
      </c>
      <c r="AF121" s="14">
        <f t="shared" si="173"/>
        <v>7203.0239400000009</v>
      </c>
      <c r="AG121" s="17">
        <f t="shared" si="174"/>
        <v>110103.36594</v>
      </c>
      <c r="AH121" s="2"/>
      <c r="AI121" s="5" t="s">
        <v>12</v>
      </c>
      <c r="AJ121" s="14">
        <f t="shared" si="197"/>
        <v>100959.5108</v>
      </c>
      <c r="AK121" s="14">
        <f t="shared" si="198"/>
        <v>1884</v>
      </c>
      <c r="AL121" s="15">
        <f t="shared" si="207"/>
        <v>102843.5108</v>
      </c>
      <c r="AM121" s="16">
        <f t="shared" si="175"/>
        <v>4146.915758064516</v>
      </c>
      <c r="AN121" s="14">
        <f t="shared" si="176"/>
        <v>7199.0457560000013</v>
      </c>
      <c r="AO121" s="17">
        <f t="shared" si="177"/>
        <v>110042.55655600001</v>
      </c>
      <c r="AP121" s="2"/>
      <c r="AQ121" s="5" t="s">
        <v>12</v>
      </c>
      <c r="AR121" s="14">
        <f t="shared" si="199"/>
        <v>102906.382608</v>
      </c>
      <c r="AS121" s="14">
        <f t="shared" si="200"/>
        <v>1884</v>
      </c>
      <c r="AT121" s="15">
        <f t="shared" si="208"/>
        <v>104790.382608</v>
      </c>
      <c r="AU121" s="16">
        <f t="shared" si="178"/>
        <v>4225.4186535483868</v>
      </c>
      <c r="AV121" s="14">
        <f t="shared" si="179"/>
        <v>7335.3267825600005</v>
      </c>
      <c r="AW121" s="16">
        <f t="shared" si="180"/>
        <v>4521.1979592967746</v>
      </c>
      <c r="AX121" s="17">
        <f t="shared" si="181"/>
        <v>112125.70939056</v>
      </c>
      <c r="AY121" s="2"/>
      <c r="AZ121" s="5" t="s">
        <v>12</v>
      </c>
      <c r="BA121" s="14">
        <f t="shared" si="201"/>
        <v>105903.10764959999</v>
      </c>
      <c r="BB121" s="14">
        <f t="shared" si="202"/>
        <v>1884</v>
      </c>
      <c r="BC121" s="15">
        <f t="shared" si="209"/>
        <v>107787.10764959999</v>
      </c>
      <c r="BD121" s="16">
        <f t="shared" si="182"/>
        <v>4346.2543407096764</v>
      </c>
      <c r="BE121" s="14">
        <f t="shared" si="183"/>
        <v>7545.0975354719994</v>
      </c>
      <c r="BF121" s="16">
        <f t="shared" si="184"/>
        <v>4650.4921445593545</v>
      </c>
      <c r="BG121" s="17">
        <f t="shared" si="185"/>
        <v>115332.20518507199</v>
      </c>
      <c r="BH121" s="2"/>
    </row>
    <row r="122" spans="2:60" x14ac:dyDescent="0.25">
      <c r="B122" s="5" t="s">
        <v>61</v>
      </c>
      <c r="C122" s="59">
        <v>101654</v>
      </c>
      <c r="D122" s="14">
        <f t="shared" si="186"/>
        <v>1607</v>
      </c>
      <c r="E122" s="15">
        <f t="shared" si="203"/>
        <v>103261</v>
      </c>
      <c r="F122" s="16">
        <f t="shared" si="187"/>
        <v>4163.75</v>
      </c>
      <c r="G122" s="14">
        <f t="shared" si="188"/>
        <v>7228.27</v>
      </c>
      <c r="H122" s="17">
        <f t="shared" si="189"/>
        <v>110489.27</v>
      </c>
      <c r="J122" s="5" t="s">
        <v>13</v>
      </c>
      <c r="K122" s="14">
        <f t="shared" si="212"/>
        <v>102618.12</v>
      </c>
      <c r="L122" s="14">
        <f t="shared" si="190"/>
        <v>1607</v>
      </c>
      <c r="M122" s="15">
        <f t="shared" si="204"/>
        <v>104225.12</v>
      </c>
      <c r="N122" s="16">
        <f t="shared" si="170"/>
        <v>4202.6258064516123</v>
      </c>
      <c r="O122" s="14">
        <f t="shared" si="191"/>
        <v>7295.7584000000006</v>
      </c>
      <c r="P122" s="17">
        <f t="shared" si="192"/>
        <v>111520.8784</v>
      </c>
      <c r="R122" s="5" t="s">
        <v>13</v>
      </c>
      <c r="S122" s="14">
        <f t="shared" si="211"/>
        <v>103819.4964</v>
      </c>
      <c r="T122" s="14">
        <v>1607</v>
      </c>
      <c r="U122" s="15">
        <f t="shared" si="205"/>
        <v>105426.4964</v>
      </c>
      <c r="V122" s="16">
        <f t="shared" si="171"/>
        <v>4251.0684032258068</v>
      </c>
      <c r="W122" s="14">
        <f t="shared" si="193"/>
        <v>7379.8547480000007</v>
      </c>
      <c r="X122" s="17">
        <f t="shared" si="194"/>
        <v>112806.351148</v>
      </c>
      <c r="AA122" s="5" t="s">
        <v>13</v>
      </c>
      <c r="AB122" s="14">
        <f t="shared" si="195"/>
        <v>103122.75360000001</v>
      </c>
      <c r="AC122" s="14">
        <f t="shared" si="196"/>
        <v>1607</v>
      </c>
      <c r="AD122" s="15">
        <f t="shared" si="206"/>
        <v>104729.75360000001</v>
      </c>
      <c r="AE122" s="16">
        <f t="shared" si="172"/>
        <v>4222.9739354838712</v>
      </c>
      <c r="AF122" s="14">
        <f t="shared" si="173"/>
        <v>7331.0827520000012</v>
      </c>
      <c r="AG122" s="17">
        <f t="shared" si="174"/>
        <v>112060.83635200001</v>
      </c>
      <c r="AH122" s="2"/>
      <c r="AI122" s="5" t="s">
        <v>13</v>
      </c>
      <c r="AJ122" s="14">
        <f t="shared" si="197"/>
        <v>102900.342</v>
      </c>
      <c r="AK122" s="14">
        <f t="shared" si="198"/>
        <v>1607</v>
      </c>
      <c r="AL122" s="15">
        <f t="shared" si="207"/>
        <v>104507.342</v>
      </c>
      <c r="AM122" s="16">
        <f t="shared" si="175"/>
        <v>4214.0057258064517</v>
      </c>
      <c r="AN122" s="14">
        <f t="shared" si="176"/>
        <v>7315.5139400000007</v>
      </c>
      <c r="AO122" s="17">
        <f t="shared" si="177"/>
        <v>111822.85594000001</v>
      </c>
      <c r="AP122" s="2"/>
      <c r="AQ122" s="5" t="s">
        <v>13</v>
      </c>
      <c r="AR122" s="14">
        <f t="shared" si="199"/>
        <v>104900.381016</v>
      </c>
      <c r="AS122" s="14">
        <f t="shared" si="200"/>
        <v>1607</v>
      </c>
      <c r="AT122" s="15">
        <f t="shared" si="208"/>
        <v>106507.381016</v>
      </c>
      <c r="AU122" s="16">
        <f t="shared" si="178"/>
        <v>4294.6524603225807</v>
      </c>
      <c r="AV122" s="14">
        <f t="shared" si="179"/>
        <v>7455.5166711200009</v>
      </c>
      <c r="AW122" s="16">
        <f t="shared" si="180"/>
        <v>4595.2781325451615</v>
      </c>
      <c r="AX122" s="17">
        <f t="shared" si="181"/>
        <v>113962.89768712</v>
      </c>
      <c r="AY122" s="2"/>
      <c r="AZ122" s="5" t="s">
        <v>13</v>
      </c>
      <c r="BA122" s="14">
        <f t="shared" si="201"/>
        <v>107410.14217319999</v>
      </c>
      <c r="BB122" s="14">
        <f t="shared" si="202"/>
        <v>1607</v>
      </c>
      <c r="BC122" s="15">
        <f t="shared" si="209"/>
        <v>109017.14217319999</v>
      </c>
      <c r="BD122" s="16">
        <f t="shared" si="182"/>
        <v>4395.8525069838706</v>
      </c>
      <c r="BE122" s="14">
        <f t="shared" si="183"/>
        <v>7631.1999521239995</v>
      </c>
      <c r="BF122" s="16">
        <f t="shared" si="184"/>
        <v>4703.5621824727414</v>
      </c>
      <c r="BG122" s="17">
        <f t="shared" si="185"/>
        <v>116648.34212532398</v>
      </c>
      <c r="BH122" s="2"/>
    </row>
    <row r="123" spans="2:60" x14ac:dyDescent="0.25">
      <c r="B123" s="5" t="s">
        <v>62</v>
      </c>
      <c r="C123" s="59">
        <v>102768</v>
      </c>
      <c r="D123" s="14">
        <f>T125</f>
        <v>1493</v>
      </c>
      <c r="E123" s="15">
        <f>D123+C123</f>
        <v>104261</v>
      </c>
      <c r="F123" s="16">
        <f t="shared" si="187"/>
        <v>4204.072580645161</v>
      </c>
      <c r="G123" s="14">
        <f>E123*0.07</f>
        <v>7298.27</v>
      </c>
      <c r="H123" s="17">
        <f>G123+E123</f>
        <v>111559.27</v>
      </c>
      <c r="J123" s="5" t="s">
        <v>14</v>
      </c>
      <c r="K123" s="14">
        <f t="shared" si="212"/>
        <v>105326.22</v>
      </c>
      <c r="L123" s="14">
        <f t="shared" si="190"/>
        <v>0</v>
      </c>
      <c r="M123" s="15">
        <f t="shared" si="204"/>
        <v>105326.22</v>
      </c>
      <c r="N123" s="16">
        <f t="shared" si="170"/>
        <v>4247.0249999999996</v>
      </c>
      <c r="O123" s="14">
        <f t="shared" si="191"/>
        <v>7372.8354000000008</v>
      </c>
      <c r="P123" s="17">
        <f t="shared" si="192"/>
        <v>112699.0554</v>
      </c>
      <c r="R123" s="5" t="s">
        <v>14</v>
      </c>
      <c r="S123" s="14">
        <f t="shared" si="211"/>
        <v>106309.62239999999</v>
      </c>
      <c r="T123" s="14">
        <v>0</v>
      </c>
      <c r="U123" s="15">
        <f t="shared" si="205"/>
        <v>106309.62239999999</v>
      </c>
      <c r="V123" s="16">
        <f t="shared" si="171"/>
        <v>4286.6783225806448</v>
      </c>
      <c r="W123" s="14">
        <f t="shared" si="193"/>
        <v>7441.6735680000002</v>
      </c>
      <c r="X123" s="17">
        <f t="shared" si="194"/>
        <v>113751.29596799999</v>
      </c>
      <c r="AA123" s="5" t="s">
        <v>14</v>
      </c>
      <c r="AB123" s="14">
        <f t="shared" si="195"/>
        <v>105426.4964</v>
      </c>
      <c r="AC123" s="14">
        <f t="shared" si="196"/>
        <v>0</v>
      </c>
      <c r="AD123" s="15">
        <f t="shared" si="206"/>
        <v>105426.4964</v>
      </c>
      <c r="AE123" s="16">
        <f t="shared" si="172"/>
        <v>4251.0684032258068</v>
      </c>
      <c r="AF123" s="14">
        <f t="shared" si="173"/>
        <v>7379.8547480000007</v>
      </c>
      <c r="AG123" s="17">
        <f t="shared" si="174"/>
        <v>112806.351148</v>
      </c>
      <c r="AH123" s="2"/>
      <c r="AI123" s="5" t="s">
        <v>14</v>
      </c>
      <c r="AJ123" s="14">
        <f t="shared" si="197"/>
        <v>104729.75360000001</v>
      </c>
      <c r="AK123" s="14">
        <f t="shared" si="198"/>
        <v>0</v>
      </c>
      <c r="AL123" s="15">
        <f t="shared" si="207"/>
        <v>104729.75360000001</v>
      </c>
      <c r="AM123" s="16">
        <f t="shared" si="175"/>
        <v>4222.9739354838712</v>
      </c>
      <c r="AN123" s="14">
        <f t="shared" si="176"/>
        <v>7331.0827520000012</v>
      </c>
      <c r="AO123" s="17">
        <f t="shared" si="177"/>
        <v>112060.83635200001</v>
      </c>
      <c r="AP123" s="2"/>
      <c r="AQ123" s="5" t="s">
        <v>14</v>
      </c>
      <c r="AR123" s="14">
        <f t="shared" si="199"/>
        <v>106597.48884000001</v>
      </c>
      <c r="AS123" s="14">
        <f t="shared" si="200"/>
        <v>0</v>
      </c>
      <c r="AT123" s="15">
        <f t="shared" si="208"/>
        <v>106597.48884000001</v>
      </c>
      <c r="AU123" s="16">
        <f t="shared" si="178"/>
        <v>4298.285840322581</v>
      </c>
      <c r="AV123" s="14">
        <f t="shared" si="179"/>
        <v>7461.8242188000013</v>
      </c>
      <c r="AW123" s="16">
        <f t="shared" si="180"/>
        <v>4599.1658491451617</v>
      </c>
      <c r="AX123" s="17">
        <f t="shared" si="181"/>
        <v>114059.31305880001</v>
      </c>
      <c r="AY123" s="2"/>
      <c r="AZ123" s="5" t="s">
        <v>14</v>
      </c>
      <c r="BA123" s="14">
        <f t="shared" si="201"/>
        <v>109170.06554139999</v>
      </c>
      <c r="BB123" s="14">
        <f t="shared" si="202"/>
        <v>0</v>
      </c>
      <c r="BC123" s="15">
        <f t="shared" si="209"/>
        <v>109170.06554139999</v>
      </c>
      <c r="BD123" s="16">
        <f t="shared" si="182"/>
        <v>4402.0187718306452</v>
      </c>
      <c r="BE123" s="14">
        <f t="shared" si="183"/>
        <v>7641.9045878980005</v>
      </c>
      <c r="BF123" s="16">
        <f t="shared" si="184"/>
        <v>4710.1600858587899</v>
      </c>
      <c r="BG123" s="17">
        <f t="shared" si="185"/>
        <v>116811.97012929799</v>
      </c>
      <c r="BH123" s="2"/>
    </row>
    <row r="124" spans="2:60" x14ac:dyDescent="0.25">
      <c r="B124" s="18" t="s">
        <v>24</v>
      </c>
      <c r="C124" s="59">
        <v>103798</v>
      </c>
      <c r="D124" s="19">
        <f>T127</f>
        <v>1490</v>
      </c>
      <c r="E124" s="20">
        <f>D124+C124</f>
        <v>105288</v>
      </c>
      <c r="F124" s="21">
        <f t="shared" si="187"/>
        <v>4245.4838709677415</v>
      </c>
      <c r="G124" s="19">
        <f>E124*0.07</f>
        <v>7370.1600000000008</v>
      </c>
      <c r="H124" s="22">
        <f>G124+E124</f>
        <v>112658.16</v>
      </c>
      <c r="J124" s="5" t="s">
        <v>62</v>
      </c>
      <c r="K124" s="14">
        <f>E122*1.02</f>
        <v>105326.22</v>
      </c>
      <c r="L124" s="14">
        <f>T125</f>
        <v>1493</v>
      </c>
      <c r="M124" s="15">
        <f>L124+K124</f>
        <v>106819.22</v>
      </c>
      <c r="N124" s="16">
        <f t="shared" si="170"/>
        <v>4307.2266129032259</v>
      </c>
      <c r="O124" s="14">
        <f>M124*0.07</f>
        <v>7477.3454000000011</v>
      </c>
      <c r="P124" s="17">
        <f>O124+M124</f>
        <v>114296.56540000001</v>
      </c>
      <c r="R124" s="5" t="s">
        <v>15</v>
      </c>
      <c r="S124" s="14">
        <f t="shared" si="211"/>
        <v>107432.7444</v>
      </c>
      <c r="T124" s="14">
        <v>0</v>
      </c>
      <c r="U124" s="15">
        <f t="shared" si="205"/>
        <v>107432.7444</v>
      </c>
      <c r="V124" s="16">
        <f t="shared" si="171"/>
        <v>4331.9654999999993</v>
      </c>
      <c r="W124" s="14">
        <f t="shared" si="193"/>
        <v>7520.2921080000006</v>
      </c>
      <c r="X124" s="17">
        <f t="shared" si="194"/>
        <v>114953.03650799999</v>
      </c>
      <c r="AA124" s="5" t="s">
        <v>15</v>
      </c>
      <c r="AB124" s="14">
        <f t="shared" si="195"/>
        <v>106309.62239999999</v>
      </c>
      <c r="AC124" s="14">
        <f t="shared" si="196"/>
        <v>0</v>
      </c>
      <c r="AD124" s="15">
        <f t="shared" si="206"/>
        <v>106309.62239999999</v>
      </c>
      <c r="AE124" s="16">
        <f t="shared" si="172"/>
        <v>4286.6783225806448</v>
      </c>
      <c r="AF124" s="14">
        <f t="shared" si="173"/>
        <v>7441.6735680000002</v>
      </c>
      <c r="AG124" s="17">
        <f t="shared" si="174"/>
        <v>113751.29596799999</v>
      </c>
      <c r="AH124" s="2"/>
      <c r="AI124" s="5" t="s">
        <v>15</v>
      </c>
      <c r="AJ124" s="14">
        <f t="shared" si="197"/>
        <v>105426.4964</v>
      </c>
      <c r="AK124" s="14">
        <f t="shared" si="198"/>
        <v>0</v>
      </c>
      <c r="AL124" s="15">
        <f t="shared" si="207"/>
        <v>105426.4964</v>
      </c>
      <c r="AM124" s="16">
        <f t="shared" si="175"/>
        <v>4251.0684032258068</v>
      </c>
      <c r="AN124" s="14">
        <f t="shared" si="176"/>
        <v>7379.8547480000007</v>
      </c>
      <c r="AO124" s="17">
        <f t="shared" si="177"/>
        <v>112806.351148</v>
      </c>
      <c r="AP124" s="2"/>
      <c r="AQ124" s="5" t="s">
        <v>15</v>
      </c>
      <c r="AR124" s="14">
        <f t="shared" si="199"/>
        <v>106824.34867200001</v>
      </c>
      <c r="AS124" s="14">
        <f t="shared" si="200"/>
        <v>0</v>
      </c>
      <c r="AT124" s="15">
        <f t="shared" si="208"/>
        <v>106824.34867200001</v>
      </c>
      <c r="AU124" s="16">
        <f t="shared" si="178"/>
        <v>4307.4334141935487</v>
      </c>
      <c r="AV124" s="14">
        <f t="shared" si="179"/>
        <v>7477.7044070400016</v>
      </c>
      <c r="AW124" s="16">
        <f t="shared" si="180"/>
        <v>4608.9537531870974</v>
      </c>
      <c r="AX124" s="17">
        <f t="shared" si="181"/>
        <v>114302.05307904001</v>
      </c>
      <c r="AY124" s="2"/>
      <c r="AZ124" s="5" t="s">
        <v>15</v>
      </c>
      <c r="BA124" s="14">
        <f t="shared" si="201"/>
        <v>109262.42606099999</v>
      </c>
      <c r="BB124" s="14">
        <f t="shared" si="202"/>
        <v>0</v>
      </c>
      <c r="BC124" s="15">
        <f t="shared" si="209"/>
        <v>109262.42606099999</v>
      </c>
      <c r="BD124" s="16">
        <f t="shared" si="182"/>
        <v>4405.7429863306443</v>
      </c>
      <c r="BE124" s="14">
        <f t="shared" si="183"/>
        <v>7648.3698242700002</v>
      </c>
      <c r="BF124" s="16">
        <f t="shared" si="184"/>
        <v>4714.1449953737902</v>
      </c>
      <c r="BG124" s="17">
        <f t="shared" si="185"/>
        <v>116910.79588527</v>
      </c>
      <c r="BH124" s="2"/>
    </row>
    <row r="125" spans="2:60" x14ac:dyDescent="0.25">
      <c r="J125" s="18" t="s">
        <v>24</v>
      </c>
      <c r="K125" s="19">
        <f>E123*1.02</f>
        <v>106346.22</v>
      </c>
      <c r="L125" s="19">
        <f>T127</f>
        <v>1490</v>
      </c>
      <c r="M125" s="20">
        <f>L125+K125</f>
        <v>107836.22</v>
      </c>
      <c r="N125" s="21">
        <f t="shared" si="170"/>
        <v>4348.2346774193547</v>
      </c>
      <c r="O125" s="19">
        <f>M125*0.07</f>
        <v>7548.5354000000007</v>
      </c>
      <c r="P125" s="22">
        <f>O125+M125</f>
        <v>115384.75539999999</v>
      </c>
      <c r="R125" s="5" t="s">
        <v>19</v>
      </c>
      <c r="S125" s="14">
        <f>M123*1.02</f>
        <v>107432.7444</v>
      </c>
      <c r="T125" s="14">
        <v>1493</v>
      </c>
      <c r="U125" s="15">
        <f t="shared" si="205"/>
        <v>108925.7444</v>
      </c>
      <c r="V125" s="16">
        <f t="shared" si="171"/>
        <v>4392.1671129032256</v>
      </c>
      <c r="W125" s="14">
        <f t="shared" si="193"/>
        <v>7624.8021080000008</v>
      </c>
      <c r="X125" s="17">
        <f t="shared" si="194"/>
        <v>116550.546508</v>
      </c>
      <c r="AA125" s="5" t="s">
        <v>16</v>
      </c>
      <c r="AB125" s="14">
        <f t="shared" si="195"/>
        <v>107432.7444</v>
      </c>
      <c r="AC125" s="14">
        <f>T124</f>
        <v>0</v>
      </c>
      <c r="AD125" s="15">
        <f t="shared" si="206"/>
        <v>107432.7444</v>
      </c>
      <c r="AE125" s="16">
        <f t="shared" si="172"/>
        <v>4331.9654999999993</v>
      </c>
      <c r="AF125" s="14">
        <f t="shared" si="173"/>
        <v>7520.2921080000006</v>
      </c>
      <c r="AG125" s="17">
        <f t="shared" si="174"/>
        <v>114953.03650799999</v>
      </c>
      <c r="AH125" s="2"/>
      <c r="AI125" s="5" t="s">
        <v>16</v>
      </c>
      <c r="AJ125" s="14">
        <f t="shared" si="197"/>
        <v>106309.62239999999</v>
      </c>
      <c r="AK125" s="14">
        <f>T124</f>
        <v>0</v>
      </c>
      <c r="AL125" s="15">
        <f t="shared" si="207"/>
        <v>106309.62239999999</v>
      </c>
      <c r="AM125" s="16">
        <f t="shared" si="175"/>
        <v>4286.6783225806448</v>
      </c>
      <c r="AN125" s="14">
        <f t="shared" si="176"/>
        <v>7441.6735680000002</v>
      </c>
      <c r="AO125" s="17">
        <f t="shared" si="177"/>
        <v>113751.29596799999</v>
      </c>
      <c r="AP125" s="2"/>
      <c r="AQ125" s="5" t="s">
        <v>16</v>
      </c>
      <c r="AR125" s="14">
        <f t="shared" si="199"/>
        <v>107535.02632800001</v>
      </c>
      <c r="AS125" s="14">
        <f>AS124</f>
        <v>0</v>
      </c>
      <c r="AT125" s="15">
        <f t="shared" si="208"/>
        <v>107535.02632800001</v>
      </c>
      <c r="AU125" s="16">
        <f t="shared" si="178"/>
        <v>4336.0897712903225</v>
      </c>
      <c r="AV125" s="14">
        <f t="shared" si="179"/>
        <v>7527.4518429600012</v>
      </c>
      <c r="AW125" s="16">
        <f t="shared" si="180"/>
        <v>4639.616055280645</v>
      </c>
      <c r="AX125" s="17">
        <f t="shared" si="181"/>
        <v>115062.47817096001</v>
      </c>
      <c r="AY125" s="2"/>
      <c r="AZ125" s="5" t="s">
        <v>16</v>
      </c>
      <c r="BA125" s="14">
        <f t="shared" si="201"/>
        <v>109494.9573888</v>
      </c>
      <c r="BB125" s="14">
        <f>BB124</f>
        <v>0</v>
      </c>
      <c r="BC125" s="15">
        <f t="shared" si="209"/>
        <v>109494.9573888</v>
      </c>
      <c r="BD125" s="16">
        <f t="shared" si="182"/>
        <v>4415.1192495483874</v>
      </c>
      <c r="BE125" s="14">
        <f t="shared" si="183"/>
        <v>7664.6470172160007</v>
      </c>
      <c r="BF125" s="16">
        <f t="shared" si="184"/>
        <v>4724.1775970167746</v>
      </c>
      <c r="BG125" s="17">
        <f t="shared" si="185"/>
        <v>117159.60440601601</v>
      </c>
      <c r="BH125" s="2"/>
    </row>
    <row r="126" spans="2:60" x14ac:dyDescent="0.25">
      <c r="R126" s="5" t="s">
        <v>20</v>
      </c>
      <c r="S126" s="14">
        <f>M124*1.02</f>
        <v>108955.6044</v>
      </c>
      <c r="T126" s="14">
        <v>0</v>
      </c>
      <c r="U126" s="15">
        <f t="shared" si="205"/>
        <v>108955.6044</v>
      </c>
      <c r="V126" s="16">
        <f t="shared" si="171"/>
        <v>4393.3711451612899</v>
      </c>
      <c r="W126" s="14">
        <f t="shared" si="193"/>
        <v>7626.8923080000004</v>
      </c>
      <c r="X126" s="17">
        <f t="shared" si="194"/>
        <v>116582.49670799999</v>
      </c>
      <c r="AA126" s="5" t="s">
        <v>19</v>
      </c>
      <c r="AB126" s="14">
        <f>U124*(1+AB$3)</f>
        <v>107432.7444</v>
      </c>
      <c r="AC126" s="14">
        <f t="shared" ref="AC126:AC127" si="213">T125</f>
        <v>1493</v>
      </c>
      <c r="AD126" s="15">
        <f t="shared" si="206"/>
        <v>108925.7444</v>
      </c>
      <c r="AE126" s="16">
        <f t="shared" si="172"/>
        <v>4392.1671129032256</v>
      </c>
      <c r="AF126" s="14">
        <f t="shared" si="173"/>
        <v>7624.8021080000008</v>
      </c>
      <c r="AG126" s="17">
        <f t="shared" si="174"/>
        <v>116550.546508</v>
      </c>
      <c r="AH126" s="2"/>
      <c r="AI126" s="5" t="s">
        <v>17</v>
      </c>
      <c r="AJ126" s="14">
        <f t="shared" si="197"/>
        <v>107432.7444</v>
      </c>
      <c r="AK126" s="14">
        <f>T124</f>
        <v>0</v>
      </c>
      <c r="AL126" s="15">
        <f t="shared" si="207"/>
        <v>107432.7444</v>
      </c>
      <c r="AM126" s="16">
        <f t="shared" si="175"/>
        <v>4331.9654999999993</v>
      </c>
      <c r="AN126" s="14">
        <f t="shared" si="176"/>
        <v>7520.2921080000006</v>
      </c>
      <c r="AO126" s="17">
        <f t="shared" si="177"/>
        <v>114953.03650799999</v>
      </c>
      <c r="AP126" s="2"/>
      <c r="AQ126" s="5" t="s">
        <v>17</v>
      </c>
      <c r="AR126" s="14">
        <f t="shared" si="199"/>
        <v>108435.81484799999</v>
      </c>
      <c r="AS126" s="14">
        <f>AS125</f>
        <v>0</v>
      </c>
      <c r="AT126" s="15">
        <f t="shared" si="208"/>
        <v>108435.81484799999</v>
      </c>
      <c r="AU126" s="16">
        <f t="shared" si="178"/>
        <v>4372.4118890322579</v>
      </c>
      <c r="AV126" s="14">
        <f t="shared" si="179"/>
        <v>7590.5070393599999</v>
      </c>
      <c r="AW126" s="16">
        <f t="shared" si="180"/>
        <v>4678.4807212645155</v>
      </c>
      <c r="AX126" s="17">
        <f t="shared" si="181"/>
        <v>116026.32188736</v>
      </c>
      <c r="AY126" s="2"/>
      <c r="AZ126" s="5" t="s">
        <v>17</v>
      </c>
      <c r="BA126" s="14">
        <f t="shared" si="201"/>
        <v>110223.4019862</v>
      </c>
      <c r="BB126" s="14">
        <f>BB125</f>
        <v>0</v>
      </c>
      <c r="BC126" s="15">
        <f t="shared" si="209"/>
        <v>110223.4019862</v>
      </c>
      <c r="BD126" s="16">
        <f t="shared" si="182"/>
        <v>4444.4920155725804</v>
      </c>
      <c r="BE126" s="14">
        <f t="shared" si="183"/>
        <v>7715.6381390340002</v>
      </c>
      <c r="BF126" s="16">
        <f t="shared" si="184"/>
        <v>4755.606456662661</v>
      </c>
      <c r="BG126" s="17">
        <f t="shared" si="185"/>
        <v>117939.04012523399</v>
      </c>
      <c r="BH126" s="2"/>
    </row>
    <row r="127" spans="2:60" x14ac:dyDescent="0.25">
      <c r="R127" s="18" t="s">
        <v>24</v>
      </c>
      <c r="S127" s="19">
        <f>M124*1.02</f>
        <v>108955.6044</v>
      </c>
      <c r="T127" s="19">
        <v>1490</v>
      </c>
      <c r="U127" s="15">
        <f t="shared" si="205"/>
        <v>110445.6044</v>
      </c>
      <c r="V127" s="16">
        <f t="shared" si="171"/>
        <v>4453.4517903225806</v>
      </c>
      <c r="W127" s="14">
        <f t="shared" si="193"/>
        <v>7731.1923080000006</v>
      </c>
      <c r="X127" s="17">
        <f t="shared" si="194"/>
        <v>118176.79670799999</v>
      </c>
      <c r="AA127" s="5" t="s">
        <v>20</v>
      </c>
      <c r="AB127" s="14">
        <f>U125*(1+AB$3)</f>
        <v>108925.7444</v>
      </c>
      <c r="AC127" s="14">
        <f t="shared" si="213"/>
        <v>0</v>
      </c>
      <c r="AD127" s="15">
        <f t="shared" si="206"/>
        <v>108925.7444</v>
      </c>
      <c r="AE127" s="16">
        <f t="shared" si="172"/>
        <v>4392.1671129032256</v>
      </c>
      <c r="AF127" s="14">
        <f t="shared" si="173"/>
        <v>7624.8021080000008</v>
      </c>
      <c r="AG127" s="17">
        <f t="shared" si="174"/>
        <v>116550.546508</v>
      </c>
      <c r="AH127" s="2"/>
      <c r="AI127" s="5" t="s">
        <v>19</v>
      </c>
      <c r="AJ127" s="14">
        <f>AD125*(1+AJ$3)</f>
        <v>107432.7444</v>
      </c>
      <c r="AK127" s="14">
        <f>T125</f>
        <v>1493</v>
      </c>
      <c r="AL127" s="15">
        <f>AK127+AJ127</f>
        <v>108925.7444</v>
      </c>
      <c r="AM127" s="16">
        <f t="shared" si="175"/>
        <v>4392.1671129032256</v>
      </c>
      <c r="AN127" s="14">
        <f>AL127*0.07</f>
        <v>7624.8021080000008</v>
      </c>
      <c r="AO127" s="17">
        <f>AN127+AL127</f>
        <v>116550.546508</v>
      </c>
      <c r="AP127" s="2"/>
      <c r="AQ127" s="5" t="s">
        <v>18</v>
      </c>
      <c r="AR127" s="14">
        <f t="shared" si="199"/>
        <v>109581.399288</v>
      </c>
      <c r="AS127" s="14">
        <f>AS126</f>
        <v>0</v>
      </c>
      <c r="AT127" s="15">
        <f t="shared" si="208"/>
        <v>109581.399288</v>
      </c>
      <c r="AU127" s="16">
        <f t="shared" si="178"/>
        <v>4418.6048099999998</v>
      </c>
      <c r="AV127" s="14">
        <f t="shared" si="179"/>
        <v>7670.6979501600008</v>
      </c>
      <c r="AW127" s="16">
        <f t="shared" si="180"/>
        <v>4727.9071466999994</v>
      </c>
      <c r="AX127" s="17">
        <f t="shared" si="181"/>
        <v>117252.09723816</v>
      </c>
      <c r="AY127" s="2"/>
      <c r="AZ127" s="5" t="s">
        <v>18</v>
      </c>
      <c r="BA127" s="14">
        <f t="shared" si="201"/>
        <v>111146.71021919999</v>
      </c>
      <c r="BB127" s="14">
        <f>BB126</f>
        <v>0</v>
      </c>
      <c r="BC127" s="15">
        <f t="shared" si="209"/>
        <v>111146.71021919999</v>
      </c>
      <c r="BD127" s="16">
        <f t="shared" si="182"/>
        <v>4481.7221862580636</v>
      </c>
      <c r="BE127" s="14">
        <f t="shared" si="183"/>
        <v>7780.2697153439995</v>
      </c>
      <c r="BF127" s="16">
        <f t="shared" si="184"/>
        <v>4795.4427392961279</v>
      </c>
      <c r="BG127" s="17">
        <f t="shared" si="185"/>
        <v>118926.97993454398</v>
      </c>
      <c r="BH127" s="2"/>
    </row>
    <row r="128" spans="2:60" x14ac:dyDescent="0.25">
      <c r="R128" s="43" t="s">
        <v>58</v>
      </c>
      <c r="S128" s="44">
        <f>K125*1.02+L125</f>
        <v>109963.1444</v>
      </c>
      <c r="T128" s="44">
        <v>0</v>
      </c>
      <c r="U128" s="44">
        <f t="shared" ref="U128" si="214">T128+S128</f>
        <v>109963.1444</v>
      </c>
      <c r="V128" s="44">
        <f t="shared" ref="V128" si="215">U128/$AE$3</f>
        <v>4433.9977580645163</v>
      </c>
      <c r="W128" s="44">
        <f t="shared" ref="W128" si="216">U128*0.07</f>
        <v>7697.4201080000012</v>
      </c>
      <c r="X128" s="45">
        <f t="shared" ref="X128" si="217">W128+U128</f>
        <v>117660.56450800001</v>
      </c>
      <c r="AA128" s="5" t="s">
        <v>21</v>
      </c>
      <c r="AB128" s="14">
        <f>U126*(1+AB$3)</f>
        <v>108955.6044</v>
      </c>
      <c r="AC128" s="14">
        <f>T126</f>
        <v>0</v>
      </c>
      <c r="AD128" s="15">
        <f t="shared" si="206"/>
        <v>108955.6044</v>
      </c>
      <c r="AE128" s="16">
        <f t="shared" si="172"/>
        <v>4393.3711451612899</v>
      </c>
      <c r="AF128" s="14">
        <f t="shared" si="173"/>
        <v>7626.8923080000004</v>
      </c>
      <c r="AG128" s="17">
        <f t="shared" si="174"/>
        <v>116582.49670799999</v>
      </c>
      <c r="AH128" s="2"/>
      <c r="AI128" s="5" t="s">
        <v>20</v>
      </c>
      <c r="AJ128" s="14">
        <f>AD126*(1+AJ$3)</f>
        <v>108925.7444</v>
      </c>
      <c r="AK128" s="14">
        <f>T126</f>
        <v>0</v>
      </c>
      <c r="AL128" s="15">
        <f>AK128+AJ128</f>
        <v>108925.7444</v>
      </c>
      <c r="AM128" s="16">
        <f t="shared" si="175"/>
        <v>4392.1671129032256</v>
      </c>
      <c r="AN128" s="14">
        <f>AL128*0.07</f>
        <v>7624.8021080000008</v>
      </c>
      <c r="AO128" s="17">
        <f>AN128+AL128</f>
        <v>116550.546508</v>
      </c>
      <c r="AP128" s="2"/>
      <c r="AQ128" s="5" t="s">
        <v>19</v>
      </c>
      <c r="AR128" s="14">
        <f>AL126*(1+AR$3)</f>
        <v>109581.399288</v>
      </c>
      <c r="AS128" s="14">
        <f>T125</f>
        <v>1493</v>
      </c>
      <c r="AT128" s="15">
        <f t="shared" si="208"/>
        <v>111074.399288</v>
      </c>
      <c r="AU128" s="16">
        <f t="shared" si="178"/>
        <v>4478.8064229032261</v>
      </c>
      <c r="AV128" s="14">
        <f t="shared" si="179"/>
        <v>7775.207950160001</v>
      </c>
      <c r="AW128" s="16">
        <f t="shared" si="180"/>
        <v>4792.3228725064509</v>
      </c>
      <c r="AX128" s="17">
        <f t="shared" si="181"/>
        <v>118849.60723816</v>
      </c>
      <c r="AY128" s="2"/>
      <c r="AZ128" s="5" t="s">
        <v>19</v>
      </c>
      <c r="BA128" s="14">
        <f t="shared" si="201"/>
        <v>112320.93427019998</v>
      </c>
      <c r="BB128" s="14">
        <f>T125</f>
        <v>1493</v>
      </c>
      <c r="BC128" s="15">
        <f t="shared" si="209"/>
        <v>113813.93427019998</v>
      </c>
      <c r="BD128" s="16">
        <f t="shared" si="182"/>
        <v>4589.2715431532251</v>
      </c>
      <c r="BE128" s="14">
        <f t="shared" si="183"/>
        <v>7966.9753989139999</v>
      </c>
      <c r="BF128" s="16">
        <f t="shared" si="184"/>
        <v>4910.5205511739505</v>
      </c>
      <c r="BG128" s="17">
        <f t="shared" si="185"/>
        <v>121780.90966911399</v>
      </c>
      <c r="BH128" s="2"/>
    </row>
    <row r="129" spans="1:60" x14ac:dyDescent="0.25">
      <c r="R129" s="1"/>
      <c r="AA129" s="18" t="s">
        <v>24</v>
      </c>
      <c r="AB129" s="19">
        <f>U126*(1+AB$3)</f>
        <v>108955.6044</v>
      </c>
      <c r="AC129" s="19">
        <f>T127</f>
        <v>1490</v>
      </c>
      <c r="AD129" s="20">
        <f t="shared" si="206"/>
        <v>110445.6044</v>
      </c>
      <c r="AE129" s="21">
        <f t="shared" si="172"/>
        <v>4453.4517903225806</v>
      </c>
      <c r="AF129" s="19">
        <f t="shared" si="173"/>
        <v>7731.1923080000006</v>
      </c>
      <c r="AG129" s="22">
        <f t="shared" si="174"/>
        <v>118176.79670799999</v>
      </c>
      <c r="AH129" s="2"/>
      <c r="AI129" s="5" t="s">
        <v>21</v>
      </c>
      <c r="AJ129" s="14">
        <f>AD127*(1+AJ$3)</f>
        <v>108925.7444</v>
      </c>
      <c r="AK129" s="14">
        <f>T126</f>
        <v>0</v>
      </c>
      <c r="AL129" s="15">
        <f>AK129+AJ129</f>
        <v>108925.7444</v>
      </c>
      <c r="AM129" s="16">
        <f t="shared" si="175"/>
        <v>4392.1671129032256</v>
      </c>
      <c r="AN129" s="14">
        <f>AL129*0.07</f>
        <v>7624.8021080000008</v>
      </c>
      <c r="AO129" s="17">
        <f>AN129+AL129</f>
        <v>116550.546508</v>
      </c>
      <c r="AP129" s="2"/>
      <c r="AQ129" s="5" t="s">
        <v>20</v>
      </c>
      <c r="AR129" s="14">
        <f>AL127*(1+AR$3)</f>
        <v>111104.259288</v>
      </c>
      <c r="AS129" s="14">
        <f>T126</f>
        <v>0</v>
      </c>
      <c r="AT129" s="15">
        <f t="shared" si="208"/>
        <v>111104.259288</v>
      </c>
      <c r="AU129" s="16">
        <f t="shared" si="178"/>
        <v>4480.0104551612903</v>
      </c>
      <c r="AV129" s="14">
        <f t="shared" si="179"/>
        <v>7777.2981501600007</v>
      </c>
      <c r="AW129" s="16">
        <f t="shared" si="180"/>
        <v>4793.6111870225805</v>
      </c>
      <c r="AX129" s="17">
        <f t="shared" si="181"/>
        <v>118881.55743816</v>
      </c>
      <c r="AY129" s="2"/>
      <c r="AZ129" s="5" t="s">
        <v>20</v>
      </c>
      <c r="BA129" s="14">
        <f t="shared" si="201"/>
        <v>113851.2592702</v>
      </c>
      <c r="BB129" s="14">
        <f>T126</f>
        <v>0</v>
      </c>
      <c r="BC129" s="15">
        <f t="shared" si="209"/>
        <v>113851.2592702</v>
      </c>
      <c r="BD129" s="16">
        <f t="shared" si="182"/>
        <v>4590.7765834758065</v>
      </c>
      <c r="BE129" s="14">
        <f t="shared" si="183"/>
        <v>7969.5881489140002</v>
      </c>
      <c r="BF129" s="16">
        <f t="shared" si="184"/>
        <v>4912.130944319113</v>
      </c>
      <c r="BG129" s="17">
        <f t="shared" si="185"/>
        <v>121820.847419114</v>
      </c>
      <c r="BH129" s="2"/>
    </row>
    <row r="130" spans="1:60" x14ac:dyDescent="0.25">
      <c r="R130" s="1"/>
      <c r="AA130" s="46" t="s">
        <v>58</v>
      </c>
      <c r="AB130" s="47">
        <f>U127*(1+AB$3)</f>
        <v>110445.6044</v>
      </c>
      <c r="AC130" s="47">
        <v>0</v>
      </c>
      <c r="AD130" s="47">
        <f t="shared" si="206"/>
        <v>110445.6044</v>
      </c>
      <c r="AE130" s="47">
        <f t="shared" ref="AE130:AE131" si="218">AD130/20.8</f>
        <v>5309.8848269230766</v>
      </c>
      <c r="AF130" s="47">
        <f t="shared" si="173"/>
        <v>7731.1923080000006</v>
      </c>
      <c r="AG130" s="48">
        <f t="shared" si="174"/>
        <v>118176.79670799999</v>
      </c>
      <c r="AH130" s="2"/>
      <c r="AI130" s="5" t="s">
        <v>22</v>
      </c>
      <c r="AJ130" s="14">
        <f>AD128*(1+AJ$3)</f>
        <v>108955.6044</v>
      </c>
      <c r="AK130" s="14">
        <f>T126</f>
        <v>0</v>
      </c>
      <c r="AL130" s="15">
        <f>AK130+AJ130</f>
        <v>108955.6044</v>
      </c>
      <c r="AM130" s="16">
        <f t="shared" si="175"/>
        <v>4393.3711451612899</v>
      </c>
      <c r="AN130" s="14">
        <f>AL130*0.07</f>
        <v>7626.8923080000004</v>
      </c>
      <c r="AO130" s="17">
        <f>AN130+AL130</f>
        <v>116582.49670799999</v>
      </c>
      <c r="AP130" s="2"/>
      <c r="AQ130" s="5" t="s">
        <v>21</v>
      </c>
      <c r="AR130" s="14">
        <f>AL128*(1+AR$3)</f>
        <v>111104.259288</v>
      </c>
      <c r="AS130" s="14">
        <f>AS129</f>
        <v>0</v>
      </c>
      <c r="AT130" s="15">
        <f t="shared" si="208"/>
        <v>111104.259288</v>
      </c>
      <c r="AU130" s="16">
        <f t="shared" si="178"/>
        <v>4480.0104551612903</v>
      </c>
      <c r="AV130" s="14">
        <f t="shared" si="179"/>
        <v>7777.2981501600007</v>
      </c>
      <c r="AW130" s="16">
        <f t="shared" si="180"/>
        <v>4793.6111870225805</v>
      </c>
      <c r="AX130" s="17">
        <f t="shared" si="181"/>
        <v>118881.55743816</v>
      </c>
      <c r="AY130" s="2"/>
      <c r="AZ130" s="5" t="s">
        <v>21</v>
      </c>
      <c r="BA130" s="14">
        <f t="shared" si="201"/>
        <v>113881.86577019999</v>
      </c>
      <c r="BB130" s="14">
        <f>BB129</f>
        <v>0</v>
      </c>
      <c r="BC130" s="15">
        <f t="shared" si="209"/>
        <v>113881.86577019999</v>
      </c>
      <c r="BD130" s="16">
        <f t="shared" si="182"/>
        <v>4592.0107165403224</v>
      </c>
      <c r="BE130" s="14">
        <f t="shared" si="183"/>
        <v>7971.7306039140003</v>
      </c>
      <c r="BF130" s="16">
        <f t="shared" si="184"/>
        <v>4913.451466698144</v>
      </c>
      <c r="BG130" s="17">
        <f t="shared" si="185"/>
        <v>121853.59637411399</v>
      </c>
      <c r="BH130" s="2"/>
    </row>
    <row r="131" spans="1:60" x14ac:dyDescent="0.25">
      <c r="AA131" s="49" t="s">
        <v>59</v>
      </c>
      <c r="AB131" s="50">
        <f>AB130</f>
        <v>110445.6044</v>
      </c>
      <c r="AC131" s="50">
        <v>0</v>
      </c>
      <c r="AD131" s="50">
        <f t="shared" si="206"/>
        <v>110445.6044</v>
      </c>
      <c r="AE131" s="50">
        <f t="shared" si="218"/>
        <v>5309.8848269230766</v>
      </c>
      <c r="AF131" s="50">
        <f t="shared" si="173"/>
        <v>7731.1923080000006</v>
      </c>
      <c r="AG131" s="51">
        <f t="shared" si="174"/>
        <v>118176.79670799999</v>
      </c>
      <c r="AH131" s="2"/>
      <c r="AI131" s="18" t="s">
        <v>24</v>
      </c>
      <c r="AJ131" s="19">
        <f>AD128*(1+AJ$3)</f>
        <v>108955.6044</v>
      </c>
      <c r="AK131" s="19">
        <f>T127</f>
        <v>1490</v>
      </c>
      <c r="AL131" s="20">
        <f>AK131+AJ131</f>
        <v>110445.6044</v>
      </c>
      <c r="AM131" s="21">
        <f t="shared" si="175"/>
        <v>4453.4517903225806</v>
      </c>
      <c r="AN131" s="19">
        <f>AL131*0.07</f>
        <v>7731.1923080000006</v>
      </c>
      <c r="AO131" s="22">
        <f>AN131+AL131</f>
        <v>118176.79670799999</v>
      </c>
      <c r="AP131" s="2"/>
      <c r="AQ131" s="5" t="s">
        <v>22</v>
      </c>
      <c r="AR131" s="14">
        <f>AL129*(1+AR$3)</f>
        <v>111104.259288</v>
      </c>
      <c r="AS131" s="14">
        <f>AS130</f>
        <v>0</v>
      </c>
      <c r="AT131" s="15">
        <f t="shared" si="208"/>
        <v>111104.259288</v>
      </c>
      <c r="AU131" s="16">
        <f t="shared" si="178"/>
        <v>4480.0104551612903</v>
      </c>
      <c r="AV131" s="14">
        <f t="shared" si="179"/>
        <v>7777.2981501600007</v>
      </c>
      <c r="AW131" s="16">
        <f t="shared" si="180"/>
        <v>4793.6111870225805</v>
      </c>
      <c r="AX131" s="17">
        <f t="shared" si="181"/>
        <v>118881.55743816</v>
      </c>
      <c r="AY131" s="2"/>
      <c r="AZ131" s="5" t="s">
        <v>22</v>
      </c>
      <c r="BA131" s="26">
        <f t="shared" si="201"/>
        <v>113881.86577019999</v>
      </c>
      <c r="BB131" s="14">
        <f>BB130</f>
        <v>0</v>
      </c>
      <c r="BC131" s="15">
        <f t="shared" si="209"/>
        <v>113881.86577019999</v>
      </c>
      <c r="BD131" s="16">
        <f t="shared" si="182"/>
        <v>4592.0107165403224</v>
      </c>
      <c r="BE131" s="14">
        <f t="shared" si="183"/>
        <v>7971.7306039140003</v>
      </c>
      <c r="BF131" s="16">
        <f t="shared" si="184"/>
        <v>4913.451466698144</v>
      </c>
      <c r="BG131" s="17">
        <f t="shared" si="185"/>
        <v>121853.59637411399</v>
      </c>
      <c r="BH131" s="2"/>
    </row>
    <row r="132" spans="1:60" x14ac:dyDescent="0.25">
      <c r="AB132" s="2"/>
      <c r="AC132" s="2"/>
      <c r="AD132" s="2"/>
      <c r="AE132" s="2"/>
      <c r="AF132" s="2"/>
      <c r="AG132" s="2"/>
      <c r="AH132" s="2"/>
      <c r="AI132" s="46" t="s">
        <v>58</v>
      </c>
      <c r="AJ132" s="47">
        <f t="shared" ref="AJ132:AJ134" si="219">AD129*(1+AJ$3)</f>
        <v>110445.6044</v>
      </c>
      <c r="AK132" s="47">
        <f t="shared" ref="AK132:AK134" si="220">T128</f>
        <v>0</v>
      </c>
      <c r="AL132" s="47">
        <f t="shared" ref="AL132:AL134" si="221">AK132+AJ132</f>
        <v>110445.6044</v>
      </c>
      <c r="AM132" s="47">
        <f t="shared" si="175"/>
        <v>4453.4517903225806</v>
      </c>
      <c r="AN132" s="47">
        <f t="shared" ref="AN132:AN134" si="222">AL132*0.07</f>
        <v>7731.1923080000006</v>
      </c>
      <c r="AO132" s="48">
        <f t="shared" ref="AO132:AO134" si="223">AN132+AL132</f>
        <v>118176.79670799999</v>
      </c>
      <c r="AP132" s="2"/>
      <c r="AQ132" s="5" t="s">
        <v>23</v>
      </c>
      <c r="AR132" s="14">
        <f>AL130*(1+AR$3)</f>
        <v>111134.71648800001</v>
      </c>
      <c r="AS132" s="14">
        <f>AS131</f>
        <v>0</v>
      </c>
      <c r="AT132" s="15">
        <f t="shared" si="208"/>
        <v>111134.71648800001</v>
      </c>
      <c r="AU132" s="16">
        <f t="shared" si="178"/>
        <v>4481.2385680645166</v>
      </c>
      <c r="AV132" s="14">
        <f t="shared" si="179"/>
        <v>7779.4301541600007</v>
      </c>
      <c r="AW132" s="16">
        <f t="shared" si="180"/>
        <v>4794.9252678290322</v>
      </c>
      <c r="AX132" s="17">
        <f t="shared" si="181"/>
        <v>118914.14664216001</v>
      </c>
      <c r="AY132" s="2"/>
      <c r="AZ132" s="5" t="s">
        <v>23</v>
      </c>
      <c r="BA132" s="26">
        <f t="shared" si="201"/>
        <v>113881.86577019999</v>
      </c>
      <c r="BB132" s="14">
        <f>BB131</f>
        <v>0</v>
      </c>
      <c r="BC132" s="15">
        <f t="shared" si="209"/>
        <v>113881.86577019999</v>
      </c>
      <c r="BD132" s="16">
        <f t="shared" si="182"/>
        <v>4592.0107165403224</v>
      </c>
      <c r="BE132" s="14">
        <f t="shared" si="183"/>
        <v>7971.7306039140003</v>
      </c>
      <c r="BF132" s="16">
        <f t="shared" si="184"/>
        <v>4913.451466698144</v>
      </c>
      <c r="BG132" s="17">
        <f t="shared" si="185"/>
        <v>121853.59637411399</v>
      </c>
      <c r="BH132" s="2"/>
    </row>
    <row r="133" spans="1:60" x14ac:dyDescent="0.25">
      <c r="AB133" s="2"/>
      <c r="AC133" s="2"/>
      <c r="AD133" s="2"/>
      <c r="AE133" s="2"/>
      <c r="AF133" s="2"/>
      <c r="AG133" s="2"/>
      <c r="AH133" s="2"/>
      <c r="AI133" s="52" t="s">
        <v>59</v>
      </c>
      <c r="AJ133" s="53">
        <f t="shared" si="219"/>
        <v>110445.6044</v>
      </c>
      <c r="AK133" s="53">
        <f t="shared" si="220"/>
        <v>0</v>
      </c>
      <c r="AL133" s="53">
        <f t="shared" si="221"/>
        <v>110445.6044</v>
      </c>
      <c r="AM133" s="53">
        <f t="shared" si="175"/>
        <v>4453.4517903225806</v>
      </c>
      <c r="AN133" s="53">
        <f t="shared" si="222"/>
        <v>7731.1923080000006</v>
      </c>
      <c r="AO133" s="54">
        <f t="shared" si="223"/>
        <v>118176.79670799999</v>
      </c>
      <c r="AP133" s="2"/>
      <c r="AQ133" s="18" t="s">
        <v>24</v>
      </c>
      <c r="AR133" s="19">
        <f>AL130*(1+AR$3)</f>
        <v>111134.71648800001</v>
      </c>
      <c r="AS133" s="19">
        <f>T127</f>
        <v>1490</v>
      </c>
      <c r="AT133" s="20">
        <f t="shared" si="208"/>
        <v>112624.71648800001</v>
      </c>
      <c r="AU133" s="21">
        <f t="shared" si="178"/>
        <v>4541.3192132258064</v>
      </c>
      <c r="AV133" s="19">
        <f t="shared" si="179"/>
        <v>7883.7301541600009</v>
      </c>
      <c r="AW133" s="21">
        <f t="shared" si="180"/>
        <v>4859.2115581516127</v>
      </c>
      <c r="AX133" s="22">
        <f t="shared" si="181"/>
        <v>120508.44664216001</v>
      </c>
      <c r="AY133" s="2"/>
      <c r="AZ133" s="18" t="s">
        <v>24</v>
      </c>
      <c r="BA133" s="37">
        <f t="shared" si="201"/>
        <v>113913.08440019999</v>
      </c>
      <c r="BB133" s="19">
        <f t="shared" ref="BB133:BB138" si="224">T127</f>
        <v>1490</v>
      </c>
      <c r="BC133" s="20">
        <f t="shared" si="209"/>
        <v>115403.08440019999</v>
      </c>
      <c r="BD133" s="21">
        <f t="shared" si="182"/>
        <v>4653.3501774274191</v>
      </c>
      <c r="BE133" s="19">
        <f t="shared" si="183"/>
        <v>8078.215908014</v>
      </c>
      <c r="BF133" s="21">
        <f t="shared" si="184"/>
        <v>4979.0846898473383</v>
      </c>
      <c r="BG133" s="22">
        <f t="shared" si="185"/>
        <v>123481.30030821399</v>
      </c>
      <c r="BH133" s="2"/>
    </row>
    <row r="134" spans="1:60" s="55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Y134" s="56"/>
      <c r="Z134" s="57"/>
      <c r="AA134" s="56"/>
      <c r="AB134" s="58"/>
      <c r="AC134" s="58"/>
      <c r="AD134" s="58"/>
      <c r="AE134" s="58"/>
      <c r="AF134" s="58"/>
      <c r="AG134" s="58"/>
      <c r="AH134" s="58"/>
      <c r="AI134" s="49" t="s">
        <v>63</v>
      </c>
      <c r="AJ134" s="50">
        <f t="shared" si="219"/>
        <v>110445.6044</v>
      </c>
      <c r="AK134" s="50">
        <f t="shared" si="220"/>
        <v>0</v>
      </c>
      <c r="AL134" s="50">
        <f t="shared" si="221"/>
        <v>110445.6044</v>
      </c>
      <c r="AM134" s="50">
        <f t="shared" si="175"/>
        <v>4453.4517903225806</v>
      </c>
      <c r="AN134" s="50">
        <f t="shared" si="222"/>
        <v>7731.1923080000006</v>
      </c>
      <c r="AO134" s="51">
        <f t="shared" si="223"/>
        <v>118176.79670799999</v>
      </c>
      <c r="AP134" s="58"/>
      <c r="AQ134" s="46" t="s">
        <v>58</v>
      </c>
      <c r="AR134" s="47">
        <f t="shared" ref="AR134:AR137" si="225">AL131*(1+AR$3)</f>
        <v>112654.51648799999</v>
      </c>
      <c r="AS134" s="47">
        <f t="shared" ref="AS134:AS137" si="226">T128</f>
        <v>0</v>
      </c>
      <c r="AT134" s="47">
        <f t="shared" si="208"/>
        <v>112654.51648799999</v>
      </c>
      <c r="AU134" s="47">
        <f t="shared" si="178"/>
        <v>4542.5208261290318</v>
      </c>
      <c r="AV134" s="47">
        <f t="shared" si="179"/>
        <v>7885.8161541600002</v>
      </c>
      <c r="AW134" s="47">
        <f t="shared" si="180"/>
        <v>4860.4972839580641</v>
      </c>
      <c r="AX134" s="48">
        <f t="shared" si="181"/>
        <v>120540.33264215999</v>
      </c>
      <c r="AY134" s="58"/>
      <c r="AZ134" s="46" t="s">
        <v>58</v>
      </c>
      <c r="BA134" s="47">
        <f t="shared" si="201"/>
        <v>115440.33440019999</v>
      </c>
      <c r="BB134" s="47">
        <f t="shared" si="224"/>
        <v>0</v>
      </c>
      <c r="BC134" s="47">
        <f>BB134+BA134</f>
        <v>115440.33440019999</v>
      </c>
      <c r="BD134" s="47">
        <f>BC134/$AE$3</f>
        <v>4654.8521935564513</v>
      </c>
      <c r="BE134" s="47">
        <f>BC134*0.07</f>
        <v>8080.8234080140001</v>
      </c>
      <c r="BF134" s="47">
        <f>(BC134+BE134)/$AE$3</f>
        <v>4980.6918471054023</v>
      </c>
      <c r="BG134" s="48">
        <f>BE134+BC134</f>
        <v>123521.15780821399</v>
      </c>
      <c r="BH134" s="58"/>
    </row>
    <row r="135" spans="1:60" s="55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Y135" s="56"/>
      <c r="Z135" s="57"/>
      <c r="AA135" s="56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2" t="s">
        <v>59</v>
      </c>
      <c r="AR135" s="53">
        <f t="shared" si="225"/>
        <v>112654.51648799999</v>
      </c>
      <c r="AS135" s="53">
        <f t="shared" si="226"/>
        <v>0</v>
      </c>
      <c r="AT135" s="53">
        <f t="shared" si="208"/>
        <v>112654.51648799999</v>
      </c>
      <c r="AU135" s="53">
        <f t="shared" si="178"/>
        <v>4542.5208261290318</v>
      </c>
      <c r="AV135" s="53">
        <f t="shared" si="179"/>
        <v>7885.8161541600002</v>
      </c>
      <c r="AW135" s="53">
        <f t="shared" si="180"/>
        <v>4860.4972839580641</v>
      </c>
      <c r="AX135" s="54">
        <f t="shared" si="181"/>
        <v>120540.33264215999</v>
      </c>
      <c r="AY135" s="58"/>
      <c r="AZ135" s="52" t="s">
        <v>59</v>
      </c>
      <c r="BA135" s="53">
        <f t="shared" si="201"/>
        <v>115470.87940019998</v>
      </c>
      <c r="BB135" s="53">
        <f t="shared" si="224"/>
        <v>0</v>
      </c>
      <c r="BC135" s="53">
        <f>BB135+BA135</f>
        <v>115470.87940019998</v>
      </c>
      <c r="BD135" s="53">
        <f>BC135/$AE$3</f>
        <v>4656.0838467822568</v>
      </c>
      <c r="BE135" s="53">
        <f>BC135*0.07</f>
        <v>8082.9615580139989</v>
      </c>
      <c r="BF135" s="53">
        <f>(BC135+BE135)/$AE$3</f>
        <v>4982.0097160570149</v>
      </c>
      <c r="BG135" s="54">
        <f>BE135+BC135</f>
        <v>123553.84095821397</v>
      </c>
      <c r="BH135" s="58"/>
    </row>
    <row r="136" spans="1:60" s="55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Y136" s="56"/>
      <c r="Z136" s="57"/>
      <c r="AA136" s="56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2" t="s">
        <v>63</v>
      </c>
      <c r="AR136" s="53">
        <f t="shared" si="225"/>
        <v>112654.51648799999</v>
      </c>
      <c r="AS136" s="53">
        <f t="shared" si="226"/>
        <v>0</v>
      </c>
      <c r="AT136" s="53">
        <f t="shared" si="208"/>
        <v>112654.51648799999</v>
      </c>
      <c r="AU136" s="53">
        <f t="shared" si="178"/>
        <v>4542.5208261290318</v>
      </c>
      <c r="AV136" s="53">
        <f t="shared" si="179"/>
        <v>7885.8161541600002</v>
      </c>
      <c r="AW136" s="53">
        <f t="shared" si="180"/>
        <v>4860.4972839580641</v>
      </c>
      <c r="AX136" s="54">
        <f t="shared" si="181"/>
        <v>120540.33264215999</v>
      </c>
      <c r="AY136" s="58"/>
      <c r="AZ136" s="52" t="s">
        <v>63</v>
      </c>
      <c r="BA136" s="53">
        <f t="shared" si="201"/>
        <v>115470.87940019998</v>
      </c>
      <c r="BB136" s="53">
        <f t="shared" si="224"/>
        <v>0</v>
      </c>
      <c r="BC136" s="53">
        <f>BB136+BA136</f>
        <v>115470.87940019998</v>
      </c>
      <c r="BD136" s="53">
        <f>BC136/$AE$3</f>
        <v>4656.0838467822568</v>
      </c>
      <c r="BE136" s="53">
        <f>BC136*0.07</f>
        <v>8082.9615580139989</v>
      </c>
      <c r="BF136" s="53">
        <f>(BC136+BE136)/$AE$3</f>
        <v>4982.0097160570149</v>
      </c>
      <c r="BG136" s="54">
        <f>BE136+BC136</f>
        <v>123553.84095821397</v>
      </c>
      <c r="BH136" s="58"/>
    </row>
    <row r="137" spans="1:60" s="55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Y137" s="56"/>
      <c r="Z137" s="57"/>
      <c r="AA137" s="56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49" t="s">
        <v>64</v>
      </c>
      <c r="AR137" s="50">
        <f t="shared" si="225"/>
        <v>112654.51648799999</v>
      </c>
      <c r="AS137" s="50">
        <f t="shared" si="226"/>
        <v>0</v>
      </c>
      <c r="AT137" s="50">
        <f t="shared" si="208"/>
        <v>112654.51648799999</v>
      </c>
      <c r="AU137" s="50">
        <f t="shared" si="178"/>
        <v>4542.5208261290318</v>
      </c>
      <c r="AV137" s="50">
        <f t="shared" si="179"/>
        <v>7885.8161541600002</v>
      </c>
      <c r="AW137" s="50">
        <f t="shared" si="180"/>
        <v>4860.4972839580641</v>
      </c>
      <c r="AX137" s="51">
        <f t="shared" si="181"/>
        <v>120540.33264215999</v>
      </c>
      <c r="AY137" s="58"/>
      <c r="AZ137" s="52" t="s">
        <v>64</v>
      </c>
      <c r="BA137" s="53">
        <f t="shared" si="201"/>
        <v>115470.87940019998</v>
      </c>
      <c r="BB137" s="53">
        <f t="shared" si="224"/>
        <v>0</v>
      </c>
      <c r="BC137" s="53">
        <f>BB137+BA137</f>
        <v>115470.87940019998</v>
      </c>
      <c r="BD137" s="53">
        <f>BC137/$AE$3</f>
        <v>4656.0838467822568</v>
      </c>
      <c r="BE137" s="53">
        <f>BC137*0.07</f>
        <v>8082.9615580139989</v>
      </c>
      <c r="BF137" s="53">
        <f>(BC137+BE137)/$AE$3</f>
        <v>4982.0097160570149</v>
      </c>
      <c r="BG137" s="54">
        <f>BE137+BC137</f>
        <v>123553.84095821397</v>
      </c>
      <c r="BH137" s="58"/>
    </row>
    <row r="138" spans="1:60" s="55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Y138" s="56"/>
      <c r="Z138" s="57"/>
      <c r="AA138" s="56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25"/>
      <c r="AR138" s="26"/>
      <c r="AS138" s="26"/>
      <c r="AT138" s="26"/>
      <c r="AU138" s="26"/>
      <c r="AV138" s="26"/>
      <c r="AW138" s="26"/>
      <c r="AX138" s="26"/>
      <c r="AY138" s="58"/>
      <c r="AZ138" s="49" t="s">
        <v>65</v>
      </c>
      <c r="BA138" s="50">
        <f t="shared" si="201"/>
        <v>115470.87940019998</v>
      </c>
      <c r="BB138" s="50">
        <f t="shared" si="224"/>
        <v>0</v>
      </c>
      <c r="BC138" s="50">
        <f>BB138+BA138</f>
        <v>115470.87940019998</v>
      </c>
      <c r="BD138" s="50">
        <f>BC138/$AE$3</f>
        <v>4656.0838467822568</v>
      </c>
      <c r="BE138" s="50">
        <f>BC138*0.07</f>
        <v>8082.9615580139989</v>
      </c>
      <c r="BF138" s="50">
        <f>(BC138+BE138)/$AE$3</f>
        <v>4982.0097160570149</v>
      </c>
      <c r="BG138" s="51">
        <f>BE138+BC138</f>
        <v>123553.84095821397</v>
      </c>
      <c r="BH138" s="58"/>
    </row>
    <row r="139" spans="1:60" ht="15.75" thickBot="1" x14ac:dyDescent="0.3">
      <c r="Z139" s="23" t="s">
        <v>55</v>
      </c>
      <c r="AZ139" s="41"/>
      <c r="BA139" s="42"/>
      <c r="BB139" s="42"/>
      <c r="BC139" s="42"/>
      <c r="BG139" s="42"/>
    </row>
    <row r="140" spans="1:60" s="27" customFormat="1" x14ac:dyDescent="0.25">
      <c r="Z140" s="28"/>
    </row>
    <row r="141" spans="1:60" x14ac:dyDescent="0.25">
      <c r="B141" s="7" t="s">
        <v>60</v>
      </c>
      <c r="C141" s="6"/>
      <c r="D141" s="6"/>
      <c r="E141" s="6"/>
      <c r="F141" s="6"/>
      <c r="G141" s="6"/>
      <c r="H141" s="8"/>
      <c r="J141" s="7" t="s">
        <v>66</v>
      </c>
      <c r="K141" s="6"/>
      <c r="L141" s="6"/>
      <c r="M141" s="6"/>
      <c r="N141" s="6"/>
      <c r="O141" s="6"/>
      <c r="P141" s="8"/>
      <c r="R141" s="7" t="s">
        <v>32</v>
      </c>
      <c r="S141" s="6"/>
      <c r="T141" s="6"/>
      <c r="U141" s="6"/>
      <c r="V141" s="6"/>
      <c r="W141" s="6"/>
      <c r="X141" s="8"/>
      <c r="AA141" s="7" t="s">
        <v>34</v>
      </c>
      <c r="AB141" s="6"/>
      <c r="AC141" s="6"/>
      <c r="AD141" s="6"/>
      <c r="AE141" s="6"/>
      <c r="AF141" s="6"/>
      <c r="AG141" s="8"/>
      <c r="AI141" s="7" t="s">
        <v>48</v>
      </c>
      <c r="AJ141" s="6"/>
      <c r="AK141" s="6"/>
      <c r="AL141" s="6"/>
      <c r="AM141" s="6"/>
      <c r="AN141" s="6"/>
      <c r="AO141" s="8"/>
      <c r="AQ141" s="7" t="s">
        <v>35</v>
      </c>
      <c r="AR141" s="6"/>
      <c r="AS141" s="6"/>
      <c r="AT141" s="6"/>
      <c r="AU141" s="6"/>
      <c r="AV141" s="6"/>
      <c r="AW141" s="6"/>
      <c r="AX141" s="8"/>
      <c r="AZ141" s="7" t="s">
        <v>36</v>
      </c>
      <c r="BA141" s="6"/>
      <c r="BB141" s="6"/>
      <c r="BC141" s="6"/>
      <c r="BD141" s="6"/>
      <c r="BE141" s="6"/>
      <c r="BF141" s="6"/>
      <c r="BG141" s="8"/>
    </row>
    <row r="142" spans="1:60" ht="45" customHeight="1" x14ac:dyDescent="0.25">
      <c r="B142" s="4" t="str">
        <f>R142</f>
        <v>Lane 5</v>
      </c>
      <c r="C142" s="9" t="s">
        <v>26</v>
      </c>
      <c r="D142" s="10" t="s">
        <v>27</v>
      </c>
      <c r="E142" s="11" t="s">
        <v>28</v>
      </c>
      <c r="F142" s="12" t="s">
        <v>29</v>
      </c>
      <c r="G142" s="10" t="s">
        <v>30</v>
      </c>
      <c r="H142" s="13" t="s">
        <v>31</v>
      </c>
      <c r="J142" s="4" t="str">
        <f>R142</f>
        <v>Lane 5</v>
      </c>
      <c r="K142" s="9" t="s">
        <v>26</v>
      </c>
      <c r="L142" s="10" t="s">
        <v>27</v>
      </c>
      <c r="M142" s="11" t="s">
        <v>28</v>
      </c>
      <c r="N142" s="12" t="s">
        <v>29</v>
      </c>
      <c r="O142" s="10" t="s">
        <v>30</v>
      </c>
      <c r="P142" s="13" t="s">
        <v>31</v>
      </c>
      <c r="R142" s="4" t="s">
        <v>42</v>
      </c>
      <c r="S142" s="9" t="s">
        <v>26</v>
      </c>
      <c r="T142" s="10" t="s">
        <v>27</v>
      </c>
      <c r="U142" s="11" t="s">
        <v>28</v>
      </c>
      <c r="V142" s="12" t="s">
        <v>29</v>
      </c>
      <c r="W142" s="10" t="s">
        <v>30</v>
      </c>
      <c r="X142" s="13" t="s">
        <v>31</v>
      </c>
      <c r="AA142" s="4" t="str">
        <f>$R142</f>
        <v>Lane 5</v>
      </c>
      <c r="AB142" s="9" t="s">
        <v>26</v>
      </c>
      <c r="AC142" s="10" t="s">
        <v>27</v>
      </c>
      <c r="AD142" s="11" t="s">
        <v>28</v>
      </c>
      <c r="AE142" s="12" t="s">
        <v>29</v>
      </c>
      <c r="AF142" s="10" t="s">
        <v>30</v>
      </c>
      <c r="AG142" s="13" t="s">
        <v>31</v>
      </c>
      <c r="AI142" s="4" t="str">
        <f>$R142</f>
        <v>Lane 5</v>
      </c>
      <c r="AJ142" s="9" t="s">
        <v>26</v>
      </c>
      <c r="AK142" s="10" t="s">
        <v>27</v>
      </c>
      <c r="AL142" s="11" t="s">
        <v>28</v>
      </c>
      <c r="AM142" s="12" t="s">
        <v>29</v>
      </c>
      <c r="AN142" s="10" t="s">
        <v>30</v>
      </c>
      <c r="AO142" s="13" t="s">
        <v>31</v>
      </c>
      <c r="AQ142" s="4" t="str">
        <f>$R142</f>
        <v>Lane 5</v>
      </c>
      <c r="AR142" s="9" t="s">
        <v>26</v>
      </c>
      <c r="AS142" s="10" t="s">
        <v>27</v>
      </c>
      <c r="AT142" s="11" t="s">
        <v>28</v>
      </c>
      <c r="AU142" s="12" t="s">
        <v>49</v>
      </c>
      <c r="AV142" s="10" t="s">
        <v>47</v>
      </c>
      <c r="AW142" s="12" t="s">
        <v>51</v>
      </c>
      <c r="AX142" s="13" t="s">
        <v>31</v>
      </c>
      <c r="AZ142" s="4" t="str">
        <f>$R142</f>
        <v>Lane 5</v>
      </c>
      <c r="BA142" s="9" t="s">
        <v>26</v>
      </c>
      <c r="BB142" s="10" t="s">
        <v>27</v>
      </c>
      <c r="BC142" s="11" t="s">
        <v>28</v>
      </c>
      <c r="BD142" s="12" t="s">
        <v>49</v>
      </c>
      <c r="BE142" s="10" t="s">
        <v>47</v>
      </c>
      <c r="BF142" s="12" t="s">
        <v>51</v>
      </c>
      <c r="BG142" s="13" t="s">
        <v>31</v>
      </c>
    </row>
    <row r="143" spans="1:60" x14ac:dyDescent="0.25">
      <c r="B143" s="5" t="s">
        <v>0</v>
      </c>
      <c r="C143" s="14">
        <v>67731</v>
      </c>
      <c r="D143" s="14">
        <f>T143</f>
        <v>0</v>
      </c>
      <c r="E143" s="15">
        <f>C144</f>
        <v>67731</v>
      </c>
      <c r="F143" s="16">
        <f>E143/$AE$3</f>
        <v>2731.0887096774195</v>
      </c>
      <c r="G143" s="14">
        <f>E143*0.07</f>
        <v>4741.17</v>
      </c>
      <c r="H143" s="17">
        <f>G143+E143</f>
        <v>72472.17</v>
      </c>
      <c r="J143" s="5" t="s">
        <v>0</v>
      </c>
      <c r="K143" s="14"/>
      <c r="L143" s="14">
        <f>T143</f>
        <v>0</v>
      </c>
      <c r="M143" s="15">
        <f>K144</f>
        <v>69085.62</v>
      </c>
      <c r="N143" s="16">
        <f t="shared" ref="N143:N159" si="227">M143/$AE$3</f>
        <v>2785.7104838709674</v>
      </c>
      <c r="O143" s="14">
        <f>M143*0.07</f>
        <v>4835.9934000000003</v>
      </c>
      <c r="P143" s="17">
        <f>O143+M143</f>
        <v>73921.613400000002</v>
      </c>
      <c r="R143" s="5" t="s">
        <v>0</v>
      </c>
      <c r="S143" s="14"/>
      <c r="T143" s="14">
        <v>0</v>
      </c>
      <c r="U143" s="15">
        <f>S144</f>
        <v>70467.332399999999</v>
      </c>
      <c r="V143" s="16">
        <f t="shared" ref="V143:V161" si="228">U143/$AE$3</f>
        <v>2841.424693548387</v>
      </c>
      <c r="W143" s="14">
        <f>U143*0.07</f>
        <v>4932.7132680000004</v>
      </c>
      <c r="X143" s="17">
        <f>W143+U143</f>
        <v>75400.045668000006</v>
      </c>
      <c r="AA143" s="5" t="s">
        <v>0</v>
      </c>
      <c r="AB143" s="14"/>
      <c r="AC143" s="14">
        <f>T143</f>
        <v>0</v>
      </c>
      <c r="AD143" s="15">
        <f>U143*(1+AB$3)</f>
        <v>70467.332399999999</v>
      </c>
      <c r="AE143" s="16">
        <f t="shared" ref="AE143:AE163" si="229">AD143/$AE$3</f>
        <v>2841.424693548387</v>
      </c>
      <c r="AF143" s="14">
        <f t="shared" ref="AF143:AF165" si="230">AD143*0.07</f>
        <v>4932.7132680000004</v>
      </c>
      <c r="AG143" s="17">
        <f t="shared" ref="AG143:AG165" si="231">AF143+AD143</f>
        <v>75400.045668000006</v>
      </c>
      <c r="AH143" s="2"/>
      <c r="AI143" s="5" t="s">
        <v>0</v>
      </c>
      <c r="AJ143" s="14"/>
      <c r="AK143" s="14">
        <f>T143</f>
        <v>0</v>
      </c>
      <c r="AL143" s="15">
        <f>AD143*(1+AJ$3)</f>
        <v>70467.332399999999</v>
      </c>
      <c r="AM143" s="16">
        <f t="shared" ref="AM143:AM168" si="232">AL143/$AE$3</f>
        <v>2841.424693548387</v>
      </c>
      <c r="AN143" s="14">
        <f t="shared" ref="AN143:AN160" si="233">AL143*0.07</f>
        <v>4932.7132680000004</v>
      </c>
      <c r="AO143" s="17">
        <f t="shared" ref="AO143:AO160" si="234">AN143+AL143</f>
        <v>75400.045668000006</v>
      </c>
      <c r="AP143" s="2"/>
      <c r="AQ143" s="5" t="s">
        <v>0</v>
      </c>
      <c r="AR143" s="14"/>
      <c r="AS143" s="14">
        <f>T143</f>
        <v>0</v>
      </c>
      <c r="AT143" s="15">
        <f>AL143*(1+AR$3)</f>
        <v>71876.679048000005</v>
      </c>
      <c r="AU143" s="16">
        <f t="shared" ref="AU143:AU171" si="235">AT143/$AE$3</f>
        <v>2898.2531874193551</v>
      </c>
      <c r="AV143" s="14">
        <f t="shared" ref="AV143:AV171" si="236">AT143*0.07</f>
        <v>5031.3675333600013</v>
      </c>
      <c r="AW143" s="16">
        <f t="shared" ref="AW143:AW171" si="237">(AT143+AV143)/$AE$3</f>
        <v>3101.1309105387095</v>
      </c>
      <c r="AX143" s="17">
        <f t="shared" ref="AX143:AX171" si="238">AV143+AT143</f>
        <v>76908.046581360002</v>
      </c>
      <c r="AY143" s="2"/>
      <c r="AZ143" s="5" t="s">
        <v>0</v>
      </c>
      <c r="BA143" s="14"/>
      <c r="BB143" s="14">
        <f>T143</f>
        <v>0</v>
      </c>
      <c r="BC143" s="15">
        <f>AT143*(1+BA$3)</f>
        <v>73673.5960242</v>
      </c>
      <c r="BD143" s="16">
        <f t="shared" ref="BD143:BD167" si="239">BC143/$AE$3</f>
        <v>2970.7095171048386</v>
      </c>
      <c r="BE143" s="14">
        <f t="shared" ref="BE143:BE167" si="240">BC143*0.07</f>
        <v>5157.1517216940001</v>
      </c>
      <c r="BF143" s="16">
        <f t="shared" ref="BF143:BF167" si="241">(BC143+BE143)/$AE$3</f>
        <v>3178.6591833021771</v>
      </c>
      <c r="BG143" s="17">
        <f t="shared" ref="BG143:BG167" si="242">BE143+BC143</f>
        <v>78830.747745893997</v>
      </c>
      <c r="BH143" s="2"/>
    </row>
    <row r="144" spans="1:60" x14ac:dyDescent="0.25">
      <c r="B144" s="5" t="s">
        <v>1</v>
      </c>
      <c r="C144" s="14">
        <v>67731</v>
      </c>
      <c r="D144" s="14">
        <f t="shared" ref="D144:D156" si="243">T144</f>
        <v>1108</v>
      </c>
      <c r="E144" s="15">
        <f>D144+C144</f>
        <v>68839</v>
      </c>
      <c r="F144" s="16">
        <f t="shared" ref="F144:F158" si="244">E144/$AE$3</f>
        <v>2775.766129032258</v>
      </c>
      <c r="G144" s="14">
        <f t="shared" ref="G144:G156" si="245">E144*0.07</f>
        <v>4818.7300000000005</v>
      </c>
      <c r="H144" s="17">
        <f t="shared" ref="H144:H156" si="246">G144+E144</f>
        <v>73657.73</v>
      </c>
      <c r="J144" s="5" t="s">
        <v>1</v>
      </c>
      <c r="K144" s="14">
        <f>E143*1.02</f>
        <v>69085.62</v>
      </c>
      <c r="L144" s="14">
        <f t="shared" ref="L144:L157" si="247">T144</f>
        <v>1108</v>
      </c>
      <c r="M144" s="15">
        <f>L144+K144</f>
        <v>70193.62</v>
      </c>
      <c r="N144" s="16">
        <f t="shared" si="227"/>
        <v>2830.387903225806</v>
      </c>
      <c r="O144" s="14">
        <f t="shared" ref="O144:O157" si="248">M144*0.07</f>
        <v>4913.5533999999998</v>
      </c>
      <c r="P144" s="17">
        <f t="shared" ref="P144:P157" si="249">O144+M144</f>
        <v>75107.1734</v>
      </c>
      <c r="R144" s="5" t="s">
        <v>1</v>
      </c>
      <c r="S144" s="14">
        <f>M143*1.02</f>
        <v>70467.332399999999</v>
      </c>
      <c r="T144" s="14">
        <v>1108</v>
      </c>
      <c r="U144" s="15">
        <f>T144+S144</f>
        <v>71575.332399999999</v>
      </c>
      <c r="V144" s="16">
        <f t="shared" si="228"/>
        <v>2886.1021129032256</v>
      </c>
      <c r="W144" s="14">
        <f t="shared" ref="W144:W161" si="250">U144*0.07</f>
        <v>5010.2732680000008</v>
      </c>
      <c r="X144" s="17">
        <f t="shared" ref="X144:X161" si="251">W144+U144</f>
        <v>76585.605668000004</v>
      </c>
      <c r="AA144" s="5" t="s">
        <v>1</v>
      </c>
      <c r="AB144" s="14">
        <f t="shared" ref="AB144:AB159" si="252">U143*(1+AB$3)</f>
        <v>70467.332399999999</v>
      </c>
      <c r="AC144" s="14">
        <f t="shared" ref="AC144:AC158" si="253">T144</f>
        <v>1108</v>
      </c>
      <c r="AD144" s="15">
        <f>AC144+AB144</f>
        <v>71575.332399999999</v>
      </c>
      <c r="AE144" s="16">
        <f t="shared" si="229"/>
        <v>2886.1021129032256</v>
      </c>
      <c r="AF144" s="14">
        <f t="shared" si="230"/>
        <v>5010.2732680000008</v>
      </c>
      <c r="AG144" s="17">
        <f t="shared" si="231"/>
        <v>76585.605668000004</v>
      </c>
      <c r="AH144" s="2"/>
      <c r="AI144" s="5" t="s">
        <v>1</v>
      </c>
      <c r="AJ144" s="14">
        <f t="shared" ref="AJ144:AJ160" si="254">AD143*(1+AJ$3)</f>
        <v>70467.332399999999</v>
      </c>
      <c r="AK144" s="14">
        <f t="shared" ref="AK144:AK158" si="255">T144</f>
        <v>1108</v>
      </c>
      <c r="AL144" s="15">
        <f>AK144+AJ144</f>
        <v>71575.332399999999</v>
      </c>
      <c r="AM144" s="16">
        <f t="shared" si="232"/>
        <v>2886.1021129032256</v>
      </c>
      <c r="AN144" s="14">
        <f t="shared" si="233"/>
        <v>5010.2732680000008</v>
      </c>
      <c r="AO144" s="17">
        <f t="shared" si="234"/>
        <v>76585.605668000004</v>
      </c>
      <c r="AP144" s="2"/>
      <c r="AQ144" s="5" t="s">
        <v>1</v>
      </c>
      <c r="AR144" s="14">
        <f t="shared" ref="AR144:AR161" si="256">AL143*(1+AR$3)</f>
        <v>71876.679048000005</v>
      </c>
      <c r="AS144" s="14">
        <f t="shared" ref="AS144:AS158" si="257">T144</f>
        <v>1108</v>
      </c>
      <c r="AT144" s="15">
        <f>AS144+AR144</f>
        <v>72984.679048000005</v>
      </c>
      <c r="AU144" s="16">
        <f t="shared" si="235"/>
        <v>2942.9306067741936</v>
      </c>
      <c r="AV144" s="14">
        <f t="shared" si="236"/>
        <v>5108.9275333600008</v>
      </c>
      <c r="AW144" s="16">
        <f t="shared" si="237"/>
        <v>3148.9357492483869</v>
      </c>
      <c r="AX144" s="17">
        <f t="shared" si="238"/>
        <v>78093.60658136</v>
      </c>
      <c r="AY144" s="2"/>
      <c r="AZ144" s="5" t="s">
        <v>1</v>
      </c>
      <c r="BA144" s="14">
        <f t="shared" ref="BA144:BA172" si="258">AT143*(1+BA$3)</f>
        <v>73673.5960242</v>
      </c>
      <c r="BB144" s="14">
        <f t="shared" ref="BB144:BB158" si="259">T144</f>
        <v>1108</v>
      </c>
      <c r="BC144" s="15">
        <f>BB144+BA144</f>
        <v>74781.5960242</v>
      </c>
      <c r="BD144" s="16">
        <f t="shared" si="239"/>
        <v>3015.3869364596771</v>
      </c>
      <c r="BE144" s="14">
        <f t="shared" si="240"/>
        <v>5234.7117216940005</v>
      </c>
      <c r="BF144" s="16">
        <f t="shared" si="241"/>
        <v>3226.4640220118545</v>
      </c>
      <c r="BG144" s="17">
        <f t="shared" si="242"/>
        <v>80016.307745893995</v>
      </c>
      <c r="BH144" s="2"/>
    </row>
    <row r="145" spans="2:60" x14ac:dyDescent="0.25">
      <c r="B145" s="5" t="s">
        <v>2</v>
      </c>
      <c r="C145" s="14">
        <v>70729</v>
      </c>
      <c r="D145" s="14">
        <f t="shared" si="243"/>
        <v>1330</v>
      </c>
      <c r="E145" s="15">
        <f t="shared" ref="E145:E156" si="260">D145+C145</f>
        <v>72059</v>
      </c>
      <c r="F145" s="16">
        <f t="shared" si="244"/>
        <v>2905.6048387096776</v>
      </c>
      <c r="G145" s="14">
        <f t="shared" si="245"/>
        <v>5044.13</v>
      </c>
      <c r="H145" s="17">
        <f t="shared" si="246"/>
        <v>77103.13</v>
      </c>
      <c r="J145" s="5" t="s">
        <v>2</v>
      </c>
      <c r="K145" s="14">
        <f>E144*1.02</f>
        <v>70215.78</v>
      </c>
      <c r="L145" s="14">
        <f t="shared" si="247"/>
        <v>1330</v>
      </c>
      <c r="M145" s="15">
        <f t="shared" ref="M145:M157" si="261">L145+K145</f>
        <v>71545.78</v>
      </c>
      <c r="N145" s="16">
        <f t="shared" si="227"/>
        <v>2884.9104838709677</v>
      </c>
      <c r="O145" s="14">
        <f t="shared" si="248"/>
        <v>5008.2046</v>
      </c>
      <c r="P145" s="17">
        <f t="shared" si="249"/>
        <v>76553.984599999996</v>
      </c>
      <c r="R145" s="5" t="s">
        <v>2</v>
      </c>
      <c r="S145" s="14">
        <f>M144*1.02</f>
        <v>71597.492400000003</v>
      </c>
      <c r="T145" s="14">
        <v>1330</v>
      </c>
      <c r="U145" s="15">
        <f t="shared" ref="U145:U161" si="262">T145+S145</f>
        <v>72927.492400000003</v>
      </c>
      <c r="V145" s="16">
        <f t="shared" si="228"/>
        <v>2940.6246935483873</v>
      </c>
      <c r="W145" s="14">
        <f t="shared" si="250"/>
        <v>5104.9244680000011</v>
      </c>
      <c r="X145" s="17">
        <f t="shared" si="251"/>
        <v>78032.416868</v>
      </c>
      <c r="AA145" s="5" t="s">
        <v>2</v>
      </c>
      <c r="AB145" s="14">
        <f t="shared" si="252"/>
        <v>71575.332399999999</v>
      </c>
      <c r="AC145" s="14">
        <f t="shared" si="253"/>
        <v>1330</v>
      </c>
      <c r="AD145" s="15">
        <f t="shared" ref="AD145:AD165" si="263">AC145+AB145</f>
        <v>72905.332399999999</v>
      </c>
      <c r="AE145" s="16">
        <f t="shared" si="229"/>
        <v>2939.73114516129</v>
      </c>
      <c r="AF145" s="14">
        <f t="shared" si="230"/>
        <v>5103.3732680000003</v>
      </c>
      <c r="AG145" s="17">
        <f t="shared" si="231"/>
        <v>78008.705667999995</v>
      </c>
      <c r="AH145" s="2"/>
      <c r="AI145" s="5" t="s">
        <v>2</v>
      </c>
      <c r="AJ145" s="14">
        <f t="shared" si="254"/>
        <v>71575.332399999999</v>
      </c>
      <c r="AK145" s="14">
        <f t="shared" si="255"/>
        <v>1330</v>
      </c>
      <c r="AL145" s="15">
        <f t="shared" ref="AL145:AL160" si="264">AK145+AJ145</f>
        <v>72905.332399999999</v>
      </c>
      <c r="AM145" s="16">
        <f t="shared" si="232"/>
        <v>2939.73114516129</v>
      </c>
      <c r="AN145" s="14">
        <f t="shared" si="233"/>
        <v>5103.3732680000003</v>
      </c>
      <c r="AO145" s="17">
        <f t="shared" si="234"/>
        <v>78008.705667999995</v>
      </c>
      <c r="AP145" s="2"/>
      <c r="AQ145" s="5" t="s">
        <v>2</v>
      </c>
      <c r="AR145" s="14">
        <f t="shared" si="256"/>
        <v>73006.839047999994</v>
      </c>
      <c r="AS145" s="14">
        <f t="shared" si="257"/>
        <v>1330</v>
      </c>
      <c r="AT145" s="15">
        <f t="shared" ref="AT145:AT171" si="265">AS145+AR145</f>
        <v>74336.839047999994</v>
      </c>
      <c r="AU145" s="16">
        <f t="shared" si="235"/>
        <v>2997.4531874193544</v>
      </c>
      <c r="AV145" s="14">
        <f t="shared" si="236"/>
        <v>5203.5787333600001</v>
      </c>
      <c r="AW145" s="16">
        <f t="shared" si="237"/>
        <v>3207.2749105387093</v>
      </c>
      <c r="AX145" s="17">
        <f t="shared" si="238"/>
        <v>79540.417781359996</v>
      </c>
      <c r="AY145" s="2"/>
      <c r="AZ145" s="5" t="s">
        <v>2</v>
      </c>
      <c r="BA145" s="14">
        <f t="shared" si="258"/>
        <v>74809.296024199997</v>
      </c>
      <c r="BB145" s="14">
        <f t="shared" si="259"/>
        <v>1330</v>
      </c>
      <c r="BC145" s="15">
        <f t="shared" ref="BC145:BC167" si="266">BB145+BA145</f>
        <v>76139.296024199997</v>
      </c>
      <c r="BD145" s="16">
        <f t="shared" si="239"/>
        <v>3070.1329042016127</v>
      </c>
      <c r="BE145" s="14">
        <f t="shared" si="240"/>
        <v>5329.7507216940003</v>
      </c>
      <c r="BF145" s="16">
        <f t="shared" si="241"/>
        <v>3285.0422074957255</v>
      </c>
      <c r="BG145" s="17">
        <f t="shared" si="242"/>
        <v>81469.046745893997</v>
      </c>
      <c r="BH145" s="2"/>
    </row>
    <row r="146" spans="2:60" x14ac:dyDescent="0.25">
      <c r="B146" s="5" t="s">
        <v>3</v>
      </c>
      <c r="C146" s="14">
        <v>73981</v>
      </c>
      <c r="D146" s="14">
        <f t="shared" si="243"/>
        <v>1441</v>
      </c>
      <c r="E146" s="15">
        <f t="shared" si="260"/>
        <v>75422</v>
      </c>
      <c r="F146" s="16">
        <f t="shared" si="244"/>
        <v>3041.2096774193546</v>
      </c>
      <c r="G146" s="14">
        <f t="shared" si="245"/>
        <v>5279.5400000000009</v>
      </c>
      <c r="H146" s="17">
        <f t="shared" si="246"/>
        <v>80701.540000000008</v>
      </c>
      <c r="J146" s="5" t="s">
        <v>3</v>
      </c>
      <c r="K146" s="14">
        <f t="shared" ref="K146:K148" si="267">E145*1.02</f>
        <v>73500.180000000008</v>
      </c>
      <c r="L146" s="14">
        <f t="shared" si="247"/>
        <v>1441</v>
      </c>
      <c r="M146" s="15">
        <f t="shared" si="261"/>
        <v>74941.180000000008</v>
      </c>
      <c r="N146" s="16">
        <f t="shared" si="227"/>
        <v>3021.8217741935487</v>
      </c>
      <c r="O146" s="14">
        <f t="shared" si="248"/>
        <v>5245.8826000000008</v>
      </c>
      <c r="P146" s="17">
        <f t="shared" si="249"/>
        <v>80187.062600000005</v>
      </c>
      <c r="R146" s="5" t="s">
        <v>3</v>
      </c>
      <c r="S146" s="14">
        <f t="shared" ref="S146:S158" si="268">M145*1.02</f>
        <v>72976.695600000006</v>
      </c>
      <c r="T146" s="14">
        <v>1441</v>
      </c>
      <c r="U146" s="15">
        <f t="shared" si="262"/>
        <v>74417.695600000006</v>
      </c>
      <c r="V146" s="16">
        <f t="shared" si="228"/>
        <v>3000.7135322580648</v>
      </c>
      <c r="W146" s="14">
        <f t="shared" si="250"/>
        <v>5209.2386920000008</v>
      </c>
      <c r="X146" s="17">
        <f t="shared" si="251"/>
        <v>79626.934292000005</v>
      </c>
      <c r="AA146" s="5" t="s">
        <v>3</v>
      </c>
      <c r="AB146" s="14">
        <f t="shared" si="252"/>
        <v>72927.492400000003</v>
      </c>
      <c r="AC146" s="14">
        <f t="shared" si="253"/>
        <v>1441</v>
      </c>
      <c r="AD146" s="15">
        <f t="shared" si="263"/>
        <v>74368.492400000003</v>
      </c>
      <c r="AE146" s="16">
        <f t="shared" si="229"/>
        <v>2998.7295322580644</v>
      </c>
      <c r="AF146" s="14">
        <f t="shared" si="230"/>
        <v>5205.794468000001</v>
      </c>
      <c r="AG146" s="17">
        <f t="shared" si="231"/>
        <v>79574.28686800001</v>
      </c>
      <c r="AH146" s="2"/>
      <c r="AI146" s="5" t="s">
        <v>3</v>
      </c>
      <c r="AJ146" s="14">
        <f t="shared" si="254"/>
        <v>72905.332399999999</v>
      </c>
      <c r="AK146" s="14">
        <f t="shared" si="255"/>
        <v>1441</v>
      </c>
      <c r="AL146" s="15">
        <f t="shared" si="264"/>
        <v>74346.332399999999</v>
      </c>
      <c r="AM146" s="16">
        <f t="shared" si="232"/>
        <v>2997.8359838709675</v>
      </c>
      <c r="AN146" s="14">
        <f t="shared" si="233"/>
        <v>5204.2432680000002</v>
      </c>
      <c r="AO146" s="17">
        <f t="shared" si="234"/>
        <v>79550.575668000005</v>
      </c>
      <c r="AP146" s="2"/>
      <c r="AQ146" s="5" t="s">
        <v>3</v>
      </c>
      <c r="AR146" s="14">
        <f t="shared" si="256"/>
        <v>74363.439048</v>
      </c>
      <c r="AS146" s="14">
        <f t="shared" si="257"/>
        <v>1441</v>
      </c>
      <c r="AT146" s="15">
        <f t="shared" si="265"/>
        <v>75804.439048</v>
      </c>
      <c r="AU146" s="16">
        <f t="shared" si="235"/>
        <v>3056.6306067741934</v>
      </c>
      <c r="AV146" s="14">
        <f t="shared" si="236"/>
        <v>5306.3107333600001</v>
      </c>
      <c r="AW146" s="16">
        <f t="shared" si="237"/>
        <v>3270.5947492483874</v>
      </c>
      <c r="AX146" s="17">
        <f t="shared" si="238"/>
        <v>81110.749781360006</v>
      </c>
      <c r="AY146" s="2"/>
      <c r="AZ146" s="5" t="s">
        <v>3</v>
      </c>
      <c r="BA146" s="14">
        <f t="shared" si="258"/>
        <v>76195.26002419999</v>
      </c>
      <c r="BB146" s="14">
        <f t="shared" si="259"/>
        <v>1441</v>
      </c>
      <c r="BC146" s="15">
        <f t="shared" si="266"/>
        <v>77636.26002419999</v>
      </c>
      <c r="BD146" s="16">
        <f t="shared" si="239"/>
        <v>3130.4943558145155</v>
      </c>
      <c r="BE146" s="14">
        <f t="shared" si="240"/>
        <v>5434.5382016940002</v>
      </c>
      <c r="BF146" s="16">
        <f t="shared" si="241"/>
        <v>3349.6289607215317</v>
      </c>
      <c r="BG146" s="17">
        <f t="shared" si="242"/>
        <v>83070.798225893988</v>
      </c>
      <c r="BH146" s="2"/>
    </row>
    <row r="147" spans="2:60" x14ac:dyDescent="0.25">
      <c r="B147" s="5" t="s">
        <v>4</v>
      </c>
      <c r="C147" s="14">
        <v>76980</v>
      </c>
      <c r="D147" s="14">
        <f t="shared" si="243"/>
        <v>2327</v>
      </c>
      <c r="E147" s="15">
        <f t="shared" si="260"/>
        <v>79307</v>
      </c>
      <c r="F147" s="16">
        <f t="shared" si="244"/>
        <v>3197.8629032258063</v>
      </c>
      <c r="G147" s="14">
        <f t="shared" si="245"/>
        <v>5551.4900000000007</v>
      </c>
      <c r="H147" s="17">
        <f t="shared" si="246"/>
        <v>84858.49</v>
      </c>
      <c r="J147" s="5" t="s">
        <v>4</v>
      </c>
      <c r="K147" s="14">
        <f t="shared" si="267"/>
        <v>76930.44</v>
      </c>
      <c r="L147" s="14">
        <f t="shared" si="247"/>
        <v>2327</v>
      </c>
      <c r="M147" s="15">
        <f t="shared" si="261"/>
        <v>79257.440000000002</v>
      </c>
      <c r="N147" s="16">
        <f t="shared" si="227"/>
        <v>3195.8645161290324</v>
      </c>
      <c r="O147" s="14">
        <f t="shared" si="248"/>
        <v>5548.0208000000011</v>
      </c>
      <c r="P147" s="17">
        <f t="shared" si="249"/>
        <v>84805.460800000001</v>
      </c>
      <c r="R147" s="5" t="s">
        <v>4</v>
      </c>
      <c r="S147" s="14">
        <f t="shared" si="268"/>
        <v>76440.003600000011</v>
      </c>
      <c r="T147" s="14">
        <v>2327</v>
      </c>
      <c r="U147" s="15">
        <f t="shared" si="262"/>
        <v>78767.003600000011</v>
      </c>
      <c r="V147" s="16">
        <f t="shared" si="228"/>
        <v>3176.0888548387102</v>
      </c>
      <c r="W147" s="14">
        <f t="shared" si="250"/>
        <v>5513.6902520000012</v>
      </c>
      <c r="X147" s="17">
        <f t="shared" si="251"/>
        <v>84280.693852000011</v>
      </c>
      <c r="AA147" s="5" t="s">
        <v>4</v>
      </c>
      <c r="AB147" s="14">
        <f t="shared" si="252"/>
        <v>74417.695600000006</v>
      </c>
      <c r="AC147" s="14">
        <f t="shared" si="253"/>
        <v>2327</v>
      </c>
      <c r="AD147" s="15">
        <f t="shared" si="263"/>
        <v>76744.695600000006</v>
      </c>
      <c r="AE147" s="16">
        <f t="shared" si="229"/>
        <v>3094.544177419355</v>
      </c>
      <c r="AF147" s="14">
        <f t="shared" si="230"/>
        <v>5372.1286920000011</v>
      </c>
      <c r="AG147" s="17">
        <f t="shared" si="231"/>
        <v>82116.824292000005</v>
      </c>
      <c r="AH147" s="2"/>
      <c r="AI147" s="5" t="s">
        <v>4</v>
      </c>
      <c r="AJ147" s="14">
        <f t="shared" si="254"/>
        <v>74368.492400000003</v>
      </c>
      <c r="AK147" s="14">
        <f t="shared" si="255"/>
        <v>2327</v>
      </c>
      <c r="AL147" s="15">
        <f t="shared" si="264"/>
        <v>76695.492400000003</v>
      </c>
      <c r="AM147" s="16">
        <f t="shared" si="232"/>
        <v>3092.5601774193547</v>
      </c>
      <c r="AN147" s="14">
        <f t="shared" si="233"/>
        <v>5368.6844680000004</v>
      </c>
      <c r="AO147" s="17">
        <f t="shared" si="234"/>
        <v>82064.17686800001</v>
      </c>
      <c r="AP147" s="2"/>
      <c r="AQ147" s="5" t="s">
        <v>4</v>
      </c>
      <c r="AR147" s="14">
        <f t="shared" si="256"/>
        <v>75833.259048000007</v>
      </c>
      <c r="AS147" s="14">
        <f t="shared" si="257"/>
        <v>2327</v>
      </c>
      <c r="AT147" s="15">
        <f t="shared" si="265"/>
        <v>78160.259048000007</v>
      </c>
      <c r="AU147" s="16">
        <f t="shared" si="235"/>
        <v>3151.6233487096774</v>
      </c>
      <c r="AV147" s="14">
        <f t="shared" si="236"/>
        <v>5471.218133360001</v>
      </c>
      <c r="AW147" s="16">
        <f t="shared" si="237"/>
        <v>3372.236983119355</v>
      </c>
      <c r="AX147" s="17">
        <f t="shared" si="238"/>
        <v>83631.477181360009</v>
      </c>
      <c r="AY147" s="2"/>
      <c r="AZ147" s="5" t="s">
        <v>4</v>
      </c>
      <c r="BA147" s="14">
        <f t="shared" si="258"/>
        <v>77699.550024199998</v>
      </c>
      <c r="BB147" s="14">
        <f t="shared" si="259"/>
        <v>2327</v>
      </c>
      <c r="BC147" s="15">
        <f t="shared" si="266"/>
        <v>80026.550024199998</v>
      </c>
      <c r="BD147" s="16">
        <f t="shared" si="239"/>
        <v>3226.8770171048386</v>
      </c>
      <c r="BE147" s="14">
        <f t="shared" si="240"/>
        <v>5601.8585016940006</v>
      </c>
      <c r="BF147" s="16">
        <f t="shared" si="241"/>
        <v>3452.7584083021775</v>
      </c>
      <c r="BG147" s="17">
        <f t="shared" si="242"/>
        <v>85628.408525894003</v>
      </c>
      <c r="BH147" s="2"/>
    </row>
    <row r="148" spans="2:60" x14ac:dyDescent="0.25">
      <c r="B148" s="5" t="s">
        <v>5</v>
      </c>
      <c r="C148" s="14">
        <v>79980</v>
      </c>
      <c r="D148" s="14">
        <f t="shared" si="243"/>
        <v>2882</v>
      </c>
      <c r="E148" s="15">
        <f t="shared" si="260"/>
        <v>82862</v>
      </c>
      <c r="F148" s="16">
        <f t="shared" si="244"/>
        <v>3341.2096774193546</v>
      </c>
      <c r="G148" s="14">
        <f t="shared" si="245"/>
        <v>5800.34</v>
      </c>
      <c r="H148" s="17">
        <f t="shared" si="246"/>
        <v>88662.34</v>
      </c>
      <c r="J148" s="5" t="s">
        <v>5</v>
      </c>
      <c r="K148" s="14">
        <f t="shared" si="267"/>
        <v>80893.14</v>
      </c>
      <c r="L148" s="14">
        <f t="shared" si="247"/>
        <v>2882</v>
      </c>
      <c r="M148" s="15">
        <f t="shared" si="261"/>
        <v>83775.14</v>
      </c>
      <c r="N148" s="16">
        <f t="shared" si="227"/>
        <v>3378.0298387096773</v>
      </c>
      <c r="O148" s="14">
        <f t="shared" si="248"/>
        <v>5864.2598000000007</v>
      </c>
      <c r="P148" s="17">
        <f t="shared" si="249"/>
        <v>89639.399799999999</v>
      </c>
      <c r="R148" s="5" t="s">
        <v>5</v>
      </c>
      <c r="S148" s="14">
        <f t="shared" si="268"/>
        <v>80842.588799999998</v>
      </c>
      <c r="T148" s="14">
        <v>2882</v>
      </c>
      <c r="U148" s="15">
        <f t="shared" si="262"/>
        <v>83724.588799999998</v>
      </c>
      <c r="V148" s="16">
        <f t="shared" si="228"/>
        <v>3375.9914838709674</v>
      </c>
      <c r="W148" s="14">
        <f t="shared" si="250"/>
        <v>5860.7212160000008</v>
      </c>
      <c r="X148" s="17">
        <f t="shared" si="251"/>
        <v>89585.310016000003</v>
      </c>
      <c r="AA148" s="5" t="s">
        <v>5</v>
      </c>
      <c r="AB148" s="14">
        <f t="shared" si="252"/>
        <v>78767.003600000011</v>
      </c>
      <c r="AC148" s="14">
        <f t="shared" si="253"/>
        <v>2882</v>
      </c>
      <c r="AD148" s="15">
        <f t="shared" si="263"/>
        <v>81649.003600000011</v>
      </c>
      <c r="AE148" s="16">
        <f t="shared" si="229"/>
        <v>3292.2985322580648</v>
      </c>
      <c r="AF148" s="14">
        <f t="shared" si="230"/>
        <v>5715.430252000001</v>
      </c>
      <c r="AG148" s="17">
        <f t="shared" si="231"/>
        <v>87364.433852000016</v>
      </c>
      <c r="AH148" s="2"/>
      <c r="AI148" s="5" t="s">
        <v>5</v>
      </c>
      <c r="AJ148" s="14">
        <f t="shared" si="254"/>
        <v>76744.695600000006</v>
      </c>
      <c r="AK148" s="14">
        <f t="shared" si="255"/>
        <v>2882</v>
      </c>
      <c r="AL148" s="15">
        <f t="shared" si="264"/>
        <v>79626.695600000006</v>
      </c>
      <c r="AM148" s="16">
        <f t="shared" si="232"/>
        <v>3210.7538548387097</v>
      </c>
      <c r="AN148" s="14">
        <f t="shared" si="233"/>
        <v>5573.8686920000009</v>
      </c>
      <c r="AO148" s="17">
        <f t="shared" si="234"/>
        <v>85200.56429200001</v>
      </c>
      <c r="AP148" s="2"/>
      <c r="AQ148" s="5" t="s">
        <v>5</v>
      </c>
      <c r="AR148" s="14">
        <f t="shared" si="256"/>
        <v>78229.402247999999</v>
      </c>
      <c r="AS148" s="14">
        <f t="shared" si="257"/>
        <v>2882</v>
      </c>
      <c r="AT148" s="15">
        <f t="shared" si="265"/>
        <v>81111.402247999999</v>
      </c>
      <c r="AU148" s="16">
        <f t="shared" si="235"/>
        <v>3270.6210583870966</v>
      </c>
      <c r="AV148" s="14">
        <f t="shared" si="236"/>
        <v>5677.79815736</v>
      </c>
      <c r="AW148" s="16">
        <f t="shared" si="237"/>
        <v>3499.5645324741931</v>
      </c>
      <c r="AX148" s="17">
        <f t="shared" si="238"/>
        <v>86789.200405359996</v>
      </c>
      <c r="AY148" s="2"/>
      <c r="AZ148" s="5" t="s">
        <v>5</v>
      </c>
      <c r="BA148" s="14">
        <f t="shared" si="258"/>
        <v>80114.265524200004</v>
      </c>
      <c r="BB148" s="14">
        <f t="shared" si="259"/>
        <v>2882</v>
      </c>
      <c r="BC148" s="15">
        <f t="shared" si="266"/>
        <v>82996.265524200004</v>
      </c>
      <c r="BD148" s="16">
        <f t="shared" si="239"/>
        <v>3346.6236098467743</v>
      </c>
      <c r="BE148" s="14">
        <f t="shared" si="240"/>
        <v>5809.7385866940012</v>
      </c>
      <c r="BF148" s="16">
        <f t="shared" si="241"/>
        <v>3580.8872625360486</v>
      </c>
      <c r="BG148" s="17">
        <f t="shared" si="242"/>
        <v>88806.004110894006</v>
      </c>
      <c r="BH148" s="2"/>
    </row>
    <row r="149" spans="2:60" x14ac:dyDescent="0.25">
      <c r="B149" s="5" t="s">
        <v>6</v>
      </c>
      <c r="C149" s="14">
        <v>82977</v>
      </c>
      <c r="D149" s="14">
        <f t="shared" si="243"/>
        <v>3048</v>
      </c>
      <c r="E149" s="15">
        <f t="shared" si="260"/>
        <v>86025</v>
      </c>
      <c r="F149" s="16">
        <f t="shared" si="244"/>
        <v>3468.75</v>
      </c>
      <c r="G149" s="14">
        <f t="shared" si="245"/>
        <v>6021.7500000000009</v>
      </c>
      <c r="H149" s="17">
        <f t="shared" si="246"/>
        <v>92046.75</v>
      </c>
      <c r="J149" s="5" t="s">
        <v>6</v>
      </c>
      <c r="K149" s="14">
        <f>E148*1.02</f>
        <v>84519.24</v>
      </c>
      <c r="L149" s="14">
        <f t="shared" si="247"/>
        <v>3048</v>
      </c>
      <c r="M149" s="15">
        <f t="shared" si="261"/>
        <v>87567.24</v>
      </c>
      <c r="N149" s="16">
        <f t="shared" si="227"/>
        <v>3530.9370967741938</v>
      </c>
      <c r="O149" s="14">
        <f t="shared" si="248"/>
        <v>6129.7068000000008</v>
      </c>
      <c r="P149" s="17">
        <f t="shared" si="249"/>
        <v>93696.946800000005</v>
      </c>
      <c r="R149" s="5" t="s">
        <v>6</v>
      </c>
      <c r="S149" s="14">
        <f t="shared" si="268"/>
        <v>85450.642800000001</v>
      </c>
      <c r="T149" s="14">
        <v>3048</v>
      </c>
      <c r="U149" s="15">
        <f t="shared" si="262"/>
        <v>88498.642800000001</v>
      </c>
      <c r="V149" s="16">
        <f t="shared" si="228"/>
        <v>3568.4936612903225</v>
      </c>
      <c r="W149" s="14">
        <f t="shared" si="250"/>
        <v>6194.9049960000011</v>
      </c>
      <c r="X149" s="17">
        <f t="shared" si="251"/>
        <v>94693.547795999999</v>
      </c>
      <c r="AA149" s="5" t="s">
        <v>6</v>
      </c>
      <c r="AB149" s="14">
        <f t="shared" si="252"/>
        <v>83724.588799999998</v>
      </c>
      <c r="AC149" s="14">
        <f t="shared" si="253"/>
        <v>3048</v>
      </c>
      <c r="AD149" s="15">
        <f t="shared" si="263"/>
        <v>86772.588799999998</v>
      </c>
      <c r="AE149" s="16">
        <f t="shared" si="229"/>
        <v>3498.8947096774191</v>
      </c>
      <c r="AF149" s="14">
        <f t="shared" si="230"/>
        <v>6074.0812160000005</v>
      </c>
      <c r="AG149" s="17">
        <f t="shared" si="231"/>
        <v>92846.670016000004</v>
      </c>
      <c r="AH149" s="2"/>
      <c r="AI149" s="5" t="s">
        <v>6</v>
      </c>
      <c r="AJ149" s="14">
        <f t="shared" si="254"/>
        <v>81649.003600000011</v>
      </c>
      <c r="AK149" s="14">
        <f t="shared" si="255"/>
        <v>3048</v>
      </c>
      <c r="AL149" s="15">
        <f t="shared" si="264"/>
        <v>84697.003600000011</v>
      </c>
      <c r="AM149" s="16">
        <f t="shared" si="232"/>
        <v>3415.2017580645165</v>
      </c>
      <c r="AN149" s="14">
        <f t="shared" si="233"/>
        <v>5928.7902520000016</v>
      </c>
      <c r="AO149" s="17">
        <f t="shared" si="234"/>
        <v>90625.793852000017</v>
      </c>
      <c r="AP149" s="2"/>
      <c r="AQ149" s="5" t="s">
        <v>6</v>
      </c>
      <c r="AR149" s="14">
        <f t="shared" si="256"/>
        <v>81219.229512000005</v>
      </c>
      <c r="AS149" s="14">
        <f t="shared" si="257"/>
        <v>3048</v>
      </c>
      <c r="AT149" s="15">
        <f t="shared" si="265"/>
        <v>84267.229512000005</v>
      </c>
      <c r="AU149" s="16">
        <f t="shared" si="235"/>
        <v>3397.8721577419356</v>
      </c>
      <c r="AV149" s="14">
        <f t="shared" si="236"/>
        <v>5898.7060658400005</v>
      </c>
      <c r="AW149" s="16">
        <f t="shared" si="237"/>
        <v>3635.7232087838711</v>
      </c>
      <c r="AX149" s="17">
        <f t="shared" si="238"/>
        <v>90165.935577840006</v>
      </c>
      <c r="AY149" s="2"/>
      <c r="AZ149" s="5" t="s">
        <v>6</v>
      </c>
      <c r="BA149" s="14">
        <f t="shared" si="258"/>
        <v>83139.187304199993</v>
      </c>
      <c r="BB149" s="14">
        <f t="shared" si="259"/>
        <v>3048</v>
      </c>
      <c r="BC149" s="15">
        <f t="shared" si="266"/>
        <v>86187.187304199993</v>
      </c>
      <c r="BD149" s="16">
        <f t="shared" si="239"/>
        <v>3475.2898106532252</v>
      </c>
      <c r="BE149" s="14">
        <f t="shared" si="240"/>
        <v>6033.103111294</v>
      </c>
      <c r="BF149" s="16">
        <f t="shared" si="241"/>
        <v>3718.5600973989513</v>
      </c>
      <c r="BG149" s="17">
        <f t="shared" si="242"/>
        <v>92220.29041549399</v>
      </c>
      <c r="BH149" s="2"/>
    </row>
    <row r="150" spans="2:60" x14ac:dyDescent="0.25">
      <c r="B150" s="5" t="s">
        <v>7</v>
      </c>
      <c r="C150" s="14">
        <v>85477</v>
      </c>
      <c r="D150" s="14">
        <f t="shared" si="243"/>
        <v>3048</v>
      </c>
      <c r="E150" s="15">
        <f t="shared" si="260"/>
        <v>88525</v>
      </c>
      <c r="F150" s="16">
        <f t="shared" si="244"/>
        <v>3569.5564516129029</v>
      </c>
      <c r="G150" s="14">
        <f t="shared" si="245"/>
        <v>6196.7500000000009</v>
      </c>
      <c r="H150" s="17">
        <f t="shared" si="246"/>
        <v>94721.75</v>
      </c>
      <c r="J150" s="5" t="s">
        <v>7</v>
      </c>
      <c r="K150" s="14">
        <f t="shared" ref="K150:K157" si="269">E149*1.02</f>
        <v>87745.5</v>
      </c>
      <c r="L150" s="14">
        <f t="shared" si="247"/>
        <v>3048</v>
      </c>
      <c r="M150" s="15">
        <f t="shared" si="261"/>
        <v>90793.5</v>
      </c>
      <c r="N150" s="16">
        <f t="shared" si="227"/>
        <v>3661.0282258064517</v>
      </c>
      <c r="O150" s="14">
        <f t="shared" si="248"/>
        <v>6355.545000000001</v>
      </c>
      <c r="P150" s="17">
        <f t="shared" si="249"/>
        <v>97149.044999999998</v>
      </c>
      <c r="R150" s="5" t="s">
        <v>7</v>
      </c>
      <c r="S150" s="14">
        <f t="shared" si="268"/>
        <v>89318.584800000011</v>
      </c>
      <c r="T150" s="14">
        <v>3048</v>
      </c>
      <c r="U150" s="15">
        <f t="shared" si="262"/>
        <v>92366.584800000011</v>
      </c>
      <c r="V150" s="16">
        <f t="shared" si="228"/>
        <v>3724.4590645161293</v>
      </c>
      <c r="W150" s="14">
        <f t="shared" si="250"/>
        <v>6465.6609360000011</v>
      </c>
      <c r="X150" s="17">
        <f t="shared" si="251"/>
        <v>98832.245736000012</v>
      </c>
      <c r="AA150" s="5" t="s">
        <v>7</v>
      </c>
      <c r="AB150" s="14">
        <f t="shared" si="252"/>
        <v>88498.642800000001</v>
      </c>
      <c r="AC150" s="14">
        <f t="shared" si="253"/>
        <v>3048</v>
      </c>
      <c r="AD150" s="15">
        <f t="shared" si="263"/>
        <v>91546.642800000001</v>
      </c>
      <c r="AE150" s="16">
        <f t="shared" si="229"/>
        <v>3691.3968870967742</v>
      </c>
      <c r="AF150" s="14">
        <f t="shared" si="230"/>
        <v>6408.2649960000008</v>
      </c>
      <c r="AG150" s="17">
        <f t="shared" si="231"/>
        <v>97954.907796</v>
      </c>
      <c r="AH150" s="2"/>
      <c r="AI150" s="5" t="s">
        <v>7</v>
      </c>
      <c r="AJ150" s="14">
        <f t="shared" si="254"/>
        <v>86772.588799999998</v>
      </c>
      <c r="AK150" s="14">
        <f t="shared" si="255"/>
        <v>3048</v>
      </c>
      <c r="AL150" s="15">
        <f t="shared" si="264"/>
        <v>89820.588799999998</v>
      </c>
      <c r="AM150" s="16">
        <f t="shared" si="232"/>
        <v>3621.7979354838708</v>
      </c>
      <c r="AN150" s="14">
        <f t="shared" si="233"/>
        <v>6287.4412160000002</v>
      </c>
      <c r="AO150" s="17">
        <f t="shared" si="234"/>
        <v>96108.030016000004</v>
      </c>
      <c r="AP150" s="2"/>
      <c r="AQ150" s="5" t="s">
        <v>7</v>
      </c>
      <c r="AR150" s="14">
        <f t="shared" si="256"/>
        <v>86390.943672000009</v>
      </c>
      <c r="AS150" s="14">
        <f t="shared" si="257"/>
        <v>3048</v>
      </c>
      <c r="AT150" s="15">
        <f t="shared" si="265"/>
        <v>89438.943672000009</v>
      </c>
      <c r="AU150" s="16">
        <f t="shared" si="235"/>
        <v>3606.4090190322581</v>
      </c>
      <c r="AV150" s="14">
        <f t="shared" si="236"/>
        <v>6260.7260570400013</v>
      </c>
      <c r="AW150" s="16">
        <f t="shared" si="237"/>
        <v>3858.8576503645163</v>
      </c>
      <c r="AX150" s="17">
        <f t="shared" si="238"/>
        <v>95699.669729040004</v>
      </c>
      <c r="AY150" s="2"/>
      <c r="AZ150" s="5" t="s">
        <v>7</v>
      </c>
      <c r="BA150" s="14">
        <f t="shared" si="258"/>
        <v>86373.910249799999</v>
      </c>
      <c r="BB150" s="14">
        <f t="shared" si="259"/>
        <v>3048</v>
      </c>
      <c r="BC150" s="15">
        <f t="shared" si="266"/>
        <v>89421.910249799999</v>
      </c>
      <c r="BD150" s="16">
        <f t="shared" si="239"/>
        <v>3605.7221874919355</v>
      </c>
      <c r="BE150" s="14">
        <f t="shared" si="240"/>
        <v>6259.5337174860006</v>
      </c>
      <c r="BF150" s="16">
        <f t="shared" si="241"/>
        <v>3858.1227406163712</v>
      </c>
      <c r="BG150" s="17">
        <f t="shared" si="242"/>
        <v>95681.443967286003</v>
      </c>
      <c r="BH150" s="2"/>
    </row>
    <row r="151" spans="2:60" x14ac:dyDescent="0.25">
      <c r="B151" s="5" t="s">
        <v>8</v>
      </c>
      <c r="C151" s="14">
        <v>88479</v>
      </c>
      <c r="D151" s="14">
        <f t="shared" si="243"/>
        <v>3048</v>
      </c>
      <c r="E151" s="15">
        <f t="shared" si="260"/>
        <v>91527</v>
      </c>
      <c r="F151" s="16">
        <f t="shared" si="244"/>
        <v>3690.6048387096771</v>
      </c>
      <c r="G151" s="14">
        <f t="shared" si="245"/>
        <v>6406.89</v>
      </c>
      <c r="H151" s="17">
        <f t="shared" si="246"/>
        <v>97933.89</v>
      </c>
      <c r="J151" s="5" t="s">
        <v>8</v>
      </c>
      <c r="K151" s="14">
        <f t="shared" si="269"/>
        <v>90295.5</v>
      </c>
      <c r="L151" s="14">
        <f t="shared" si="247"/>
        <v>3048</v>
      </c>
      <c r="M151" s="15">
        <f t="shared" si="261"/>
        <v>93343.5</v>
      </c>
      <c r="N151" s="16">
        <f t="shared" si="227"/>
        <v>3763.8508064516127</v>
      </c>
      <c r="O151" s="14">
        <f t="shared" si="248"/>
        <v>6534.045000000001</v>
      </c>
      <c r="P151" s="17">
        <f t="shared" si="249"/>
        <v>99877.544999999998</v>
      </c>
      <c r="R151" s="5" t="s">
        <v>8</v>
      </c>
      <c r="S151" s="14">
        <f t="shared" si="268"/>
        <v>92609.37</v>
      </c>
      <c r="T151" s="14">
        <v>3048</v>
      </c>
      <c r="U151" s="15">
        <f t="shared" si="262"/>
        <v>95657.37</v>
      </c>
      <c r="V151" s="16">
        <f t="shared" si="228"/>
        <v>3857.1520161290318</v>
      </c>
      <c r="W151" s="14">
        <f t="shared" si="250"/>
        <v>6696.0159000000003</v>
      </c>
      <c r="X151" s="17">
        <f t="shared" si="251"/>
        <v>102353.38589999999</v>
      </c>
      <c r="AA151" s="5" t="s">
        <v>8</v>
      </c>
      <c r="AB151" s="14">
        <f t="shared" si="252"/>
        <v>92366.584800000011</v>
      </c>
      <c r="AC151" s="14">
        <f t="shared" si="253"/>
        <v>3048</v>
      </c>
      <c r="AD151" s="15">
        <f t="shared" si="263"/>
        <v>95414.584800000011</v>
      </c>
      <c r="AE151" s="16">
        <f t="shared" si="229"/>
        <v>3847.362290322581</v>
      </c>
      <c r="AF151" s="14">
        <f t="shared" si="230"/>
        <v>6679.0209360000017</v>
      </c>
      <c r="AG151" s="17">
        <f t="shared" si="231"/>
        <v>102093.60573600001</v>
      </c>
      <c r="AH151" s="2"/>
      <c r="AI151" s="5" t="s">
        <v>8</v>
      </c>
      <c r="AJ151" s="14">
        <f t="shared" si="254"/>
        <v>91546.642800000001</v>
      </c>
      <c r="AK151" s="14">
        <f t="shared" si="255"/>
        <v>3048</v>
      </c>
      <c r="AL151" s="15">
        <f t="shared" si="264"/>
        <v>94594.642800000001</v>
      </c>
      <c r="AM151" s="16">
        <f t="shared" si="232"/>
        <v>3814.3001129032259</v>
      </c>
      <c r="AN151" s="14">
        <f t="shared" si="233"/>
        <v>6621.6249960000005</v>
      </c>
      <c r="AO151" s="17">
        <f t="shared" si="234"/>
        <v>101216.267796</v>
      </c>
      <c r="AP151" s="2"/>
      <c r="AQ151" s="5" t="s">
        <v>8</v>
      </c>
      <c r="AR151" s="14">
        <f t="shared" si="256"/>
        <v>91617.000576000006</v>
      </c>
      <c r="AS151" s="14">
        <f t="shared" si="257"/>
        <v>3048</v>
      </c>
      <c r="AT151" s="15">
        <f t="shared" si="265"/>
        <v>94665.000576000006</v>
      </c>
      <c r="AU151" s="16">
        <f t="shared" si="235"/>
        <v>3817.1371200000003</v>
      </c>
      <c r="AV151" s="14">
        <f t="shared" si="236"/>
        <v>6626.5500403200012</v>
      </c>
      <c r="AW151" s="16">
        <f t="shared" si="237"/>
        <v>4084.3367183999999</v>
      </c>
      <c r="AX151" s="17">
        <f t="shared" si="238"/>
        <v>101291.55061632</v>
      </c>
      <c r="AY151" s="2"/>
      <c r="AZ151" s="5" t="s">
        <v>8</v>
      </c>
      <c r="BA151" s="14">
        <f t="shared" si="258"/>
        <v>91674.917263800002</v>
      </c>
      <c r="BB151" s="14">
        <f t="shared" si="259"/>
        <v>3048</v>
      </c>
      <c r="BC151" s="15">
        <f t="shared" si="266"/>
        <v>94722.917263800002</v>
      </c>
      <c r="BD151" s="16">
        <f t="shared" si="239"/>
        <v>3819.4724703145162</v>
      </c>
      <c r="BE151" s="14">
        <f t="shared" si="240"/>
        <v>6630.6042084660012</v>
      </c>
      <c r="BF151" s="16">
        <f t="shared" si="241"/>
        <v>4086.8355432365324</v>
      </c>
      <c r="BG151" s="17">
        <f t="shared" si="242"/>
        <v>101353.521472266</v>
      </c>
      <c r="BH151" s="2"/>
    </row>
    <row r="152" spans="2:60" x14ac:dyDescent="0.25">
      <c r="B152" s="5" t="s">
        <v>9</v>
      </c>
      <c r="C152" s="14">
        <v>91473</v>
      </c>
      <c r="D152" s="14">
        <f t="shared" si="243"/>
        <v>2881</v>
      </c>
      <c r="E152" s="15">
        <f t="shared" si="260"/>
        <v>94354</v>
      </c>
      <c r="F152" s="16">
        <f t="shared" si="244"/>
        <v>3804.5967741935483</v>
      </c>
      <c r="G152" s="14">
        <f t="shared" si="245"/>
        <v>6604.7800000000007</v>
      </c>
      <c r="H152" s="17">
        <f t="shared" si="246"/>
        <v>100958.78</v>
      </c>
      <c r="J152" s="5" t="s">
        <v>9</v>
      </c>
      <c r="K152" s="14">
        <f t="shared" si="269"/>
        <v>93357.540000000008</v>
      </c>
      <c r="L152" s="14">
        <f t="shared" si="247"/>
        <v>2881</v>
      </c>
      <c r="M152" s="15">
        <f t="shared" si="261"/>
        <v>96238.540000000008</v>
      </c>
      <c r="N152" s="16">
        <f t="shared" si="227"/>
        <v>3880.5862903225807</v>
      </c>
      <c r="O152" s="14">
        <f t="shared" si="248"/>
        <v>6736.6978000000008</v>
      </c>
      <c r="P152" s="17">
        <f t="shared" si="249"/>
        <v>102975.2378</v>
      </c>
      <c r="R152" s="5" t="s">
        <v>9</v>
      </c>
      <c r="S152" s="14">
        <f t="shared" si="268"/>
        <v>95210.37</v>
      </c>
      <c r="T152" s="14">
        <v>2881</v>
      </c>
      <c r="U152" s="15">
        <f t="shared" si="262"/>
        <v>98091.37</v>
      </c>
      <c r="V152" s="16">
        <f t="shared" si="228"/>
        <v>3955.2971774193547</v>
      </c>
      <c r="W152" s="14">
        <f t="shared" si="250"/>
        <v>6866.3959000000004</v>
      </c>
      <c r="X152" s="17">
        <f t="shared" si="251"/>
        <v>104957.7659</v>
      </c>
      <c r="AA152" s="5" t="s">
        <v>9</v>
      </c>
      <c r="AB152" s="14">
        <f t="shared" si="252"/>
        <v>95657.37</v>
      </c>
      <c r="AC152" s="14">
        <f t="shared" si="253"/>
        <v>2881</v>
      </c>
      <c r="AD152" s="15">
        <f t="shared" si="263"/>
        <v>98538.37</v>
      </c>
      <c r="AE152" s="16">
        <f t="shared" si="229"/>
        <v>3973.3213709677416</v>
      </c>
      <c r="AF152" s="14">
        <f t="shared" si="230"/>
        <v>6897.6859000000004</v>
      </c>
      <c r="AG152" s="17">
        <f t="shared" si="231"/>
        <v>105436.05589999999</v>
      </c>
      <c r="AH152" s="2"/>
      <c r="AI152" s="5" t="s">
        <v>9</v>
      </c>
      <c r="AJ152" s="14">
        <f t="shared" si="254"/>
        <v>95414.584800000011</v>
      </c>
      <c r="AK152" s="14">
        <f t="shared" si="255"/>
        <v>2881</v>
      </c>
      <c r="AL152" s="15">
        <f t="shared" si="264"/>
        <v>98295.584800000011</v>
      </c>
      <c r="AM152" s="16">
        <f t="shared" si="232"/>
        <v>3963.5316451612907</v>
      </c>
      <c r="AN152" s="14">
        <f t="shared" si="233"/>
        <v>6880.6909360000018</v>
      </c>
      <c r="AO152" s="17">
        <f t="shared" si="234"/>
        <v>105176.27573600001</v>
      </c>
      <c r="AP152" s="2"/>
      <c r="AQ152" s="5" t="s">
        <v>9</v>
      </c>
      <c r="AR152" s="14">
        <f t="shared" si="256"/>
        <v>96486.535656000007</v>
      </c>
      <c r="AS152" s="14">
        <f t="shared" si="257"/>
        <v>2881</v>
      </c>
      <c r="AT152" s="15">
        <f t="shared" si="265"/>
        <v>99367.535656000007</v>
      </c>
      <c r="AU152" s="16">
        <f t="shared" si="235"/>
        <v>4006.7554700000001</v>
      </c>
      <c r="AV152" s="14">
        <f t="shared" si="236"/>
        <v>6955.7274959200013</v>
      </c>
      <c r="AW152" s="16">
        <f t="shared" si="237"/>
        <v>4287.2283529000006</v>
      </c>
      <c r="AX152" s="17">
        <f t="shared" si="238"/>
        <v>106323.26315192001</v>
      </c>
      <c r="AY152" s="2"/>
      <c r="AZ152" s="5" t="s">
        <v>9</v>
      </c>
      <c r="BA152" s="14">
        <f t="shared" si="258"/>
        <v>97031.625590399999</v>
      </c>
      <c r="BB152" s="14">
        <f t="shared" si="259"/>
        <v>2881</v>
      </c>
      <c r="BC152" s="15">
        <f t="shared" si="266"/>
        <v>99912.625590399999</v>
      </c>
      <c r="BD152" s="16">
        <f t="shared" si="239"/>
        <v>4028.7349028387093</v>
      </c>
      <c r="BE152" s="14">
        <f t="shared" si="240"/>
        <v>6993.8837913280004</v>
      </c>
      <c r="BF152" s="16">
        <f t="shared" si="241"/>
        <v>4310.7463460374192</v>
      </c>
      <c r="BG152" s="17">
        <f t="shared" si="242"/>
        <v>106906.509381728</v>
      </c>
      <c r="BH152" s="2"/>
    </row>
    <row r="153" spans="2:60" x14ac:dyDescent="0.25">
      <c r="B153" s="5" t="s">
        <v>10</v>
      </c>
      <c r="C153" s="14">
        <v>94475</v>
      </c>
      <c r="D153" s="14">
        <f t="shared" si="243"/>
        <v>2660</v>
      </c>
      <c r="E153" s="15">
        <f t="shared" si="260"/>
        <v>97135</v>
      </c>
      <c r="F153" s="16">
        <f t="shared" si="244"/>
        <v>3916.733870967742</v>
      </c>
      <c r="G153" s="14">
        <f t="shared" si="245"/>
        <v>6799.4500000000007</v>
      </c>
      <c r="H153" s="17">
        <f t="shared" si="246"/>
        <v>103934.45</v>
      </c>
      <c r="J153" s="5" t="s">
        <v>10</v>
      </c>
      <c r="K153" s="14">
        <f t="shared" si="269"/>
        <v>96241.08</v>
      </c>
      <c r="L153" s="14">
        <f t="shared" si="247"/>
        <v>2660</v>
      </c>
      <c r="M153" s="15">
        <f t="shared" si="261"/>
        <v>98901.08</v>
      </c>
      <c r="N153" s="16">
        <f t="shared" si="227"/>
        <v>3987.9467741935482</v>
      </c>
      <c r="O153" s="14">
        <f t="shared" si="248"/>
        <v>6923.075600000001</v>
      </c>
      <c r="P153" s="17">
        <f t="shared" si="249"/>
        <v>105824.1556</v>
      </c>
      <c r="R153" s="5" t="s">
        <v>10</v>
      </c>
      <c r="S153" s="14">
        <f t="shared" si="268"/>
        <v>98163.310800000007</v>
      </c>
      <c r="T153" s="14">
        <v>2660</v>
      </c>
      <c r="U153" s="15">
        <f t="shared" si="262"/>
        <v>100823.31080000001</v>
      </c>
      <c r="V153" s="16">
        <f t="shared" si="228"/>
        <v>4065.4560806451614</v>
      </c>
      <c r="W153" s="14">
        <f t="shared" si="250"/>
        <v>7057.6317560000007</v>
      </c>
      <c r="X153" s="17">
        <f t="shared" si="251"/>
        <v>107880.94255600001</v>
      </c>
      <c r="AA153" s="5" t="s">
        <v>10</v>
      </c>
      <c r="AB153" s="14">
        <f t="shared" si="252"/>
        <v>98091.37</v>
      </c>
      <c r="AC153" s="14">
        <f t="shared" si="253"/>
        <v>2660</v>
      </c>
      <c r="AD153" s="15">
        <f t="shared" si="263"/>
        <v>100751.37</v>
      </c>
      <c r="AE153" s="16">
        <f t="shared" si="229"/>
        <v>4062.5552419354835</v>
      </c>
      <c r="AF153" s="14">
        <f t="shared" si="230"/>
        <v>7052.5959000000003</v>
      </c>
      <c r="AG153" s="17">
        <f t="shared" si="231"/>
        <v>107803.9659</v>
      </c>
      <c r="AH153" s="2"/>
      <c r="AI153" s="5" t="s">
        <v>10</v>
      </c>
      <c r="AJ153" s="14">
        <f t="shared" si="254"/>
        <v>98538.37</v>
      </c>
      <c r="AK153" s="14">
        <f t="shared" si="255"/>
        <v>2660</v>
      </c>
      <c r="AL153" s="15">
        <f t="shared" si="264"/>
        <v>101198.37</v>
      </c>
      <c r="AM153" s="16">
        <f t="shared" si="232"/>
        <v>4080.5794354838708</v>
      </c>
      <c r="AN153" s="14">
        <f t="shared" si="233"/>
        <v>7083.8859000000002</v>
      </c>
      <c r="AO153" s="17">
        <f t="shared" si="234"/>
        <v>108282.25589999999</v>
      </c>
      <c r="AP153" s="2"/>
      <c r="AQ153" s="5" t="s">
        <v>10</v>
      </c>
      <c r="AR153" s="14">
        <f t="shared" si="256"/>
        <v>100261.49649600001</v>
      </c>
      <c r="AS153" s="14">
        <f t="shared" si="257"/>
        <v>2660</v>
      </c>
      <c r="AT153" s="15">
        <f t="shared" si="265"/>
        <v>102921.49649600001</v>
      </c>
      <c r="AU153" s="16">
        <f t="shared" si="235"/>
        <v>4150.0603425806457</v>
      </c>
      <c r="AV153" s="14">
        <f t="shared" si="236"/>
        <v>7204.5047547200011</v>
      </c>
      <c r="AW153" s="16">
        <f t="shared" si="237"/>
        <v>4440.5645665612901</v>
      </c>
      <c r="AX153" s="17">
        <f t="shared" si="238"/>
        <v>110126.00125072</v>
      </c>
      <c r="AY153" s="2"/>
      <c r="AZ153" s="5" t="s">
        <v>10</v>
      </c>
      <c r="BA153" s="14">
        <f t="shared" si="258"/>
        <v>101851.7240474</v>
      </c>
      <c r="BB153" s="14">
        <f t="shared" si="259"/>
        <v>2660</v>
      </c>
      <c r="BC153" s="15">
        <f t="shared" si="266"/>
        <v>104511.7240474</v>
      </c>
      <c r="BD153" s="16">
        <f t="shared" si="239"/>
        <v>4214.1824212661286</v>
      </c>
      <c r="BE153" s="14">
        <f t="shared" si="240"/>
        <v>7315.8206833180002</v>
      </c>
      <c r="BF153" s="16">
        <f t="shared" si="241"/>
        <v>4509.1751907547578</v>
      </c>
      <c r="BG153" s="17">
        <f t="shared" si="242"/>
        <v>111827.544730718</v>
      </c>
      <c r="BH153" s="2"/>
    </row>
    <row r="154" spans="2:60" x14ac:dyDescent="0.25">
      <c r="B154" s="5" t="s">
        <v>11</v>
      </c>
      <c r="C154" s="14">
        <v>97724</v>
      </c>
      <c r="D154" s="14">
        <f t="shared" si="243"/>
        <v>2217</v>
      </c>
      <c r="E154" s="15">
        <f t="shared" si="260"/>
        <v>99941</v>
      </c>
      <c r="F154" s="16">
        <f t="shared" si="244"/>
        <v>4029.8790322580644</v>
      </c>
      <c r="G154" s="14">
        <f t="shared" si="245"/>
        <v>6995.8700000000008</v>
      </c>
      <c r="H154" s="17">
        <f t="shared" si="246"/>
        <v>106936.87</v>
      </c>
      <c r="J154" s="5" t="s">
        <v>11</v>
      </c>
      <c r="K154" s="14">
        <f t="shared" si="269"/>
        <v>99077.7</v>
      </c>
      <c r="L154" s="14">
        <f t="shared" si="247"/>
        <v>2217</v>
      </c>
      <c r="M154" s="15">
        <f t="shared" si="261"/>
        <v>101294.7</v>
      </c>
      <c r="N154" s="16">
        <f t="shared" si="227"/>
        <v>4084.463709677419</v>
      </c>
      <c r="O154" s="14">
        <f t="shared" si="248"/>
        <v>7090.6290000000008</v>
      </c>
      <c r="P154" s="17">
        <f t="shared" si="249"/>
        <v>108385.329</v>
      </c>
      <c r="R154" s="5" t="s">
        <v>11</v>
      </c>
      <c r="S154" s="14">
        <f t="shared" si="268"/>
        <v>100879.10160000001</v>
      </c>
      <c r="T154" s="14">
        <v>2217</v>
      </c>
      <c r="U154" s="15">
        <f t="shared" si="262"/>
        <v>103096.10160000001</v>
      </c>
      <c r="V154" s="16">
        <f t="shared" si="228"/>
        <v>4157.1008709677426</v>
      </c>
      <c r="W154" s="14">
        <f t="shared" si="250"/>
        <v>7216.7271120000014</v>
      </c>
      <c r="X154" s="17">
        <f t="shared" si="251"/>
        <v>110312.82871200002</v>
      </c>
      <c r="AA154" s="5" t="s">
        <v>11</v>
      </c>
      <c r="AB154" s="14">
        <f t="shared" si="252"/>
        <v>100823.31080000001</v>
      </c>
      <c r="AC154" s="14">
        <f t="shared" si="253"/>
        <v>2217</v>
      </c>
      <c r="AD154" s="15">
        <f t="shared" si="263"/>
        <v>103040.31080000001</v>
      </c>
      <c r="AE154" s="16">
        <f t="shared" si="229"/>
        <v>4154.8512419354838</v>
      </c>
      <c r="AF154" s="14">
        <f t="shared" si="230"/>
        <v>7212.8217560000012</v>
      </c>
      <c r="AG154" s="17">
        <f t="shared" si="231"/>
        <v>110253.13255600001</v>
      </c>
      <c r="AH154" s="2"/>
      <c r="AI154" s="5" t="s">
        <v>11</v>
      </c>
      <c r="AJ154" s="14">
        <f t="shared" si="254"/>
        <v>100751.37</v>
      </c>
      <c r="AK154" s="14">
        <f t="shared" si="255"/>
        <v>2217</v>
      </c>
      <c r="AL154" s="15">
        <f t="shared" si="264"/>
        <v>102968.37</v>
      </c>
      <c r="AM154" s="16">
        <f t="shared" si="232"/>
        <v>4151.9504032258064</v>
      </c>
      <c r="AN154" s="14">
        <f t="shared" si="233"/>
        <v>7207.7859000000008</v>
      </c>
      <c r="AO154" s="17">
        <f t="shared" si="234"/>
        <v>110176.1559</v>
      </c>
      <c r="AP154" s="2"/>
      <c r="AQ154" s="5" t="s">
        <v>11</v>
      </c>
      <c r="AR154" s="14">
        <f t="shared" si="256"/>
        <v>103222.3374</v>
      </c>
      <c r="AS154" s="14">
        <f t="shared" si="257"/>
        <v>2217</v>
      </c>
      <c r="AT154" s="15">
        <f t="shared" si="265"/>
        <v>105439.3374</v>
      </c>
      <c r="AU154" s="16">
        <f t="shared" si="235"/>
        <v>4251.5861854838713</v>
      </c>
      <c r="AV154" s="14">
        <f t="shared" si="236"/>
        <v>7380.7536180000006</v>
      </c>
      <c r="AW154" s="16">
        <f t="shared" si="237"/>
        <v>4549.1972184677425</v>
      </c>
      <c r="AX154" s="17">
        <f t="shared" si="238"/>
        <v>112820.09101800001</v>
      </c>
      <c r="AY154" s="2"/>
      <c r="AZ154" s="5" t="s">
        <v>11</v>
      </c>
      <c r="BA154" s="14">
        <f t="shared" si="258"/>
        <v>105494.5339084</v>
      </c>
      <c r="BB154" s="14">
        <f t="shared" si="259"/>
        <v>2217</v>
      </c>
      <c r="BC154" s="15">
        <f t="shared" si="266"/>
        <v>107711.5339084</v>
      </c>
      <c r="BD154" s="16">
        <f t="shared" si="239"/>
        <v>4343.2070124354841</v>
      </c>
      <c r="BE154" s="14">
        <f t="shared" si="240"/>
        <v>7539.8073735880007</v>
      </c>
      <c r="BF154" s="16">
        <f t="shared" si="241"/>
        <v>4647.2315033059676</v>
      </c>
      <c r="BG154" s="17">
        <f t="shared" si="242"/>
        <v>115251.341281988</v>
      </c>
      <c r="BH154" s="2"/>
    </row>
    <row r="155" spans="2:60" x14ac:dyDescent="0.25">
      <c r="B155" s="5" t="s">
        <v>12</v>
      </c>
      <c r="C155" s="14">
        <v>100721</v>
      </c>
      <c r="D155" s="14">
        <f t="shared" si="243"/>
        <v>1884</v>
      </c>
      <c r="E155" s="15">
        <f t="shared" si="260"/>
        <v>102605</v>
      </c>
      <c r="F155" s="16">
        <f t="shared" si="244"/>
        <v>4137.2983870967737</v>
      </c>
      <c r="G155" s="14">
        <f t="shared" si="245"/>
        <v>7182.35</v>
      </c>
      <c r="H155" s="17">
        <f t="shared" si="246"/>
        <v>109787.35</v>
      </c>
      <c r="J155" s="5" t="s">
        <v>12</v>
      </c>
      <c r="K155" s="14">
        <f t="shared" si="269"/>
        <v>101939.82</v>
      </c>
      <c r="L155" s="14">
        <f t="shared" si="247"/>
        <v>1884</v>
      </c>
      <c r="M155" s="15">
        <f t="shared" si="261"/>
        <v>103823.82</v>
      </c>
      <c r="N155" s="16">
        <f t="shared" si="227"/>
        <v>4186.4443548387098</v>
      </c>
      <c r="O155" s="14">
        <f t="shared" si="248"/>
        <v>7267.6674000000012</v>
      </c>
      <c r="P155" s="17">
        <f t="shared" si="249"/>
        <v>111091.48740000001</v>
      </c>
      <c r="R155" s="5" t="s">
        <v>12</v>
      </c>
      <c r="S155" s="14">
        <f t="shared" si="268"/>
        <v>103320.594</v>
      </c>
      <c r="T155" s="14">
        <v>1884</v>
      </c>
      <c r="U155" s="15">
        <f t="shared" si="262"/>
        <v>105204.594</v>
      </c>
      <c r="V155" s="16">
        <f t="shared" si="228"/>
        <v>4242.1207258064514</v>
      </c>
      <c r="W155" s="14">
        <f t="shared" si="250"/>
        <v>7364.3215800000007</v>
      </c>
      <c r="X155" s="17">
        <f t="shared" si="251"/>
        <v>112568.91558</v>
      </c>
      <c r="AA155" s="5" t="s">
        <v>12</v>
      </c>
      <c r="AB155" s="14">
        <f t="shared" si="252"/>
        <v>103096.10160000001</v>
      </c>
      <c r="AC155" s="14">
        <f t="shared" si="253"/>
        <v>1884</v>
      </c>
      <c r="AD155" s="15">
        <f t="shared" si="263"/>
        <v>104980.10160000001</v>
      </c>
      <c r="AE155" s="16">
        <f t="shared" si="229"/>
        <v>4233.0686129032265</v>
      </c>
      <c r="AF155" s="14">
        <f t="shared" si="230"/>
        <v>7348.6071120000015</v>
      </c>
      <c r="AG155" s="17">
        <f t="shared" si="231"/>
        <v>112328.70871200001</v>
      </c>
      <c r="AH155" s="2"/>
      <c r="AI155" s="5" t="s">
        <v>12</v>
      </c>
      <c r="AJ155" s="14">
        <f t="shared" si="254"/>
        <v>103040.31080000001</v>
      </c>
      <c r="AK155" s="14">
        <f t="shared" si="255"/>
        <v>1884</v>
      </c>
      <c r="AL155" s="15">
        <f t="shared" si="264"/>
        <v>104924.31080000001</v>
      </c>
      <c r="AM155" s="16">
        <f t="shared" si="232"/>
        <v>4230.8189838709677</v>
      </c>
      <c r="AN155" s="14">
        <f t="shared" si="233"/>
        <v>7344.7017560000013</v>
      </c>
      <c r="AO155" s="17">
        <f t="shared" si="234"/>
        <v>112269.012556</v>
      </c>
      <c r="AP155" s="2"/>
      <c r="AQ155" s="5" t="s">
        <v>12</v>
      </c>
      <c r="AR155" s="14">
        <f t="shared" si="256"/>
        <v>105027.7374</v>
      </c>
      <c r="AS155" s="14">
        <f t="shared" si="257"/>
        <v>1884</v>
      </c>
      <c r="AT155" s="15">
        <f t="shared" si="265"/>
        <v>106911.7374</v>
      </c>
      <c r="AU155" s="16">
        <f t="shared" si="235"/>
        <v>4310.957153225806</v>
      </c>
      <c r="AV155" s="14">
        <f t="shared" si="236"/>
        <v>7483.8216180000009</v>
      </c>
      <c r="AW155" s="16">
        <f t="shared" si="237"/>
        <v>4612.7241539516126</v>
      </c>
      <c r="AX155" s="17">
        <f t="shared" si="238"/>
        <v>114395.559018</v>
      </c>
      <c r="AY155" s="2"/>
      <c r="AZ155" s="5" t="s">
        <v>12</v>
      </c>
      <c r="BA155" s="14">
        <f t="shared" si="258"/>
        <v>108075.32083499999</v>
      </c>
      <c r="BB155" s="14">
        <f t="shared" si="259"/>
        <v>1884</v>
      </c>
      <c r="BC155" s="15">
        <f t="shared" si="266"/>
        <v>109959.32083499999</v>
      </c>
      <c r="BD155" s="16">
        <f t="shared" si="239"/>
        <v>4433.8435820564509</v>
      </c>
      <c r="BE155" s="14">
        <f t="shared" si="240"/>
        <v>7697.1524584500003</v>
      </c>
      <c r="BF155" s="16">
        <f t="shared" si="241"/>
        <v>4744.2126328004024</v>
      </c>
      <c r="BG155" s="17">
        <f t="shared" si="242"/>
        <v>117656.47329344999</v>
      </c>
      <c r="BH155" s="2"/>
    </row>
    <row r="156" spans="2:60" x14ac:dyDescent="0.25">
      <c r="B156" s="5" t="s">
        <v>61</v>
      </c>
      <c r="C156" s="14">
        <v>103713</v>
      </c>
      <c r="D156" s="14">
        <f t="shared" si="243"/>
        <v>1607</v>
      </c>
      <c r="E156" s="15">
        <f t="shared" si="260"/>
        <v>105320</v>
      </c>
      <c r="F156" s="16">
        <f t="shared" si="244"/>
        <v>4246.7741935483873</v>
      </c>
      <c r="G156" s="14">
        <f t="shared" si="245"/>
        <v>7372.4000000000005</v>
      </c>
      <c r="H156" s="17">
        <f t="shared" si="246"/>
        <v>112692.4</v>
      </c>
      <c r="J156" s="5" t="s">
        <v>13</v>
      </c>
      <c r="K156" s="14">
        <f t="shared" si="269"/>
        <v>104657.1</v>
      </c>
      <c r="L156" s="14">
        <f t="shared" si="247"/>
        <v>1607</v>
      </c>
      <c r="M156" s="15">
        <f t="shared" si="261"/>
        <v>106264.1</v>
      </c>
      <c r="N156" s="16">
        <f t="shared" si="227"/>
        <v>4284.8427419354839</v>
      </c>
      <c r="O156" s="14">
        <f t="shared" si="248"/>
        <v>7438.487000000001</v>
      </c>
      <c r="P156" s="17">
        <f t="shared" si="249"/>
        <v>113702.587</v>
      </c>
      <c r="R156" s="5" t="s">
        <v>13</v>
      </c>
      <c r="S156" s="14">
        <f t="shared" si="268"/>
        <v>105900.29640000001</v>
      </c>
      <c r="T156" s="14">
        <v>1607</v>
      </c>
      <c r="U156" s="15">
        <f t="shared" si="262"/>
        <v>107507.29640000001</v>
      </c>
      <c r="V156" s="16">
        <f t="shared" si="228"/>
        <v>4334.9716290322585</v>
      </c>
      <c r="W156" s="14">
        <f t="shared" si="250"/>
        <v>7525.5107480000015</v>
      </c>
      <c r="X156" s="17">
        <f t="shared" si="251"/>
        <v>115032.80714800001</v>
      </c>
      <c r="AA156" s="5" t="s">
        <v>13</v>
      </c>
      <c r="AB156" s="14">
        <f t="shared" si="252"/>
        <v>105204.594</v>
      </c>
      <c r="AC156" s="14">
        <f t="shared" si="253"/>
        <v>1607</v>
      </c>
      <c r="AD156" s="15">
        <f t="shared" si="263"/>
        <v>106811.594</v>
      </c>
      <c r="AE156" s="16">
        <f t="shared" si="229"/>
        <v>4306.9191129032251</v>
      </c>
      <c r="AF156" s="14">
        <f t="shared" si="230"/>
        <v>7476.8115800000005</v>
      </c>
      <c r="AG156" s="17">
        <f t="shared" si="231"/>
        <v>114288.40557999999</v>
      </c>
      <c r="AH156" s="2"/>
      <c r="AI156" s="5" t="s">
        <v>13</v>
      </c>
      <c r="AJ156" s="14">
        <f t="shared" si="254"/>
        <v>104980.10160000001</v>
      </c>
      <c r="AK156" s="14">
        <f t="shared" si="255"/>
        <v>1607</v>
      </c>
      <c r="AL156" s="15">
        <f t="shared" si="264"/>
        <v>106587.10160000001</v>
      </c>
      <c r="AM156" s="16">
        <f t="shared" si="232"/>
        <v>4297.8670000000002</v>
      </c>
      <c r="AN156" s="14">
        <f t="shared" si="233"/>
        <v>7461.0971120000013</v>
      </c>
      <c r="AO156" s="17">
        <f t="shared" si="234"/>
        <v>114048.19871200001</v>
      </c>
      <c r="AP156" s="2"/>
      <c r="AQ156" s="5" t="s">
        <v>13</v>
      </c>
      <c r="AR156" s="14">
        <f t="shared" si="256"/>
        <v>107022.79701600001</v>
      </c>
      <c r="AS156" s="14">
        <f t="shared" si="257"/>
        <v>1607</v>
      </c>
      <c r="AT156" s="15">
        <f t="shared" si="265"/>
        <v>108629.79701600001</v>
      </c>
      <c r="AU156" s="16">
        <f t="shared" si="235"/>
        <v>4380.2337506451613</v>
      </c>
      <c r="AV156" s="14">
        <f t="shared" si="236"/>
        <v>7604.0857911200019</v>
      </c>
      <c r="AW156" s="16">
        <f t="shared" si="237"/>
        <v>4686.8501131903231</v>
      </c>
      <c r="AX156" s="17">
        <f t="shared" si="238"/>
        <v>116233.88280712001</v>
      </c>
      <c r="AY156" s="2"/>
      <c r="AZ156" s="5" t="s">
        <v>13</v>
      </c>
      <c r="BA156" s="14">
        <f t="shared" si="258"/>
        <v>109584.53083499998</v>
      </c>
      <c r="BB156" s="14">
        <f t="shared" si="259"/>
        <v>1607</v>
      </c>
      <c r="BC156" s="15">
        <f t="shared" si="266"/>
        <v>111191.53083499998</v>
      </c>
      <c r="BD156" s="16">
        <f t="shared" si="239"/>
        <v>4483.5294691532254</v>
      </c>
      <c r="BE156" s="14">
        <f t="shared" si="240"/>
        <v>7783.4071584499998</v>
      </c>
      <c r="BF156" s="16">
        <f t="shared" si="241"/>
        <v>4797.3765319939512</v>
      </c>
      <c r="BG156" s="17">
        <f t="shared" si="242"/>
        <v>118974.93799344999</v>
      </c>
      <c r="BH156" s="2"/>
    </row>
    <row r="157" spans="2:60" x14ac:dyDescent="0.25">
      <c r="B157" s="5" t="s">
        <v>62</v>
      </c>
      <c r="C157" s="14">
        <v>104826</v>
      </c>
      <c r="D157" s="14">
        <f>T159</f>
        <v>1493</v>
      </c>
      <c r="E157" s="15">
        <f>D157+C157</f>
        <v>106319</v>
      </c>
      <c r="F157" s="16">
        <f t="shared" si="244"/>
        <v>4287.0564516129034</v>
      </c>
      <c r="G157" s="14">
        <f>E157*0.07</f>
        <v>7442.3300000000008</v>
      </c>
      <c r="H157" s="17">
        <f>G157+E157</f>
        <v>113761.33</v>
      </c>
      <c r="J157" s="5" t="s">
        <v>14</v>
      </c>
      <c r="K157" s="14">
        <f t="shared" si="269"/>
        <v>107426.40000000001</v>
      </c>
      <c r="L157" s="14">
        <f t="shared" si="247"/>
        <v>0</v>
      </c>
      <c r="M157" s="15">
        <f t="shared" si="261"/>
        <v>107426.40000000001</v>
      </c>
      <c r="N157" s="16">
        <f t="shared" si="227"/>
        <v>4331.7096774193551</v>
      </c>
      <c r="O157" s="14">
        <f t="shared" si="248"/>
        <v>7519.8480000000018</v>
      </c>
      <c r="P157" s="17">
        <f t="shared" si="249"/>
        <v>114946.24800000001</v>
      </c>
      <c r="R157" s="5" t="s">
        <v>14</v>
      </c>
      <c r="S157" s="14">
        <f t="shared" si="268"/>
        <v>108389.38200000001</v>
      </c>
      <c r="T157" s="14">
        <v>0</v>
      </c>
      <c r="U157" s="15">
        <f t="shared" si="262"/>
        <v>108389.38200000001</v>
      </c>
      <c r="V157" s="16">
        <f t="shared" si="228"/>
        <v>4370.5395967741943</v>
      </c>
      <c r="W157" s="14">
        <f t="shared" si="250"/>
        <v>7587.2567400000016</v>
      </c>
      <c r="X157" s="17">
        <f t="shared" si="251"/>
        <v>115976.63874000001</v>
      </c>
      <c r="AA157" s="5" t="s">
        <v>14</v>
      </c>
      <c r="AB157" s="14">
        <f t="shared" si="252"/>
        <v>107507.29640000001</v>
      </c>
      <c r="AC157" s="14">
        <f t="shared" si="253"/>
        <v>0</v>
      </c>
      <c r="AD157" s="15">
        <f t="shared" si="263"/>
        <v>107507.29640000001</v>
      </c>
      <c r="AE157" s="16">
        <f t="shared" si="229"/>
        <v>4334.9716290322585</v>
      </c>
      <c r="AF157" s="14">
        <f t="shared" si="230"/>
        <v>7525.5107480000015</v>
      </c>
      <c r="AG157" s="17">
        <f t="shared" si="231"/>
        <v>115032.80714800001</v>
      </c>
      <c r="AH157" s="2"/>
      <c r="AI157" s="5" t="s">
        <v>14</v>
      </c>
      <c r="AJ157" s="14">
        <f t="shared" si="254"/>
        <v>106811.594</v>
      </c>
      <c r="AK157" s="14">
        <f t="shared" si="255"/>
        <v>0</v>
      </c>
      <c r="AL157" s="15">
        <f t="shared" si="264"/>
        <v>106811.594</v>
      </c>
      <c r="AM157" s="16">
        <f t="shared" si="232"/>
        <v>4306.9191129032251</v>
      </c>
      <c r="AN157" s="14">
        <f t="shared" si="233"/>
        <v>7476.8115800000005</v>
      </c>
      <c r="AO157" s="17">
        <f t="shared" si="234"/>
        <v>114288.40557999999</v>
      </c>
      <c r="AP157" s="2"/>
      <c r="AQ157" s="5" t="s">
        <v>14</v>
      </c>
      <c r="AR157" s="14">
        <f t="shared" si="256"/>
        <v>108718.84363200002</v>
      </c>
      <c r="AS157" s="14">
        <f t="shared" si="257"/>
        <v>0</v>
      </c>
      <c r="AT157" s="15">
        <f t="shared" si="265"/>
        <v>108718.84363200002</v>
      </c>
      <c r="AU157" s="16">
        <f t="shared" si="235"/>
        <v>4383.824340000001</v>
      </c>
      <c r="AV157" s="14">
        <f t="shared" si="236"/>
        <v>7610.3190542400016</v>
      </c>
      <c r="AW157" s="16">
        <f t="shared" si="237"/>
        <v>4690.6920438000006</v>
      </c>
      <c r="AX157" s="17">
        <f t="shared" si="238"/>
        <v>116329.16268624002</v>
      </c>
      <c r="AY157" s="2"/>
      <c r="AZ157" s="5" t="s">
        <v>14</v>
      </c>
      <c r="BA157" s="14">
        <f t="shared" si="258"/>
        <v>111345.54194140001</v>
      </c>
      <c r="BB157" s="14">
        <f t="shared" si="259"/>
        <v>0</v>
      </c>
      <c r="BC157" s="15">
        <f t="shared" si="266"/>
        <v>111345.54194140001</v>
      </c>
      <c r="BD157" s="16">
        <f t="shared" si="239"/>
        <v>4489.7395944112905</v>
      </c>
      <c r="BE157" s="14">
        <f t="shared" si="240"/>
        <v>7794.1879358980013</v>
      </c>
      <c r="BF157" s="16">
        <f t="shared" si="241"/>
        <v>4804.0213660200807</v>
      </c>
      <c r="BG157" s="17">
        <f t="shared" si="242"/>
        <v>119139.72987729801</v>
      </c>
      <c r="BH157" s="2"/>
    </row>
    <row r="158" spans="2:60" x14ac:dyDescent="0.25">
      <c r="B158" s="18" t="s">
        <v>24</v>
      </c>
      <c r="C158" s="19">
        <v>105856</v>
      </c>
      <c r="D158" s="19">
        <f>T161</f>
        <v>1490</v>
      </c>
      <c r="E158" s="20">
        <f>D158+C158</f>
        <v>107346</v>
      </c>
      <c r="F158" s="21">
        <f t="shared" si="244"/>
        <v>4328.4677419354839</v>
      </c>
      <c r="G158" s="19">
        <f>E158*0.07</f>
        <v>7514.2200000000012</v>
      </c>
      <c r="H158" s="22">
        <f>G158+E158</f>
        <v>114860.22</v>
      </c>
      <c r="J158" s="5" t="s">
        <v>62</v>
      </c>
      <c r="K158" s="14">
        <f>E156*1.02</f>
        <v>107426.40000000001</v>
      </c>
      <c r="L158" s="14">
        <f>T159</f>
        <v>1493</v>
      </c>
      <c r="M158" s="15">
        <f>L158+K158</f>
        <v>108919.40000000001</v>
      </c>
      <c r="N158" s="16">
        <f t="shared" si="227"/>
        <v>4391.9112903225805</v>
      </c>
      <c r="O158" s="14">
        <f>M158*0.07</f>
        <v>7624.3580000000011</v>
      </c>
      <c r="P158" s="17">
        <f>O158+M158</f>
        <v>116543.75800000002</v>
      </c>
      <c r="R158" s="5" t="s">
        <v>15</v>
      </c>
      <c r="S158" s="14">
        <f t="shared" si="268"/>
        <v>109574.92800000001</v>
      </c>
      <c r="T158" s="14">
        <v>0</v>
      </c>
      <c r="U158" s="15">
        <f t="shared" si="262"/>
        <v>109574.92800000001</v>
      </c>
      <c r="V158" s="16">
        <f t="shared" si="228"/>
        <v>4418.3438709677421</v>
      </c>
      <c r="W158" s="14">
        <f t="shared" si="250"/>
        <v>7670.2449600000018</v>
      </c>
      <c r="X158" s="17">
        <f t="shared" si="251"/>
        <v>117245.17296000001</v>
      </c>
      <c r="AA158" s="5" t="s">
        <v>15</v>
      </c>
      <c r="AB158" s="14">
        <f t="shared" si="252"/>
        <v>108389.38200000001</v>
      </c>
      <c r="AC158" s="14">
        <f t="shared" si="253"/>
        <v>0</v>
      </c>
      <c r="AD158" s="15">
        <f t="shared" si="263"/>
        <v>108389.38200000001</v>
      </c>
      <c r="AE158" s="16">
        <f t="shared" si="229"/>
        <v>4370.5395967741943</v>
      </c>
      <c r="AF158" s="14">
        <f t="shared" si="230"/>
        <v>7587.2567400000016</v>
      </c>
      <c r="AG158" s="17">
        <f t="shared" si="231"/>
        <v>115976.63874000001</v>
      </c>
      <c r="AH158" s="2"/>
      <c r="AI158" s="5" t="s">
        <v>15</v>
      </c>
      <c r="AJ158" s="14">
        <f t="shared" si="254"/>
        <v>107507.29640000001</v>
      </c>
      <c r="AK158" s="14">
        <f t="shared" si="255"/>
        <v>0</v>
      </c>
      <c r="AL158" s="15">
        <f t="shared" si="264"/>
        <v>107507.29640000001</v>
      </c>
      <c r="AM158" s="16">
        <f t="shared" si="232"/>
        <v>4334.9716290322585</v>
      </c>
      <c r="AN158" s="14">
        <f t="shared" si="233"/>
        <v>7525.5107480000015</v>
      </c>
      <c r="AO158" s="17">
        <f t="shared" si="234"/>
        <v>115032.80714800001</v>
      </c>
      <c r="AP158" s="2"/>
      <c r="AQ158" s="5" t="s">
        <v>15</v>
      </c>
      <c r="AR158" s="14">
        <f t="shared" si="256"/>
        <v>108947.82588</v>
      </c>
      <c r="AS158" s="14">
        <f t="shared" si="257"/>
        <v>0</v>
      </c>
      <c r="AT158" s="15">
        <f t="shared" si="265"/>
        <v>108947.82588</v>
      </c>
      <c r="AU158" s="16">
        <f t="shared" si="235"/>
        <v>4393.0574951612907</v>
      </c>
      <c r="AV158" s="14">
        <f t="shared" si="236"/>
        <v>7626.3478116000006</v>
      </c>
      <c r="AW158" s="16">
        <f t="shared" si="237"/>
        <v>4700.5715198225807</v>
      </c>
      <c r="AX158" s="17">
        <f t="shared" si="238"/>
        <v>116574.17369160001</v>
      </c>
      <c r="AY158" s="2"/>
      <c r="AZ158" s="5" t="s">
        <v>15</v>
      </c>
      <c r="BA158" s="14">
        <f t="shared" si="258"/>
        <v>111436.81472280002</v>
      </c>
      <c r="BB158" s="14">
        <f t="shared" si="259"/>
        <v>0</v>
      </c>
      <c r="BC158" s="15">
        <f t="shared" si="266"/>
        <v>111436.81472280002</v>
      </c>
      <c r="BD158" s="16">
        <f t="shared" si="239"/>
        <v>4493.4199485000008</v>
      </c>
      <c r="BE158" s="14">
        <f t="shared" si="240"/>
        <v>7800.5770305960023</v>
      </c>
      <c r="BF158" s="16">
        <f t="shared" si="241"/>
        <v>4807.9593448950009</v>
      </c>
      <c r="BG158" s="17">
        <f t="shared" si="242"/>
        <v>119237.39175339602</v>
      </c>
      <c r="BH158" s="2"/>
    </row>
    <row r="159" spans="2:60" x14ac:dyDescent="0.25">
      <c r="J159" s="18" t="s">
        <v>24</v>
      </c>
      <c r="K159" s="19">
        <f>E157*1.02</f>
        <v>108445.38</v>
      </c>
      <c r="L159" s="19">
        <f>T161</f>
        <v>1490</v>
      </c>
      <c r="M159" s="20">
        <f>L159+K159</f>
        <v>109935.38</v>
      </c>
      <c r="N159" s="21">
        <f t="shared" si="227"/>
        <v>4432.8782258064521</v>
      </c>
      <c r="O159" s="19">
        <f>M159*0.07</f>
        <v>7695.4766000000009</v>
      </c>
      <c r="P159" s="22">
        <f>O159+M159</f>
        <v>117630.8566</v>
      </c>
      <c r="R159" s="5" t="s">
        <v>19</v>
      </c>
      <c r="S159" s="14">
        <f>M157*1.02</f>
        <v>109574.92800000001</v>
      </c>
      <c r="T159" s="14">
        <v>1493</v>
      </c>
      <c r="U159" s="15">
        <f t="shared" si="262"/>
        <v>111067.92800000001</v>
      </c>
      <c r="V159" s="16">
        <f t="shared" si="228"/>
        <v>4478.5454838709684</v>
      </c>
      <c r="W159" s="14">
        <f t="shared" si="250"/>
        <v>7774.754960000002</v>
      </c>
      <c r="X159" s="17">
        <f t="shared" si="251"/>
        <v>118842.68296000002</v>
      </c>
      <c r="AA159" s="5" t="s">
        <v>16</v>
      </c>
      <c r="AB159" s="14">
        <f t="shared" si="252"/>
        <v>109574.92800000001</v>
      </c>
      <c r="AC159" s="14">
        <f>T158</f>
        <v>0</v>
      </c>
      <c r="AD159" s="15">
        <f t="shared" si="263"/>
        <v>109574.92800000001</v>
      </c>
      <c r="AE159" s="16">
        <f t="shared" si="229"/>
        <v>4418.3438709677421</v>
      </c>
      <c r="AF159" s="14">
        <f t="shared" si="230"/>
        <v>7670.2449600000018</v>
      </c>
      <c r="AG159" s="17">
        <f t="shared" si="231"/>
        <v>117245.17296000001</v>
      </c>
      <c r="AH159" s="2"/>
      <c r="AI159" s="5" t="s">
        <v>16</v>
      </c>
      <c r="AJ159" s="14">
        <f t="shared" si="254"/>
        <v>108389.38200000001</v>
      </c>
      <c r="AK159" s="14">
        <f>T158</f>
        <v>0</v>
      </c>
      <c r="AL159" s="15">
        <f t="shared" si="264"/>
        <v>108389.38200000001</v>
      </c>
      <c r="AM159" s="16">
        <f t="shared" si="232"/>
        <v>4370.5395967741943</v>
      </c>
      <c r="AN159" s="14">
        <f t="shared" si="233"/>
        <v>7587.2567400000016</v>
      </c>
      <c r="AO159" s="17">
        <f t="shared" si="234"/>
        <v>115976.63874000001</v>
      </c>
      <c r="AP159" s="2"/>
      <c r="AQ159" s="5" t="s">
        <v>16</v>
      </c>
      <c r="AR159" s="14">
        <f t="shared" si="256"/>
        <v>109657.442328</v>
      </c>
      <c r="AS159" s="14">
        <f>AS158</f>
        <v>0</v>
      </c>
      <c r="AT159" s="15">
        <f t="shared" si="265"/>
        <v>109657.442328</v>
      </c>
      <c r="AU159" s="16">
        <f t="shared" si="235"/>
        <v>4421.671061612903</v>
      </c>
      <c r="AV159" s="14">
        <f t="shared" si="236"/>
        <v>7676.0209629600013</v>
      </c>
      <c r="AW159" s="16">
        <f t="shared" si="237"/>
        <v>4731.1880359258066</v>
      </c>
      <c r="AX159" s="17">
        <f t="shared" si="238"/>
        <v>117333.46329096</v>
      </c>
      <c r="AY159" s="2"/>
      <c r="AZ159" s="5" t="s">
        <v>16</v>
      </c>
      <c r="BA159" s="14">
        <f t="shared" si="258"/>
        <v>111671.52152699999</v>
      </c>
      <c r="BB159" s="14">
        <f>BB158</f>
        <v>0</v>
      </c>
      <c r="BC159" s="15">
        <f t="shared" si="266"/>
        <v>111671.52152699999</v>
      </c>
      <c r="BD159" s="16">
        <f t="shared" si="239"/>
        <v>4502.8839325403223</v>
      </c>
      <c r="BE159" s="14">
        <f t="shared" si="240"/>
        <v>7817.0065068900003</v>
      </c>
      <c r="BF159" s="16">
        <f t="shared" si="241"/>
        <v>4818.0858078181445</v>
      </c>
      <c r="BG159" s="17">
        <f t="shared" si="242"/>
        <v>119488.52803388999</v>
      </c>
      <c r="BH159" s="2"/>
    </row>
    <row r="160" spans="2:60" x14ac:dyDescent="0.25">
      <c r="R160" s="5" t="s">
        <v>20</v>
      </c>
      <c r="S160" s="14">
        <f>M158*1.02</f>
        <v>111097.78800000002</v>
      </c>
      <c r="T160" s="14">
        <v>0</v>
      </c>
      <c r="U160" s="15">
        <f t="shared" si="262"/>
        <v>111097.78800000002</v>
      </c>
      <c r="V160" s="16">
        <f t="shared" si="228"/>
        <v>4479.7495161290326</v>
      </c>
      <c r="W160" s="14">
        <f t="shared" si="250"/>
        <v>7776.8451600000017</v>
      </c>
      <c r="X160" s="17">
        <f t="shared" si="251"/>
        <v>118874.63316000001</v>
      </c>
      <c r="AA160" s="5" t="s">
        <v>19</v>
      </c>
      <c r="AB160" s="14">
        <f>U158*(1+AB$3)</f>
        <v>109574.92800000001</v>
      </c>
      <c r="AC160" s="14">
        <f t="shared" ref="AC160:AC161" si="270">T159</f>
        <v>1493</v>
      </c>
      <c r="AD160" s="15">
        <f t="shared" si="263"/>
        <v>111067.92800000001</v>
      </c>
      <c r="AE160" s="16">
        <f t="shared" si="229"/>
        <v>4478.5454838709684</v>
      </c>
      <c r="AF160" s="14">
        <f t="shared" si="230"/>
        <v>7774.754960000002</v>
      </c>
      <c r="AG160" s="17">
        <f t="shared" si="231"/>
        <v>118842.68296000002</v>
      </c>
      <c r="AH160" s="2"/>
      <c r="AI160" s="5" t="s">
        <v>17</v>
      </c>
      <c r="AJ160" s="14">
        <f t="shared" si="254"/>
        <v>109574.92800000001</v>
      </c>
      <c r="AK160" s="14">
        <f>T158</f>
        <v>0</v>
      </c>
      <c r="AL160" s="15">
        <f t="shared" si="264"/>
        <v>109574.92800000001</v>
      </c>
      <c r="AM160" s="16">
        <f t="shared" si="232"/>
        <v>4418.3438709677421</v>
      </c>
      <c r="AN160" s="14">
        <f t="shared" si="233"/>
        <v>7670.2449600000018</v>
      </c>
      <c r="AO160" s="17">
        <f t="shared" si="234"/>
        <v>117245.17296000001</v>
      </c>
      <c r="AP160" s="2"/>
      <c r="AQ160" s="5" t="s">
        <v>17</v>
      </c>
      <c r="AR160" s="14">
        <f t="shared" si="256"/>
        <v>110557.16964000001</v>
      </c>
      <c r="AS160" s="14">
        <f>AS159</f>
        <v>0</v>
      </c>
      <c r="AT160" s="15">
        <f t="shared" si="265"/>
        <v>110557.16964000001</v>
      </c>
      <c r="AU160" s="16">
        <f t="shared" si="235"/>
        <v>4457.950388709678</v>
      </c>
      <c r="AV160" s="14">
        <f t="shared" si="236"/>
        <v>7739.0018748000011</v>
      </c>
      <c r="AW160" s="16">
        <f t="shared" si="237"/>
        <v>4770.0069159193554</v>
      </c>
      <c r="AX160" s="17">
        <f t="shared" si="238"/>
        <v>118296.17151480001</v>
      </c>
      <c r="AY160" s="2"/>
      <c r="AZ160" s="5" t="s">
        <v>17</v>
      </c>
      <c r="BA160" s="14">
        <f t="shared" si="258"/>
        <v>112398.8783862</v>
      </c>
      <c r="BB160" s="14">
        <f>BB159</f>
        <v>0</v>
      </c>
      <c r="BC160" s="15">
        <f t="shared" si="266"/>
        <v>112398.8783862</v>
      </c>
      <c r="BD160" s="16">
        <f t="shared" si="239"/>
        <v>4532.2128381532257</v>
      </c>
      <c r="BE160" s="14">
        <f t="shared" si="240"/>
        <v>7867.9214870340011</v>
      </c>
      <c r="BF160" s="16">
        <f t="shared" si="241"/>
        <v>4849.4677368239518</v>
      </c>
      <c r="BG160" s="17">
        <f t="shared" si="242"/>
        <v>120266.79987323401</v>
      </c>
      <c r="BH160" s="2"/>
    </row>
    <row r="161" spans="1:60" x14ac:dyDescent="0.25">
      <c r="R161" s="18" t="s">
        <v>24</v>
      </c>
      <c r="S161" s="19">
        <f>M158*1.02</f>
        <v>111097.78800000002</v>
      </c>
      <c r="T161" s="19">
        <v>1490</v>
      </c>
      <c r="U161" s="15">
        <f t="shared" si="262"/>
        <v>112587.78800000002</v>
      </c>
      <c r="V161" s="16">
        <f t="shared" si="228"/>
        <v>4539.8301612903233</v>
      </c>
      <c r="W161" s="14">
        <f t="shared" si="250"/>
        <v>7881.1451600000019</v>
      </c>
      <c r="X161" s="17">
        <f t="shared" si="251"/>
        <v>120468.93316000002</v>
      </c>
      <c r="AA161" s="5" t="s">
        <v>20</v>
      </c>
      <c r="AB161" s="14">
        <f>U159*(1+AB$3)</f>
        <v>111067.92800000001</v>
      </c>
      <c r="AC161" s="14">
        <f t="shared" si="270"/>
        <v>0</v>
      </c>
      <c r="AD161" s="15">
        <f t="shared" si="263"/>
        <v>111067.92800000001</v>
      </c>
      <c r="AE161" s="16">
        <f t="shared" si="229"/>
        <v>4478.5454838709684</v>
      </c>
      <c r="AF161" s="14">
        <f t="shared" si="230"/>
        <v>7774.754960000002</v>
      </c>
      <c r="AG161" s="17">
        <f t="shared" si="231"/>
        <v>118842.68296000002</v>
      </c>
      <c r="AH161" s="2"/>
      <c r="AI161" s="5" t="s">
        <v>19</v>
      </c>
      <c r="AJ161" s="14">
        <f>AD159*(1+AJ$3)</f>
        <v>109574.92800000001</v>
      </c>
      <c r="AK161" s="14">
        <f>T159</f>
        <v>1493</v>
      </c>
      <c r="AL161" s="15">
        <f>AK161+AJ161</f>
        <v>111067.92800000001</v>
      </c>
      <c r="AM161" s="16">
        <f t="shared" si="232"/>
        <v>4478.5454838709684</v>
      </c>
      <c r="AN161" s="14">
        <f>AL161*0.07</f>
        <v>7774.754960000002</v>
      </c>
      <c r="AO161" s="17">
        <f>AN161+AL161</f>
        <v>118842.68296000002</v>
      </c>
      <c r="AP161" s="2"/>
      <c r="AQ161" s="5" t="s">
        <v>18</v>
      </c>
      <c r="AR161" s="14">
        <f t="shared" si="256"/>
        <v>111766.42656000002</v>
      </c>
      <c r="AS161" s="14">
        <f>AS160</f>
        <v>0</v>
      </c>
      <c r="AT161" s="15">
        <f t="shared" si="265"/>
        <v>111766.42656000002</v>
      </c>
      <c r="AU161" s="16">
        <f t="shared" si="235"/>
        <v>4506.7107483870977</v>
      </c>
      <c r="AV161" s="14">
        <f t="shared" si="236"/>
        <v>7823.6498592000025</v>
      </c>
      <c r="AW161" s="16">
        <f t="shared" si="237"/>
        <v>4822.1805007741941</v>
      </c>
      <c r="AX161" s="17">
        <f t="shared" si="238"/>
        <v>119590.07641920002</v>
      </c>
      <c r="AY161" s="2"/>
      <c r="AZ161" s="5" t="s">
        <v>18</v>
      </c>
      <c r="BA161" s="14">
        <f t="shared" si="258"/>
        <v>113321.098881</v>
      </c>
      <c r="BB161" s="14">
        <f>BB160</f>
        <v>0</v>
      </c>
      <c r="BC161" s="15">
        <f t="shared" si="266"/>
        <v>113321.098881</v>
      </c>
      <c r="BD161" s="16">
        <f t="shared" si="239"/>
        <v>4569.3991484274193</v>
      </c>
      <c r="BE161" s="14">
        <f t="shared" si="240"/>
        <v>7932.4769216700006</v>
      </c>
      <c r="BF161" s="16">
        <f t="shared" si="241"/>
        <v>4889.2570888173386</v>
      </c>
      <c r="BG161" s="17">
        <f t="shared" si="242"/>
        <v>121253.57580267001</v>
      </c>
      <c r="BH161" s="2"/>
    </row>
    <row r="162" spans="1:60" x14ac:dyDescent="0.25">
      <c r="R162" s="43" t="s">
        <v>58</v>
      </c>
      <c r="S162" s="44">
        <f>K159*1.02+L159</f>
        <v>112104.28760000001</v>
      </c>
      <c r="T162" s="44">
        <v>0</v>
      </c>
      <c r="U162" s="44">
        <f t="shared" ref="U162" si="271">T162+S162</f>
        <v>112104.28760000001</v>
      </c>
      <c r="V162" s="44">
        <f t="shared" ref="V162" si="272">U162/$AE$3</f>
        <v>4520.334177419355</v>
      </c>
      <c r="W162" s="44">
        <f t="shared" ref="W162" si="273">U162*0.07</f>
        <v>7847.3001320000012</v>
      </c>
      <c r="X162" s="45">
        <f t="shared" ref="X162" si="274">W162+U162</f>
        <v>119951.58773200001</v>
      </c>
      <c r="AA162" s="5" t="s">
        <v>21</v>
      </c>
      <c r="AB162" s="14">
        <f>U160*(1+AB$3)</f>
        <v>111097.78800000002</v>
      </c>
      <c r="AC162" s="14">
        <f>T160</f>
        <v>0</v>
      </c>
      <c r="AD162" s="15">
        <f t="shared" si="263"/>
        <v>111097.78800000002</v>
      </c>
      <c r="AE162" s="16">
        <f t="shared" si="229"/>
        <v>4479.7495161290326</v>
      </c>
      <c r="AF162" s="14">
        <f t="shared" si="230"/>
        <v>7776.8451600000017</v>
      </c>
      <c r="AG162" s="17">
        <f t="shared" si="231"/>
        <v>118874.63316000001</v>
      </c>
      <c r="AH162" s="2"/>
      <c r="AI162" s="5" t="s">
        <v>20</v>
      </c>
      <c r="AJ162" s="14">
        <f>AD160*(1+AJ$3)</f>
        <v>111067.92800000001</v>
      </c>
      <c r="AK162" s="14">
        <f>T160</f>
        <v>0</v>
      </c>
      <c r="AL162" s="15">
        <f>AK162+AJ162</f>
        <v>111067.92800000001</v>
      </c>
      <c r="AM162" s="16">
        <f t="shared" si="232"/>
        <v>4478.5454838709684</v>
      </c>
      <c r="AN162" s="14">
        <f>AL162*0.07</f>
        <v>7774.754960000002</v>
      </c>
      <c r="AO162" s="17">
        <f>AN162+AL162</f>
        <v>118842.68296000002</v>
      </c>
      <c r="AP162" s="2"/>
      <c r="AQ162" s="5" t="s">
        <v>19</v>
      </c>
      <c r="AR162" s="14">
        <f>AL160*(1+AR$3)</f>
        <v>111766.42656000002</v>
      </c>
      <c r="AS162" s="14">
        <f>T159</f>
        <v>1493</v>
      </c>
      <c r="AT162" s="15">
        <f t="shared" si="265"/>
        <v>113259.42656000002</v>
      </c>
      <c r="AU162" s="16">
        <f t="shared" si="235"/>
        <v>4566.9123612903231</v>
      </c>
      <c r="AV162" s="14">
        <f t="shared" si="236"/>
        <v>7928.1598592000018</v>
      </c>
      <c r="AW162" s="16">
        <f t="shared" si="237"/>
        <v>4886.5962265806465</v>
      </c>
      <c r="AX162" s="17">
        <f t="shared" si="238"/>
        <v>121187.58641920003</v>
      </c>
      <c r="AY162" s="2"/>
      <c r="AZ162" s="5" t="s">
        <v>19</v>
      </c>
      <c r="BA162" s="14">
        <f t="shared" si="258"/>
        <v>114560.58722400002</v>
      </c>
      <c r="BB162" s="14">
        <f>T159</f>
        <v>1493</v>
      </c>
      <c r="BC162" s="15">
        <f t="shared" si="266"/>
        <v>116053.58722400002</v>
      </c>
      <c r="BD162" s="16">
        <f t="shared" si="239"/>
        <v>4679.5801300000003</v>
      </c>
      <c r="BE162" s="14">
        <f t="shared" si="240"/>
        <v>8123.7511056800022</v>
      </c>
      <c r="BF162" s="16">
        <f t="shared" si="241"/>
        <v>5007.1507391000005</v>
      </c>
      <c r="BG162" s="17">
        <f t="shared" si="242"/>
        <v>124177.33832968002</v>
      </c>
      <c r="BH162" s="2"/>
    </row>
    <row r="163" spans="1:60" x14ac:dyDescent="0.25">
      <c r="R163" s="1"/>
      <c r="AA163" s="18" t="s">
        <v>24</v>
      </c>
      <c r="AB163" s="19">
        <f>U160*(1+AB$3)</f>
        <v>111097.78800000002</v>
      </c>
      <c r="AC163" s="19">
        <f>T161</f>
        <v>1490</v>
      </c>
      <c r="AD163" s="20">
        <f t="shared" si="263"/>
        <v>112587.78800000002</v>
      </c>
      <c r="AE163" s="21">
        <f t="shared" si="229"/>
        <v>4539.8301612903233</v>
      </c>
      <c r="AF163" s="19">
        <f t="shared" si="230"/>
        <v>7881.1451600000019</v>
      </c>
      <c r="AG163" s="22">
        <f t="shared" si="231"/>
        <v>120468.93316000002</v>
      </c>
      <c r="AH163" s="2"/>
      <c r="AI163" s="5" t="s">
        <v>21</v>
      </c>
      <c r="AJ163" s="14">
        <f>AD161*(1+AJ$3)</f>
        <v>111067.92800000001</v>
      </c>
      <c r="AK163" s="14">
        <f>T160</f>
        <v>0</v>
      </c>
      <c r="AL163" s="15">
        <f>AK163+AJ163</f>
        <v>111067.92800000001</v>
      </c>
      <c r="AM163" s="16">
        <f t="shared" si="232"/>
        <v>4478.5454838709684</v>
      </c>
      <c r="AN163" s="14">
        <f>AL163*0.07</f>
        <v>7774.754960000002</v>
      </c>
      <c r="AO163" s="17">
        <f>AN163+AL163</f>
        <v>118842.68296000002</v>
      </c>
      <c r="AP163" s="2"/>
      <c r="AQ163" s="5" t="s">
        <v>20</v>
      </c>
      <c r="AR163" s="14">
        <f>AL161*(1+AR$3)</f>
        <v>113289.28656000002</v>
      </c>
      <c r="AS163" s="14">
        <f>T160</f>
        <v>0</v>
      </c>
      <c r="AT163" s="15">
        <f t="shared" si="265"/>
        <v>113289.28656000002</v>
      </c>
      <c r="AU163" s="16">
        <f t="shared" si="235"/>
        <v>4568.1163935483883</v>
      </c>
      <c r="AV163" s="14">
        <f t="shared" si="236"/>
        <v>7930.2500592000024</v>
      </c>
      <c r="AW163" s="16">
        <f t="shared" si="237"/>
        <v>4887.8845410967751</v>
      </c>
      <c r="AX163" s="17">
        <f t="shared" si="238"/>
        <v>121219.53661920002</v>
      </c>
      <c r="AY163" s="2"/>
      <c r="AZ163" s="5" t="s">
        <v>20</v>
      </c>
      <c r="BA163" s="14">
        <f t="shared" si="258"/>
        <v>116090.91222400001</v>
      </c>
      <c r="BB163" s="14">
        <f>T160</f>
        <v>0</v>
      </c>
      <c r="BC163" s="15">
        <f t="shared" si="266"/>
        <v>116090.91222400001</v>
      </c>
      <c r="BD163" s="16">
        <f t="shared" si="239"/>
        <v>4681.0851703225808</v>
      </c>
      <c r="BE163" s="14">
        <f t="shared" si="240"/>
        <v>8126.3638556800015</v>
      </c>
      <c r="BF163" s="16">
        <f t="shared" si="241"/>
        <v>5008.7611322451621</v>
      </c>
      <c r="BG163" s="17">
        <f t="shared" si="242"/>
        <v>124217.27607968001</v>
      </c>
      <c r="BH163" s="2"/>
    </row>
    <row r="164" spans="1:60" x14ac:dyDescent="0.25">
      <c r="R164" s="1"/>
      <c r="AA164" s="46" t="s">
        <v>58</v>
      </c>
      <c r="AB164" s="47">
        <f>U161*(1+AB$3)</f>
        <v>112587.78800000002</v>
      </c>
      <c r="AC164" s="47">
        <v>0</v>
      </c>
      <c r="AD164" s="47">
        <f t="shared" si="263"/>
        <v>112587.78800000002</v>
      </c>
      <c r="AE164" s="47">
        <f t="shared" ref="AE164:AE165" si="275">AD164/20.8</f>
        <v>5412.8744230769234</v>
      </c>
      <c r="AF164" s="47">
        <f t="shared" si="230"/>
        <v>7881.1451600000019</v>
      </c>
      <c r="AG164" s="48">
        <f t="shared" si="231"/>
        <v>120468.93316000002</v>
      </c>
      <c r="AH164" s="2"/>
      <c r="AI164" s="5" t="s">
        <v>22</v>
      </c>
      <c r="AJ164" s="14">
        <f>AD162*(1+AJ$3)</f>
        <v>111097.78800000002</v>
      </c>
      <c r="AK164" s="14">
        <f>T160</f>
        <v>0</v>
      </c>
      <c r="AL164" s="15">
        <f>AK164+AJ164</f>
        <v>111097.78800000002</v>
      </c>
      <c r="AM164" s="16">
        <f t="shared" si="232"/>
        <v>4479.7495161290326</v>
      </c>
      <c r="AN164" s="14">
        <f>AL164*0.07</f>
        <v>7776.8451600000017</v>
      </c>
      <c r="AO164" s="17">
        <f>AN164+AL164</f>
        <v>118874.63316000001</v>
      </c>
      <c r="AP164" s="2"/>
      <c r="AQ164" s="5" t="s">
        <v>21</v>
      </c>
      <c r="AR164" s="14">
        <f>AL162*(1+AR$3)</f>
        <v>113289.28656000002</v>
      </c>
      <c r="AS164" s="14">
        <f>AS163</f>
        <v>0</v>
      </c>
      <c r="AT164" s="15">
        <f t="shared" si="265"/>
        <v>113289.28656000002</v>
      </c>
      <c r="AU164" s="16">
        <f t="shared" si="235"/>
        <v>4568.1163935483883</v>
      </c>
      <c r="AV164" s="14">
        <f t="shared" si="236"/>
        <v>7930.2500592000024</v>
      </c>
      <c r="AW164" s="16">
        <f t="shared" si="237"/>
        <v>4887.8845410967751</v>
      </c>
      <c r="AX164" s="17">
        <f t="shared" si="238"/>
        <v>121219.53661920002</v>
      </c>
      <c r="AY164" s="2"/>
      <c r="AZ164" s="5" t="s">
        <v>21</v>
      </c>
      <c r="BA164" s="14">
        <f t="shared" si="258"/>
        <v>116121.51872400001</v>
      </c>
      <c r="BB164" s="14">
        <f>BB163</f>
        <v>0</v>
      </c>
      <c r="BC164" s="15">
        <f t="shared" si="266"/>
        <v>116121.51872400001</v>
      </c>
      <c r="BD164" s="16">
        <f t="shared" si="239"/>
        <v>4682.3193033870966</v>
      </c>
      <c r="BE164" s="14">
        <f t="shared" si="240"/>
        <v>8128.5063106800017</v>
      </c>
      <c r="BF164" s="16">
        <f t="shared" si="241"/>
        <v>5010.081654624194</v>
      </c>
      <c r="BG164" s="17">
        <f t="shared" si="242"/>
        <v>124250.02503468002</v>
      </c>
      <c r="BH164" s="2"/>
    </row>
    <row r="165" spans="1:60" x14ac:dyDescent="0.25">
      <c r="AA165" s="49" t="s">
        <v>59</v>
      </c>
      <c r="AB165" s="50">
        <f>AB164</f>
        <v>112587.78800000002</v>
      </c>
      <c r="AC165" s="50">
        <v>0</v>
      </c>
      <c r="AD165" s="50">
        <f t="shared" si="263"/>
        <v>112587.78800000002</v>
      </c>
      <c r="AE165" s="50">
        <f t="shared" si="275"/>
        <v>5412.8744230769234</v>
      </c>
      <c r="AF165" s="50">
        <f t="shared" si="230"/>
        <v>7881.1451600000019</v>
      </c>
      <c r="AG165" s="51">
        <f t="shared" si="231"/>
        <v>120468.93316000002</v>
      </c>
      <c r="AH165" s="2"/>
      <c r="AI165" s="18" t="s">
        <v>24</v>
      </c>
      <c r="AJ165" s="19">
        <f>AD162*(1+AJ$3)</f>
        <v>111097.78800000002</v>
      </c>
      <c r="AK165" s="19">
        <f>T161</f>
        <v>1490</v>
      </c>
      <c r="AL165" s="20">
        <f>AK165+AJ165</f>
        <v>112587.78800000002</v>
      </c>
      <c r="AM165" s="21">
        <f t="shared" si="232"/>
        <v>4539.8301612903233</v>
      </c>
      <c r="AN165" s="19">
        <f>AL165*0.07</f>
        <v>7881.1451600000019</v>
      </c>
      <c r="AO165" s="22">
        <f>AN165+AL165</f>
        <v>120468.93316000002</v>
      </c>
      <c r="AP165" s="2"/>
      <c r="AQ165" s="5" t="s">
        <v>22</v>
      </c>
      <c r="AR165" s="14">
        <f>AL163*(1+AR$3)</f>
        <v>113289.28656000002</v>
      </c>
      <c r="AS165" s="14">
        <f>AS164</f>
        <v>0</v>
      </c>
      <c r="AT165" s="15">
        <f t="shared" si="265"/>
        <v>113289.28656000002</v>
      </c>
      <c r="AU165" s="16">
        <f t="shared" si="235"/>
        <v>4568.1163935483883</v>
      </c>
      <c r="AV165" s="14">
        <f t="shared" si="236"/>
        <v>7930.2500592000024</v>
      </c>
      <c r="AW165" s="16">
        <f t="shared" si="237"/>
        <v>4887.8845410967751</v>
      </c>
      <c r="AX165" s="17">
        <f t="shared" si="238"/>
        <v>121219.53661920002</v>
      </c>
      <c r="AY165" s="2"/>
      <c r="AZ165" s="5" t="s">
        <v>22</v>
      </c>
      <c r="BA165" s="26">
        <f t="shared" si="258"/>
        <v>116121.51872400001</v>
      </c>
      <c r="BB165" s="14">
        <f>BB164</f>
        <v>0</v>
      </c>
      <c r="BC165" s="15">
        <f t="shared" si="266"/>
        <v>116121.51872400001</v>
      </c>
      <c r="BD165" s="16">
        <f t="shared" si="239"/>
        <v>4682.3193033870966</v>
      </c>
      <c r="BE165" s="14">
        <f t="shared" si="240"/>
        <v>8128.5063106800017</v>
      </c>
      <c r="BF165" s="16">
        <f t="shared" si="241"/>
        <v>5010.081654624194</v>
      </c>
      <c r="BG165" s="17">
        <f t="shared" si="242"/>
        <v>124250.02503468002</v>
      </c>
      <c r="BH165" s="2"/>
    </row>
    <row r="166" spans="1:60" x14ac:dyDescent="0.25">
      <c r="AB166" s="2"/>
      <c r="AC166" s="2"/>
      <c r="AD166" s="2"/>
      <c r="AE166" s="2"/>
      <c r="AF166" s="2"/>
      <c r="AG166" s="2"/>
      <c r="AH166" s="2"/>
      <c r="AI166" s="46" t="s">
        <v>58</v>
      </c>
      <c r="AJ166" s="47">
        <f t="shared" ref="AJ166:AJ168" si="276">AD163*(1+AJ$3)</f>
        <v>112587.78800000002</v>
      </c>
      <c r="AK166" s="47">
        <f t="shared" ref="AK166:AK168" si="277">T162</f>
        <v>0</v>
      </c>
      <c r="AL166" s="47">
        <f t="shared" ref="AL166:AL168" si="278">AK166+AJ166</f>
        <v>112587.78800000002</v>
      </c>
      <c r="AM166" s="47">
        <f t="shared" si="232"/>
        <v>4539.8301612903233</v>
      </c>
      <c r="AN166" s="47">
        <f t="shared" ref="AN166:AN168" si="279">AL166*0.07</f>
        <v>7881.1451600000019</v>
      </c>
      <c r="AO166" s="48">
        <f t="shared" ref="AO166:AO168" si="280">AN166+AL166</f>
        <v>120468.93316000002</v>
      </c>
      <c r="AP166" s="2"/>
      <c r="AQ166" s="5" t="s">
        <v>23</v>
      </c>
      <c r="AR166" s="14">
        <f>AL164*(1+AR$3)</f>
        <v>113319.74376000001</v>
      </c>
      <c r="AS166" s="14">
        <f>AS165</f>
        <v>0</v>
      </c>
      <c r="AT166" s="15">
        <f t="shared" si="265"/>
        <v>113319.74376000001</v>
      </c>
      <c r="AU166" s="16">
        <f t="shared" si="235"/>
        <v>4569.3445064516136</v>
      </c>
      <c r="AV166" s="14">
        <f t="shared" si="236"/>
        <v>7932.3820632000015</v>
      </c>
      <c r="AW166" s="16">
        <f t="shared" si="237"/>
        <v>4889.198621903226</v>
      </c>
      <c r="AX166" s="17">
        <f t="shared" si="238"/>
        <v>121252.12582320001</v>
      </c>
      <c r="AY166" s="2"/>
      <c r="AZ166" s="5" t="s">
        <v>23</v>
      </c>
      <c r="BA166" s="26">
        <f t="shared" si="258"/>
        <v>116121.51872400001</v>
      </c>
      <c r="BB166" s="14">
        <f>BB165</f>
        <v>0</v>
      </c>
      <c r="BC166" s="15">
        <f t="shared" si="266"/>
        <v>116121.51872400001</v>
      </c>
      <c r="BD166" s="16">
        <f t="shared" si="239"/>
        <v>4682.3193033870966</v>
      </c>
      <c r="BE166" s="14">
        <f t="shared" si="240"/>
        <v>8128.5063106800017</v>
      </c>
      <c r="BF166" s="16">
        <f t="shared" si="241"/>
        <v>5010.081654624194</v>
      </c>
      <c r="BG166" s="17">
        <f t="shared" si="242"/>
        <v>124250.02503468002</v>
      </c>
      <c r="BH166" s="2"/>
    </row>
    <row r="167" spans="1:60" x14ac:dyDescent="0.25">
      <c r="AB167" s="2"/>
      <c r="AC167" s="2"/>
      <c r="AD167" s="2"/>
      <c r="AE167" s="2"/>
      <c r="AF167" s="2"/>
      <c r="AG167" s="2"/>
      <c r="AH167" s="2"/>
      <c r="AI167" s="52" t="s">
        <v>59</v>
      </c>
      <c r="AJ167" s="53">
        <f t="shared" si="276"/>
        <v>112587.78800000002</v>
      </c>
      <c r="AK167" s="53">
        <f t="shared" si="277"/>
        <v>0</v>
      </c>
      <c r="AL167" s="53">
        <f t="shared" si="278"/>
        <v>112587.78800000002</v>
      </c>
      <c r="AM167" s="53">
        <f t="shared" si="232"/>
        <v>4539.8301612903233</v>
      </c>
      <c r="AN167" s="53">
        <f t="shared" si="279"/>
        <v>7881.1451600000019</v>
      </c>
      <c r="AO167" s="54">
        <f t="shared" si="280"/>
        <v>120468.93316000002</v>
      </c>
      <c r="AP167" s="2"/>
      <c r="AQ167" s="18" t="s">
        <v>24</v>
      </c>
      <c r="AR167" s="19">
        <f>AL164*(1+AR$3)</f>
        <v>113319.74376000001</v>
      </c>
      <c r="AS167" s="19">
        <f>T161</f>
        <v>1490</v>
      </c>
      <c r="AT167" s="20">
        <f t="shared" si="265"/>
        <v>114809.74376000001</v>
      </c>
      <c r="AU167" s="21">
        <f t="shared" si="235"/>
        <v>4629.4251516129034</v>
      </c>
      <c r="AV167" s="19">
        <f t="shared" si="236"/>
        <v>8036.6820632000017</v>
      </c>
      <c r="AW167" s="21">
        <f t="shared" si="237"/>
        <v>4953.4849122258065</v>
      </c>
      <c r="AX167" s="22">
        <f t="shared" si="238"/>
        <v>122846.42582320001</v>
      </c>
      <c r="AY167" s="2"/>
      <c r="AZ167" s="18" t="s">
        <v>24</v>
      </c>
      <c r="BA167" s="37">
        <f t="shared" si="258"/>
        <v>116152.737354</v>
      </c>
      <c r="BB167" s="19">
        <f t="shared" ref="BB167:BB172" si="281">T161</f>
        <v>1490</v>
      </c>
      <c r="BC167" s="20">
        <f t="shared" si="266"/>
        <v>117642.737354</v>
      </c>
      <c r="BD167" s="21">
        <f t="shared" si="239"/>
        <v>4743.6587642741933</v>
      </c>
      <c r="BE167" s="19">
        <f t="shared" si="240"/>
        <v>8234.9916147800013</v>
      </c>
      <c r="BF167" s="21">
        <f t="shared" si="241"/>
        <v>5075.7148777733864</v>
      </c>
      <c r="BG167" s="22">
        <f t="shared" si="242"/>
        <v>125877.72896877999</v>
      </c>
      <c r="BH167" s="2"/>
    </row>
    <row r="168" spans="1:60" s="55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Y168" s="56"/>
      <c r="Z168" s="57"/>
      <c r="AA168" s="56"/>
      <c r="AB168" s="58"/>
      <c r="AC168" s="58"/>
      <c r="AD168" s="58"/>
      <c r="AE168" s="58"/>
      <c r="AF168" s="58"/>
      <c r="AG168" s="58"/>
      <c r="AH168" s="58"/>
      <c r="AI168" s="49" t="s">
        <v>63</v>
      </c>
      <c r="AJ168" s="50">
        <f t="shared" si="276"/>
        <v>112587.78800000002</v>
      </c>
      <c r="AK168" s="50">
        <f t="shared" si="277"/>
        <v>0</v>
      </c>
      <c r="AL168" s="50">
        <f t="shared" si="278"/>
        <v>112587.78800000002</v>
      </c>
      <c r="AM168" s="50">
        <f t="shared" si="232"/>
        <v>4539.8301612903233</v>
      </c>
      <c r="AN168" s="50">
        <f t="shared" si="279"/>
        <v>7881.1451600000019</v>
      </c>
      <c r="AO168" s="51">
        <f t="shared" si="280"/>
        <v>120468.93316000002</v>
      </c>
      <c r="AP168" s="58"/>
      <c r="AQ168" s="46" t="s">
        <v>58</v>
      </c>
      <c r="AR168" s="47">
        <f t="shared" ref="AR168:AR171" si="282">AL165*(1+AR$3)</f>
        <v>114839.54376000002</v>
      </c>
      <c r="AS168" s="47">
        <f t="shared" ref="AS168:AS171" si="283">T162</f>
        <v>0</v>
      </c>
      <c r="AT168" s="47">
        <f t="shared" si="265"/>
        <v>114839.54376000002</v>
      </c>
      <c r="AU168" s="47">
        <f t="shared" si="235"/>
        <v>4630.6267645161297</v>
      </c>
      <c r="AV168" s="47">
        <f t="shared" si="236"/>
        <v>8038.768063200002</v>
      </c>
      <c r="AW168" s="47">
        <f t="shared" si="237"/>
        <v>4954.7706380322588</v>
      </c>
      <c r="AX168" s="48">
        <f t="shared" si="238"/>
        <v>122878.31182320001</v>
      </c>
      <c r="AY168" s="58"/>
      <c r="AZ168" s="46" t="s">
        <v>58</v>
      </c>
      <c r="BA168" s="47">
        <f t="shared" si="258"/>
        <v>117679.987354</v>
      </c>
      <c r="BB168" s="47">
        <f t="shared" si="281"/>
        <v>0</v>
      </c>
      <c r="BC168" s="47">
        <f>BB168+BA168</f>
        <v>117679.987354</v>
      </c>
      <c r="BD168" s="47">
        <f>BC168/$AE$3</f>
        <v>4745.1607804032255</v>
      </c>
      <c r="BE168" s="47">
        <f>BC168*0.07</f>
        <v>8237.5991147800014</v>
      </c>
      <c r="BF168" s="47">
        <f>(BC168+BE168)/$AE$3</f>
        <v>5077.3220350314514</v>
      </c>
      <c r="BG168" s="48">
        <f>BE168+BC168</f>
        <v>125917.58646878001</v>
      </c>
      <c r="BH168" s="58"/>
    </row>
    <row r="169" spans="1:60" s="55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Y169" s="56"/>
      <c r="Z169" s="57"/>
      <c r="AA169" s="56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2" t="s">
        <v>59</v>
      </c>
      <c r="AR169" s="53">
        <f t="shared" si="282"/>
        <v>114839.54376000002</v>
      </c>
      <c r="AS169" s="53">
        <f t="shared" si="283"/>
        <v>0</v>
      </c>
      <c r="AT169" s="53">
        <f t="shared" si="265"/>
        <v>114839.54376000002</v>
      </c>
      <c r="AU169" s="53">
        <f t="shared" si="235"/>
        <v>4630.6267645161297</v>
      </c>
      <c r="AV169" s="53">
        <f t="shared" si="236"/>
        <v>8038.768063200002</v>
      </c>
      <c r="AW169" s="53">
        <f t="shared" si="237"/>
        <v>4954.7706380322588</v>
      </c>
      <c r="AX169" s="54">
        <f t="shared" si="238"/>
        <v>122878.31182320001</v>
      </c>
      <c r="AY169" s="58"/>
      <c r="AZ169" s="52" t="s">
        <v>59</v>
      </c>
      <c r="BA169" s="53">
        <f t="shared" si="258"/>
        <v>117710.53235400001</v>
      </c>
      <c r="BB169" s="53">
        <f t="shared" si="281"/>
        <v>0</v>
      </c>
      <c r="BC169" s="53">
        <f>BB169+BA169</f>
        <v>117710.53235400001</v>
      </c>
      <c r="BD169" s="53">
        <f>BC169/$AE$3</f>
        <v>4746.3924336290329</v>
      </c>
      <c r="BE169" s="53">
        <f>BC169*0.07</f>
        <v>8239.7372647800021</v>
      </c>
      <c r="BF169" s="53">
        <f>(BC169+BE169)/$AE$3</f>
        <v>5078.6399039830649</v>
      </c>
      <c r="BG169" s="54">
        <f>BE169+BC169</f>
        <v>125950.26961878002</v>
      </c>
      <c r="BH169" s="58"/>
    </row>
    <row r="170" spans="1:60" s="55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Y170" s="56"/>
      <c r="Z170" s="57"/>
      <c r="AA170" s="56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2" t="s">
        <v>63</v>
      </c>
      <c r="AR170" s="53">
        <f t="shared" si="282"/>
        <v>114839.54376000002</v>
      </c>
      <c r="AS170" s="53">
        <f t="shared" si="283"/>
        <v>0</v>
      </c>
      <c r="AT170" s="53">
        <f t="shared" si="265"/>
        <v>114839.54376000002</v>
      </c>
      <c r="AU170" s="53">
        <f t="shared" si="235"/>
        <v>4630.6267645161297</v>
      </c>
      <c r="AV170" s="53">
        <f t="shared" si="236"/>
        <v>8038.768063200002</v>
      </c>
      <c r="AW170" s="53">
        <f t="shared" si="237"/>
        <v>4954.7706380322588</v>
      </c>
      <c r="AX170" s="54">
        <f t="shared" si="238"/>
        <v>122878.31182320001</v>
      </c>
      <c r="AY170" s="58"/>
      <c r="AZ170" s="52" t="s">
        <v>63</v>
      </c>
      <c r="BA170" s="53">
        <f t="shared" si="258"/>
        <v>117710.53235400001</v>
      </c>
      <c r="BB170" s="53">
        <f t="shared" si="281"/>
        <v>0</v>
      </c>
      <c r="BC170" s="53">
        <f>BB170+BA170</f>
        <v>117710.53235400001</v>
      </c>
      <c r="BD170" s="53">
        <f>BC170/$AE$3</f>
        <v>4746.3924336290329</v>
      </c>
      <c r="BE170" s="53">
        <f>BC170*0.07</f>
        <v>8239.7372647800021</v>
      </c>
      <c r="BF170" s="53">
        <f>(BC170+BE170)/$AE$3</f>
        <v>5078.6399039830649</v>
      </c>
      <c r="BG170" s="54">
        <f>BE170+BC170</f>
        <v>125950.26961878002</v>
      </c>
      <c r="BH170" s="58"/>
    </row>
    <row r="171" spans="1:60" s="55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Y171" s="56"/>
      <c r="Z171" s="57"/>
      <c r="AA171" s="56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49" t="s">
        <v>64</v>
      </c>
      <c r="AR171" s="50">
        <f t="shared" si="282"/>
        <v>114839.54376000002</v>
      </c>
      <c r="AS171" s="50">
        <f t="shared" si="283"/>
        <v>0</v>
      </c>
      <c r="AT171" s="50">
        <f t="shared" si="265"/>
        <v>114839.54376000002</v>
      </c>
      <c r="AU171" s="50">
        <f t="shared" si="235"/>
        <v>4630.6267645161297</v>
      </c>
      <c r="AV171" s="50">
        <f t="shared" si="236"/>
        <v>8038.768063200002</v>
      </c>
      <c r="AW171" s="50">
        <f t="shared" si="237"/>
        <v>4954.7706380322588</v>
      </c>
      <c r="AX171" s="51">
        <f t="shared" si="238"/>
        <v>122878.31182320001</v>
      </c>
      <c r="AY171" s="58"/>
      <c r="AZ171" s="52" t="s">
        <v>64</v>
      </c>
      <c r="BA171" s="53">
        <f t="shared" si="258"/>
        <v>117710.53235400001</v>
      </c>
      <c r="BB171" s="53">
        <f t="shared" si="281"/>
        <v>0</v>
      </c>
      <c r="BC171" s="53">
        <f>BB171+BA171</f>
        <v>117710.53235400001</v>
      </c>
      <c r="BD171" s="53">
        <f>BC171/$AE$3</f>
        <v>4746.3924336290329</v>
      </c>
      <c r="BE171" s="53">
        <f>BC171*0.07</f>
        <v>8239.7372647800021</v>
      </c>
      <c r="BF171" s="53">
        <f>(BC171+BE171)/$AE$3</f>
        <v>5078.6399039830649</v>
      </c>
      <c r="BG171" s="54">
        <f>BE171+BC171</f>
        <v>125950.26961878002</v>
      </c>
      <c r="BH171" s="58"/>
    </row>
    <row r="172" spans="1:60" s="55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Y172" s="56"/>
      <c r="Z172" s="57"/>
      <c r="AA172" s="56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25"/>
      <c r="AR172" s="26"/>
      <c r="AS172" s="26"/>
      <c r="AT172" s="26"/>
      <c r="AU172" s="26"/>
      <c r="AV172" s="26"/>
      <c r="AW172" s="26"/>
      <c r="AX172" s="26"/>
      <c r="AY172" s="58"/>
      <c r="AZ172" s="49" t="s">
        <v>65</v>
      </c>
      <c r="BA172" s="50">
        <f t="shared" si="258"/>
        <v>117710.53235400001</v>
      </c>
      <c r="BB172" s="50">
        <f t="shared" si="281"/>
        <v>0</v>
      </c>
      <c r="BC172" s="50">
        <f>BB172+BA172</f>
        <v>117710.53235400001</v>
      </c>
      <c r="BD172" s="50">
        <f>BC172/$AE$3</f>
        <v>4746.3924336290329</v>
      </c>
      <c r="BE172" s="50">
        <f>BC172*0.07</f>
        <v>8239.7372647800021</v>
      </c>
      <c r="BF172" s="50">
        <f>(BC172+BE172)/$AE$3</f>
        <v>5078.6399039830649</v>
      </c>
      <c r="BG172" s="51">
        <f>BE172+BC172</f>
        <v>125950.26961878002</v>
      </c>
      <c r="BH172" s="58"/>
    </row>
    <row r="173" spans="1:60" ht="15.75" thickBot="1" x14ac:dyDescent="0.3">
      <c r="Z173" s="23" t="s">
        <v>55</v>
      </c>
      <c r="AZ173" s="41"/>
      <c r="BA173" s="42"/>
      <c r="BB173" s="42"/>
      <c r="BC173" s="42"/>
      <c r="BG173" s="42"/>
    </row>
    <row r="174" spans="1:60" s="27" customFormat="1" x14ac:dyDescent="0.25">
      <c r="Z174" s="28"/>
    </row>
    <row r="175" spans="1:60" x14ac:dyDescent="0.25">
      <c r="B175" s="7" t="s">
        <v>60</v>
      </c>
      <c r="C175" s="6"/>
      <c r="D175" s="6"/>
      <c r="E175" s="6"/>
      <c r="F175" s="6"/>
      <c r="G175" s="6"/>
      <c r="H175" s="8"/>
      <c r="J175" s="7" t="s">
        <v>66</v>
      </c>
      <c r="K175" s="6"/>
      <c r="L175" s="6"/>
      <c r="M175" s="6"/>
      <c r="N175" s="6"/>
      <c r="O175" s="6"/>
      <c r="P175" s="8"/>
      <c r="R175" s="7" t="s">
        <v>32</v>
      </c>
      <c r="S175" s="6"/>
      <c r="T175" s="6"/>
      <c r="U175" s="6"/>
      <c r="V175" s="6"/>
      <c r="W175" s="6"/>
      <c r="X175" s="8"/>
      <c r="AA175" s="7" t="s">
        <v>34</v>
      </c>
      <c r="AB175" s="6"/>
      <c r="AC175" s="6"/>
      <c r="AD175" s="6"/>
      <c r="AE175" s="6"/>
      <c r="AF175" s="6"/>
      <c r="AG175" s="8"/>
      <c r="AI175" s="7" t="s">
        <v>48</v>
      </c>
      <c r="AJ175" s="6"/>
      <c r="AK175" s="6"/>
      <c r="AL175" s="6"/>
      <c r="AM175" s="6"/>
      <c r="AN175" s="6"/>
      <c r="AO175" s="8"/>
      <c r="AQ175" s="7" t="s">
        <v>35</v>
      </c>
      <c r="AR175" s="6"/>
      <c r="AS175" s="6"/>
      <c r="AT175" s="6"/>
      <c r="AU175" s="6"/>
      <c r="AV175" s="6"/>
      <c r="AW175" s="6"/>
      <c r="AX175" s="8"/>
      <c r="AZ175" s="7" t="s">
        <v>36</v>
      </c>
      <c r="BA175" s="6"/>
      <c r="BB175" s="6"/>
      <c r="BC175" s="6"/>
      <c r="BD175" s="6"/>
      <c r="BE175" s="6"/>
      <c r="BF175" s="6"/>
      <c r="BG175" s="8"/>
    </row>
    <row r="176" spans="1:60" ht="45" customHeight="1" x14ac:dyDescent="0.25">
      <c r="B176" s="4" t="str">
        <f>R176</f>
        <v>Lane 6</v>
      </c>
      <c r="C176" s="9" t="s">
        <v>26</v>
      </c>
      <c r="D176" s="10" t="s">
        <v>27</v>
      </c>
      <c r="E176" s="11" t="s">
        <v>28</v>
      </c>
      <c r="F176" s="12" t="s">
        <v>29</v>
      </c>
      <c r="G176" s="10" t="s">
        <v>30</v>
      </c>
      <c r="H176" s="13" t="s">
        <v>31</v>
      </c>
      <c r="J176" s="4" t="str">
        <f>R176</f>
        <v>Lane 6</v>
      </c>
      <c r="K176" s="9" t="s">
        <v>26</v>
      </c>
      <c r="L176" s="10" t="s">
        <v>27</v>
      </c>
      <c r="M176" s="11" t="s">
        <v>28</v>
      </c>
      <c r="N176" s="12" t="s">
        <v>29</v>
      </c>
      <c r="O176" s="10" t="s">
        <v>30</v>
      </c>
      <c r="P176" s="13" t="s">
        <v>31</v>
      </c>
      <c r="R176" s="4" t="s">
        <v>43</v>
      </c>
      <c r="S176" s="9" t="s">
        <v>26</v>
      </c>
      <c r="T176" s="10" t="s">
        <v>27</v>
      </c>
      <c r="U176" s="11" t="s">
        <v>28</v>
      </c>
      <c r="V176" s="12" t="s">
        <v>29</v>
      </c>
      <c r="W176" s="10" t="s">
        <v>30</v>
      </c>
      <c r="X176" s="13" t="s">
        <v>31</v>
      </c>
      <c r="AA176" s="4" t="str">
        <f>$R176</f>
        <v>Lane 6</v>
      </c>
      <c r="AB176" s="9" t="s">
        <v>26</v>
      </c>
      <c r="AC176" s="10" t="s">
        <v>27</v>
      </c>
      <c r="AD176" s="11" t="s">
        <v>28</v>
      </c>
      <c r="AE176" s="12" t="s">
        <v>29</v>
      </c>
      <c r="AF176" s="10" t="s">
        <v>30</v>
      </c>
      <c r="AG176" s="13" t="s">
        <v>31</v>
      </c>
      <c r="AI176" s="4" t="str">
        <f>$R176</f>
        <v>Lane 6</v>
      </c>
      <c r="AJ176" s="9" t="s">
        <v>26</v>
      </c>
      <c r="AK176" s="10" t="s">
        <v>27</v>
      </c>
      <c r="AL176" s="11" t="s">
        <v>28</v>
      </c>
      <c r="AM176" s="12" t="s">
        <v>29</v>
      </c>
      <c r="AN176" s="10" t="s">
        <v>30</v>
      </c>
      <c r="AO176" s="13" t="s">
        <v>31</v>
      </c>
      <c r="AQ176" s="4" t="str">
        <f>$R176</f>
        <v>Lane 6</v>
      </c>
      <c r="AR176" s="9" t="s">
        <v>26</v>
      </c>
      <c r="AS176" s="10" t="s">
        <v>27</v>
      </c>
      <c r="AT176" s="11" t="s">
        <v>28</v>
      </c>
      <c r="AU176" s="12" t="s">
        <v>49</v>
      </c>
      <c r="AV176" s="10" t="s">
        <v>47</v>
      </c>
      <c r="AW176" s="12" t="s">
        <v>51</v>
      </c>
      <c r="AX176" s="13" t="s">
        <v>31</v>
      </c>
      <c r="AZ176" s="4" t="str">
        <f>$R176</f>
        <v>Lane 6</v>
      </c>
      <c r="BA176" s="9" t="s">
        <v>26</v>
      </c>
      <c r="BB176" s="10" t="s">
        <v>27</v>
      </c>
      <c r="BC176" s="11" t="s">
        <v>28</v>
      </c>
      <c r="BD176" s="12" t="s">
        <v>49</v>
      </c>
      <c r="BE176" s="10" t="s">
        <v>47</v>
      </c>
      <c r="BF176" s="12" t="s">
        <v>51</v>
      </c>
      <c r="BG176" s="13" t="s">
        <v>31</v>
      </c>
    </row>
    <row r="177" spans="2:60" x14ac:dyDescent="0.25">
      <c r="B177" s="5" t="s">
        <v>0</v>
      </c>
      <c r="C177" s="14">
        <v>69730</v>
      </c>
      <c r="D177" s="14">
        <f>T177</f>
        <v>0</v>
      </c>
      <c r="E177" s="15">
        <f>C178</f>
        <v>69730</v>
      </c>
      <c r="F177" s="16">
        <f>E177/$AE$3</f>
        <v>2811.6935483870966</v>
      </c>
      <c r="G177" s="14">
        <f>E177*0.07</f>
        <v>4881.1000000000004</v>
      </c>
      <c r="H177" s="17">
        <f>G177+E177</f>
        <v>74611.100000000006</v>
      </c>
      <c r="J177" s="5" t="s">
        <v>0</v>
      </c>
      <c r="K177" s="14"/>
      <c r="L177" s="14">
        <f>T177</f>
        <v>0</v>
      </c>
      <c r="M177" s="15">
        <f>K178</f>
        <v>71124.600000000006</v>
      </c>
      <c r="N177" s="16">
        <f t="shared" ref="N177:N193" si="284">M177/$AE$3</f>
        <v>2867.927419354839</v>
      </c>
      <c r="O177" s="14">
        <f>M177*0.07</f>
        <v>4978.7220000000007</v>
      </c>
      <c r="P177" s="17">
        <f>O177+M177</f>
        <v>76103.322</v>
      </c>
      <c r="R177" s="5" t="s">
        <v>0</v>
      </c>
      <c r="S177" s="14"/>
      <c r="T177" s="14">
        <v>0</v>
      </c>
      <c r="U177" s="15">
        <f>S178</f>
        <v>72547.092000000004</v>
      </c>
      <c r="V177" s="16">
        <f t="shared" ref="V177:V195" si="285">U177/$AE$3</f>
        <v>2925.2859677419356</v>
      </c>
      <c r="W177" s="14">
        <f>U177*0.07</f>
        <v>5078.296440000001</v>
      </c>
      <c r="X177" s="17">
        <f>W177+U177</f>
        <v>77625.38844000001</v>
      </c>
      <c r="AA177" s="5" t="s">
        <v>0</v>
      </c>
      <c r="AB177" s="14"/>
      <c r="AC177" s="14">
        <f>T177</f>
        <v>0</v>
      </c>
      <c r="AD177" s="15">
        <f>U177*(1+AB$3)</f>
        <v>72547.092000000004</v>
      </c>
      <c r="AE177" s="16">
        <f t="shared" ref="AE177:AE197" si="286">AD177/$AE$3</f>
        <v>2925.2859677419356</v>
      </c>
      <c r="AF177" s="14">
        <f t="shared" ref="AF177:AF199" si="287">AD177*0.07</f>
        <v>5078.296440000001</v>
      </c>
      <c r="AG177" s="17">
        <f t="shared" ref="AG177:AG199" si="288">AF177+AD177</f>
        <v>77625.38844000001</v>
      </c>
      <c r="AH177" s="2"/>
      <c r="AI177" s="5" t="s">
        <v>0</v>
      </c>
      <c r="AJ177" s="14"/>
      <c r="AK177" s="14">
        <f>T177</f>
        <v>0</v>
      </c>
      <c r="AL177" s="15">
        <f>AD177*(1+AJ$3)</f>
        <v>72547.092000000004</v>
      </c>
      <c r="AM177" s="16">
        <f t="shared" ref="AM177:AM202" si="289">AL177/$AE$3</f>
        <v>2925.2859677419356</v>
      </c>
      <c r="AN177" s="14">
        <f t="shared" ref="AN177:AN194" si="290">AL177*0.07</f>
        <v>5078.296440000001</v>
      </c>
      <c r="AO177" s="17">
        <f t="shared" ref="AO177:AO194" si="291">AN177+AL177</f>
        <v>77625.38844000001</v>
      </c>
      <c r="AP177" s="2"/>
      <c r="AQ177" s="5" t="s">
        <v>0</v>
      </c>
      <c r="AR177" s="14"/>
      <c r="AS177" s="14">
        <f>T177</f>
        <v>0</v>
      </c>
      <c r="AT177" s="15">
        <f>AL177*(1+AR$3)</f>
        <v>73998.033840000004</v>
      </c>
      <c r="AU177" s="16">
        <f t="shared" ref="AU177:AU205" si="292">AT177/$AE$3</f>
        <v>2983.7916870967742</v>
      </c>
      <c r="AV177" s="14">
        <f t="shared" ref="AV177:AV205" si="293">AT177*0.07</f>
        <v>5179.8623688000007</v>
      </c>
      <c r="AW177" s="16">
        <f t="shared" ref="AW177:AW205" si="294">(AT177+AV177)/$AE$3</f>
        <v>3192.657105193548</v>
      </c>
      <c r="AX177" s="17">
        <f t="shared" ref="AX177:AX205" si="295">AV177+AT177</f>
        <v>79177.896208799997</v>
      </c>
      <c r="AY177" s="2"/>
      <c r="AZ177" s="5" t="s">
        <v>0</v>
      </c>
      <c r="BA177" s="14"/>
      <c r="BB177" s="14">
        <f>T177</f>
        <v>0</v>
      </c>
      <c r="BC177" s="15">
        <f>AT177*(1+BA$3)</f>
        <v>75847.984685999996</v>
      </c>
      <c r="BD177" s="16">
        <f t="shared" ref="BD177:BD201" si="296">BC177/$AE$3</f>
        <v>3058.3864792741933</v>
      </c>
      <c r="BE177" s="14">
        <f t="shared" ref="BE177:BE201" si="297">BC177*0.07</f>
        <v>5309.3589280200003</v>
      </c>
      <c r="BF177" s="16">
        <f t="shared" ref="BF177:BF201" si="298">(BC177+BE177)/$AE$3</f>
        <v>3272.4735328233869</v>
      </c>
      <c r="BG177" s="17">
        <f t="shared" ref="BG177:BG201" si="299">BE177+BC177</f>
        <v>81157.343614019992</v>
      </c>
      <c r="BH177" s="2"/>
    </row>
    <row r="178" spans="2:60" x14ac:dyDescent="0.25">
      <c r="B178" s="5" t="s">
        <v>1</v>
      </c>
      <c r="C178" s="14">
        <v>69730</v>
      </c>
      <c r="D178" s="14">
        <f t="shared" ref="D178:D190" si="300">T178</f>
        <v>1108</v>
      </c>
      <c r="E178" s="15">
        <f>D178+C178</f>
        <v>70838</v>
      </c>
      <c r="F178" s="16">
        <f t="shared" ref="F178:F192" si="301">E178/$AE$3</f>
        <v>2856.3709677419356</v>
      </c>
      <c r="G178" s="14">
        <f t="shared" ref="G178:G190" si="302">E178*0.07</f>
        <v>4958.6600000000008</v>
      </c>
      <c r="H178" s="17">
        <f t="shared" ref="H178:H190" si="303">G178+E178</f>
        <v>75796.66</v>
      </c>
      <c r="J178" s="5" t="s">
        <v>1</v>
      </c>
      <c r="K178" s="14">
        <f>E177*1.02</f>
        <v>71124.600000000006</v>
      </c>
      <c r="L178" s="14">
        <f t="shared" ref="L178:L191" si="304">T178</f>
        <v>1108</v>
      </c>
      <c r="M178" s="15">
        <f>L178+K178</f>
        <v>72232.600000000006</v>
      </c>
      <c r="N178" s="16">
        <f t="shared" si="284"/>
        <v>2912.6048387096776</v>
      </c>
      <c r="O178" s="14">
        <f t="shared" ref="O178:O191" si="305">M178*0.07</f>
        <v>5056.2820000000011</v>
      </c>
      <c r="P178" s="17">
        <f t="shared" ref="P178:P191" si="306">O178+M178</f>
        <v>77288.882000000012</v>
      </c>
      <c r="R178" s="5" t="s">
        <v>1</v>
      </c>
      <c r="S178" s="14">
        <f>M177*1.02</f>
        <v>72547.092000000004</v>
      </c>
      <c r="T178" s="14">
        <v>1108</v>
      </c>
      <c r="U178" s="15">
        <f>T178+S178</f>
        <v>73655.092000000004</v>
      </c>
      <c r="V178" s="16">
        <f t="shared" si="285"/>
        <v>2969.9633870967741</v>
      </c>
      <c r="W178" s="14">
        <f t="shared" ref="W178:W195" si="307">U178*0.07</f>
        <v>5155.8564400000005</v>
      </c>
      <c r="X178" s="17">
        <f t="shared" ref="X178:X195" si="308">W178+U178</f>
        <v>78810.948440000007</v>
      </c>
      <c r="AA178" s="5" t="s">
        <v>1</v>
      </c>
      <c r="AB178" s="14">
        <f t="shared" ref="AB178:AB193" si="309">U177*(1+AB$3)</f>
        <v>72547.092000000004</v>
      </c>
      <c r="AC178" s="14">
        <f t="shared" ref="AC178:AC192" si="310">T178</f>
        <v>1108</v>
      </c>
      <c r="AD178" s="15">
        <f>AC178+AB178</f>
        <v>73655.092000000004</v>
      </c>
      <c r="AE178" s="16">
        <f t="shared" si="286"/>
        <v>2969.9633870967741</v>
      </c>
      <c r="AF178" s="14">
        <f t="shared" si="287"/>
        <v>5155.8564400000005</v>
      </c>
      <c r="AG178" s="17">
        <f t="shared" si="288"/>
        <v>78810.948440000007</v>
      </c>
      <c r="AH178" s="2"/>
      <c r="AI178" s="5" t="s">
        <v>1</v>
      </c>
      <c r="AJ178" s="14">
        <f t="shared" ref="AJ178:AJ194" si="311">AD177*(1+AJ$3)</f>
        <v>72547.092000000004</v>
      </c>
      <c r="AK178" s="14">
        <f t="shared" ref="AK178:AK192" si="312">T178</f>
        <v>1108</v>
      </c>
      <c r="AL178" s="15">
        <f>AK178+AJ178</f>
        <v>73655.092000000004</v>
      </c>
      <c r="AM178" s="16">
        <f t="shared" si="289"/>
        <v>2969.9633870967741</v>
      </c>
      <c r="AN178" s="14">
        <f t="shared" si="290"/>
        <v>5155.8564400000005</v>
      </c>
      <c r="AO178" s="17">
        <f t="shared" si="291"/>
        <v>78810.948440000007</v>
      </c>
      <c r="AP178" s="2"/>
      <c r="AQ178" s="5" t="s">
        <v>1</v>
      </c>
      <c r="AR178" s="14">
        <f t="shared" ref="AR178:AR195" si="313">AL177*(1+AR$3)</f>
        <v>73998.033840000004</v>
      </c>
      <c r="AS178" s="14">
        <f t="shared" ref="AS178:AS192" si="314">T178</f>
        <v>1108</v>
      </c>
      <c r="AT178" s="15">
        <f>AS178+AR178</f>
        <v>75106.033840000004</v>
      </c>
      <c r="AU178" s="16">
        <f t="shared" si="292"/>
        <v>3028.4691064516128</v>
      </c>
      <c r="AV178" s="14">
        <f t="shared" si="293"/>
        <v>5257.4223688000011</v>
      </c>
      <c r="AW178" s="16">
        <f t="shared" si="294"/>
        <v>3240.4619439032263</v>
      </c>
      <c r="AX178" s="17">
        <f t="shared" si="295"/>
        <v>80363.456208800009</v>
      </c>
      <c r="AY178" s="2"/>
      <c r="AZ178" s="5" t="s">
        <v>1</v>
      </c>
      <c r="BA178" s="14">
        <f t="shared" ref="BA178:BA206" si="315">AT177*(1+BA$3)</f>
        <v>75847.984685999996</v>
      </c>
      <c r="BB178" s="14">
        <f t="shared" ref="BB178:BB192" si="316">T178</f>
        <v>1108</v>
      </c>
      <c r="BC178" s="15">
        <f>BB178+BA178</f>
        <v>76955.984685999996</v>
      </c>
      <c r="BD178" s="16">
        <f t="shared" si="296"/>
        <v>3103.0638986290319</v>
      </c>
      <c r="BE178" s="14">
        <f t="shared" si="297"/>
        <v>5386.9189280199998</v>
      </c>
      <c r="BF178" s="16">
        <f t="shared" si="298"/>
        <v>3320.2783715330638</v>
      </c>
      <c r="BG178" s="17">
        <f t="shared" si="299"/>
        <v>82342.90361401999</v>
      </c>
      <c r="BH178" s="2"/>
    </row>
    <row r="179" spans="2:60" x14ac:dyDescent="0.25">
      <c r="B179" s="5" t="s">
        <v>2</v>
      </c>
      <c r="C179" s="14">
        <v>72727</v>
      </c>
      <c r="D179" s="14">
        <f t="shared" si="300"/>
        <v>1330</v>
      </c>
      <c r="E179" s="15">
        <f t="shared" ref="E179:E190" si="317">D179+C179</f>
        <v>74057</v>
      </c>
      <c r="F179" s="16">
        <f t="shared" si="301"/>
        <v>2986.1693548387098</v>
      </c>
      <c r="G179" s="14">
        <f t="shared" si="302"/>
        <v>5183.9900000000007</v>
      </c>
      <c r="H179" s="17">
        <f t="shared" si="303"/>
        <v>79240.990000000005</v>
      </c>
      <c r="J179" s="5" t="s">
        <v>2</v>
      </c>
      <c r="K179" s="14">
        <f>E178*1.02</f>
        <v>72254.759999999995</v>
      </c>
      <c r="L179" s="14">
        <f t="shared" si="304"/>
        <v>1330</v>
      </c>
      <c r="M179" s="15">
        <f t="shared" ref="M179:M191" si="318">L179+K179</f>
        <v>73584.759999999995</v>
      </c>
      <c r="N179" s="16">
        <f t="shared" si="284"/>
        <v>2967.1274193548384</v>
      </c>
      <c r="O179" s="14">
        <f t="shared" si="305"/>
        <v>5150.9332000000004</v>
      </c>
      <c r="P179" s="17">
        <f t="shared" si="306"/>
        <v>78735.693199999994</v>
      </c>
      <c r="R179" s="5" t="s">
        <v>2</v>
      </c>
      <c r="S179" s="14">
        <f>M178*1.02</f>
        <v>73677.252000000008</v>
      </c>
      <c r="T179" s="14">
        <v>1330</v>
      </c>
      <c r="U179" s="15">
        <f t="shared" ref="U179:U195" si="319">T179+S179</f>
        <v>75007.252000000008</v>
      </c>
      <c r="V179" s="16">
        <f t="shared" si="285"/>
        <v>3024.4859677419358</v>
      </c>
      <c r="W179" s="14">
        <f t="shared" si="307"/>
        <v>5250.5076400000007</v>
      </c>
      <c r="X179" s="17">
        <f t="shared" si="308"/>
        <v>80257.759640000004</v>
      </c>
      <c r="AA179" s="5" t="s">
        <v>2</v>
      </c>
      <c r="AB179" s="14">
        <f t="shared" si="309"/>
        <v>73655.092000000004</v>
      </c>
      <c r="AC179" s="14">
        <f t="shared" si="310"/>
        <v>1330</v>
      </c>
      <c r="AD179" s="15">
        <f t="shared" ref="AD179:AD199" si="320">AC179+AB179</f>
        <v>74985.092000000004</v>
      </c>
      <c r="AE179" s="16">
        <f t="shared" si="286"/>
        <v>3023.592419354839</v>
      </c>
      <c r="AF179" s="14">
        <f t="shared" si="287"/>
        <v>5248.9564400000008</v>
      </c>
      <c r="AG179" s="17">
        <f t="shared" si="288"/>
        <v>80234.048439999999</v>
      </c>
      <c r="AH179" s="2"/>
      <c r="AI179" s="5" t="s">
        <v>2</v>
      </c>
      <c r="AJ179" s="14">
        <f t="shared" si="311"/>
        <v>73655.092000000004</v>
      </c>
      <c r="AK179" s="14">
        <f t="shared" si="312"/>
        <v>1330</v>
      </c>
      <c r="AL179" s="15">
        <f t="shared" ref="AL179:AL194" si="321">AK179+AJ179</f>
        <v>74985.092000000004</v>
      </c>
      <c r="AM179" s="16">
        <f t="shared" si="289"/>
        <v>3023.592419354839</v>
      </c>
      <c r="AN179" s="14">
        <f t="shared" si="290"/>
        <v>5248.9564400000008</v>
      </c>
      <c r="AO179" s="17">
        <f t="shared" si="291"/>
        <v>80234.048439999999</v>
      </c>
      <c r="AP179" s="2"/>
      <c r="AQ179" s="5" t="s">
        <v>2</v>
      </c>
      <c r="AR179" s="14">
        <f t="shared" si="313"/>
        <v>75128.193840000007</v>
      </c>
      <c r="AS179" s="14">
        <f t="shared" si="314"/>
        <v>1330</v>
      </c>
      <c r="AT179" s="15">
        <f t="shared" ref="AT179:AT205" si="322">AS179+AR179</f>
        <v>76458.193840000007</v>
      </c>
      <c r="AU179" s="16">
        <f t="shared" si="292"/>
        <v>3082.9916870967745</v>
      </c>
      <c r="AV179" s="14">
        <f t="shared" si="293"/>
        <v>5352.0735688000013</v>
      </c>
      <c r="AW179" s="16">
        <f t="shared" si="294"/>
        <v>3298.8011051935487</v>
      </c>
      <c r="AX179" s="17">
        <f t="shared" si="295"/>
        <v>81810.267408800006</v>
      </c>
      <c r="AY179" s="2"/>
      <c r="AZ179" s="5" t="s">
        <v>2</v>
      </c>
      <c r="BA179" s="14">
        <f t="shared" si="315"/>
        <v>76983.684685999993</v>
      </c>
      <c r="BB179" s="14">
        <f t="shared" si="316"/>
        <v>1330</v>
      </c>
      <c r="BC179" s="15">
        <f t="shared" ref="BC179:BC201" si="323">BB179+BA179</f>
        <v>78313.684685999993</v>
      </c>
      <c r="BD179" s="16">
        <f t="shared" si="296"/>
        <v>3157.8098663709675</v>
      </c>
      <c r="BE179" s="14">
        <f t="shared" si="297"/>
        <v>5481.9579280199996</v>
      </c>
      <c r="BF179" s="16">
        <f t="shared" si="298"/>
        <v>3378.8565570169349</v>
      </c>
      <c r="BG179" s="17">
        <f t="shared" si="299"/>
        <v>83795.642614019991</v>
      </c>
      <c r="BH179" s="2"/>
    </row>
    <row r="180" spans="2:60" x14ac:dyDescent="0.25">
      <c r="B180" s="5" t="s">
        <v>3</v>
      </c>
      <c r="C180" s="14">
        <v>75982</v>
      </c>
      <c r="D180" s="14">
        <f t="shared" si="300"/>
        <v>1441</v>
      </c>
      <c r="E180" s="15">
        <f t="shared" si="317"/>
        <v>77423</v>
      </c>
      <c r="F180" s="16">
        <f t="shared" si="301"/>
        <v>3121.8951612903224</v>
      </c>
      <c r="G180" s="14">
        <f t="shared" si="302"/>
        <v>5419.6100000000006</v>
      </c>
      <c r="H180" s="17">
        <f t="shared" si="303"/>
        <v>82842.61</v>
      </c>
      <c r="J180" s="5" t="s">
        <v>3</v>
      </c>
      <c r="K180" s="14">
        <f t="shared" ref="K180:K182" si="324">E179*1.02</f>
        <v>75538.14</v>
      </c>
      <c r="L180" s="14">
        <f t="shared" si="304"/>
        <v>1441</v>
      </c>
      <c r="M180" s="15">
        <f t="shared" si="318"/>
        <v>76979.14</v>
      </c>
      <c r="N180" s="16">
        <f t="shared" si="284"/>
        <v>3103.9975806451612</v>
      </c>
      <c r="O180" s="14">
        <f t="shared" si="305"/>
        <v>5388.5398000000005</v>
      </c>
      <c r="P180" s="17">
        <f t="shared" si="306"/>
        <v>82367.679799999998</v>
      </c>
      <c r="R180" s="5" t="s">
        <v>3</v>
      </c>
      <c r="S180" s="14">
        <f t="shared" ref="S180:S192" si="325">M179*1.02</f>
        <v>75056.455199999997</v>
      </c>
      <c r="T180" s="14">
        <v>1441</v>
      </c>
      <c r="U180" s="15">
        <f t="shared" si="319"/>
        <v>76497.455199999997</v>
      </c>
      <c r="V180" s="16">
        <f t="shared" si="285"/>
        <v>3084.5748064516129</v>
      </c>
      <c r="W180" s="14">
        <f t="shared" si="307"/>
        <v>5354.8218640000005</v>
      </c>
      <c r="X180" s="17">
        <f t="shared" si="308"/>
        <v>81852.277063999994</v>
      </c>
      <c r="AA180" s="5" t="s">
        <v>3</v>
      </c>
      <c r="AB180" s="14">
        <f t="shared" si="309"/>
        <v>75007.252000000008</v>
      </c>
      <c r="AC180" s="14">
        <f t="shared" si="310"/>
        <v>1441</v>
      </c>
      <c r="AD180" s="15">
        <f t="shared" si="320"/>
        <v>76448.252000000008</v>
      </c>
      <c r="AE180" s="16">
        <f t="shared" si="286"/>
        <v>3082.5908064516129</v>
      </c>
      <c r="AF180" s="14">
        <f t="shared" si="287"/>
        <v>5351.3776400000006</v>
      </c>
      <c r="AG180" s="17">
        <f t="shared" si="288"/>
        <v>81799.629640000014</v>
      </c>
      <c r="AH180" s="2"/>
      <c r="AI180" s="5" t="s">
        <v>3</v>
      </c>
      <c r="AJ180" s="14">
        <f t="shared" si="311"/>
        <v>74985.092000000004</v>
      </c>
      <c r="AK180" s="14">
        <f t="shared" si="312"/>
        <v>1441</v>
      </c>
      <c r="AL180" s="15">
        <f t="shared" si="321"/>
        <v>76426.092000000004</v>
      </c>
      <c r="AM180" s="16">
        <f t="shared" si="289"/>
        <v>3081.6972580645161</v>
      </c>
      <c r="AN180" s="14">
        <f t="shared" si="290"/>
        <v>5349.8264400000007</v>
      </c>
      <c r="AO180" s="17">
        <f t="shared" si="291"/>
        <v>81775.918440000009</v>
      </c>
      <c r="AP180" s="2"/>
      <c r="AQ180" s="5" t="s">
        <v>3</v>
      </c>
      <c r="AR180" s="14">
        <f t="shared" si="313"/>
        <v>76484.793839999998</v>
      </c>
      <c r="AS180" s="14">
        <f t="shared" si="314"/>
        <v>1441</v>
      </c>
      <c r="AT180" s="15">
        <f t="shared" si="322"/>
        <v>77925.793839999998</v>
      </c>
      <c r="AU180" s="16">
        <f t="shared" si="292"/>
        <v>3142.1691064516126</v>
      </c>
      <c r="AV180" s="14">
        <f t="shared" si="293"/>
        <v>5454.8055688000004</v>
      </c>
      <c r="AW180" s="16">
        <f t="shared" si="294"/>
        <v>3362.1209439032259</v>
      </c>
      <c r="AX180" s="17">
        <f t="shared" si="295"/>
        <v>83380.599408800001</v>
      </c>
      <c r="AY180" s="2"/>
      <c r="AZ180" s="5" t="s">
        <v>3</v>
      </c>
      <c r="BA180" s="14">
        <f t="shared" si="315"/>
        <v>78369.648686</v>
      </c>
      <c r="BB180" s="14">
        <f t="shared" si="316"/>
        <v>1441</v>
      </c>
      <c r="BC180" s="15">
        <f t="shared" si="323"/>
        <v>79810.648686</v>
      </c>
      <c r="BD180" s="16">
        <f t="shared" si="296"/>
        <v>3218.1713179838707</v>
      </c>
      <c r="BE180" s="14">
        <f t="shared" si="297"/>
        <v>5586.7454080200005</v>
      </c>
      <c r="BF180" s="16">
        <f t="shared" si="298"/>
        <v>3443.4433102427415</v>
      </c>
      <c r="BG180" s="17">
        <f t="shared" si="299"/>
        <v>85397.394094019997</v>
      </c>
      <c r="BH180" s="2"/>
    </row>
    <row r="181" spans="2:60" x14ac:dyDescent="0.25">
      <c r="B181" s="5" t="s">
        <v>4</v>
      </c>
      <c r="C181" s="14">
        <v>78979</v>
      </c>
      <c r="D181" s="14">
        <f t="shared" si="300"/>
        <v>2327</v>
      </c>
      <c r="E181" s="15">
        <f t="shared" si="317"/>
        <v>81306</v>
      </c>
      <c r="F181" s="16">
        <f t="shared" si="301"/>
        <v>3278.4677419354839</v>
      </c>
      <c r="G181" s="14">
        <f t="shared" si="302"/>
        <v>5691.420000000001</v>
      </c>
      <c r="H181" s="17">
        <f t="shared" si="303"/>
        <v>86997.42</v>
      </c>
      <c r="J181" s="5" t="s">
        <v>4</v>
      </c>
      <c r="K181" s="14">
        <f t="shared" si="324"/>
        <v>78971.460000000006</v>
      </c>
      <c r="L181" s="14">
        <f t="shared" si="304"/>
        <v>2327</v>
      </c>
      <c r="M181" s="15">
        <f t="shared" si="318"/>
        <v>81298.460000000006</v>
      </c>
      <c r="N181" s="16">
        <f t="shared" si="284"/>
        <v>3278.1637096774193</v>
      </c>
      <c r="O181" s="14">
        <f t="shared" si="305"/>
        <v>5690.8922000000011</v>
      </c>
      <c r="P181" s="17">
        <f t="shared" si="306"/>
        <v>86989.352200000008</v>
      </c>
      <c r="R181" s="5" t="s">
        <v>4</v>
      </c>
      <c r="S181" s="14">
        <f t="shared" si="325"/>
        <v>78518.722800000003</v>
      </c>
      <c r="T181" s="14">
        <v>2327</v>
      </c>
      <c r="U181" s="15">
        <f t="shared" si="319"/>
        <v>80845.722800000003</v>
      </c>
      <c r="V181" s="16">
        <f t="shared" si="285"/>
        <v>3259.9081774193551</v>
      </c>
      <c r="W181" s="14">
        <f t="shared" si="307"/>
        <v>5659.2005960000006</v>
      </c>
      <c r="X181" s="17">
        <f t="shared" si="308"/>
        <v>86504.923395999998</v>
      </c>
      <c r="AA181" s="5" t="s">
        <v>4</v>
      </c>
      <c r="AB181" s="14">
        <f t="shared" si="309"/>
        <v>76497.455199999997</v>
      </c>
      <c r="AC181" s="14">
        <f t="shared" si="310"/>
        <v>2327</v>
      </c>
      <c r="AD181" s="15">
        <f t="shared" si="320"/>
        <v>78824.455199999997</v>
      </c>
      <c r="AE181" s="16">
        <f t="shared" si="286"/>
        <v>3178.4054516129031</v>
      </c>
      <c r="AF181" s="14">
        <f t="shared" si="287"/>
        <v>5517.7118639999999</v>
      </c>
      <c r="AG181" s="17">
        <f t="shared" si="288"/>
        <v>84342.167063999994</v>
      </c>
      <c r="AH181" s="2"/>
      <c r="AI181" s="5" t="s">
        <v>4</v>
      </c>
      <c r="AJ181" s="14">
        <f t="shared" si="311"/>
        <v>76448.252000000008</v>
      </c>
      <c r="AK181" s="14">
        <f t="shared" si="312"/>
        <v>2327</v>
      </c>
      <c r="AL181" s="15">
        <f t="shared" si="321"/>
        <v>78775.252000000008</v>
      </c>
      <c r="AM181" s="16">
        <f t="shared" si="289"/>
        <v>3176.4214516129036</v>
      </c>
      <c r="AN181" s="14">
        <f t="shared" si="290"/>
        <v>5514.2676400000009</v>
      </c>
      <c r="AO181" s="17">
        <f t="shared" si="291"/>
        <v>84289.519640000013</v>
      </c>
      <c r="AP181" s="2"/>
      <c r="AQ181" s="5" t="s">
        <v>4</v>
      </c>
      <c r="AR181" s="14">
        <f t="shared" si="313"/>
        <v>77954.613840000005</v>
      </c>
      <c r="AS181" s="14">
        <f t="shared" si="314"/>
        <v>2327</v>
      </c>
      <c r="AT181" s="15">
        <f t="shared" si="322"/>
        <v>80281.613840000005</v>
      </c>
      <c r="AU181" s="16">
        <f t="shared" si="292"/>
        <v>3237.1618483870971</v>
      </c>
      <c r="AV181" s="14">
        <f t="shared" si="293"/>
        <v>5619.7129688000014</v>
      </c>
      <c r="AW181" s="16">
        <f t="shared" si="294"/>
        <v>3463.7631777741935</v>
      </c>
      <c r="AX181" s="17">
        <f t="shared" si="295"/>
        <v>85901.326808800004</v>
      </c>
      <c r="AY181" s="2"/>
      <c r="AZ181" s="5" t="s">
        <v>4</v>
      </c>
      <c r="BA181" s="14">
        <f t="shared" si="315"/>
        <v>79873.938685999994</v>
      </c>
      <c r="BB181" s="14">
        <f t="shared" si="316"/>
        <v>2327</v>
      </c>
      <c r="BC181" s="15">
        <f t="shared" si="323"/>
        <v>82200.938685999994</v>
      </c>
      <c r="BD181" s="16">
        <f t="shared" si="296"/>
        <v>3314.5539792741934</v>
      </c>
      <c r="BE181" s="14">
        <f t="shared" si="297"/>
        <v>5754.0657080199999</v>
      </c>
      <c r="BF181" s="16">
        <f t="shared" si="298"/>
        <v>3546.5727578233868</v>
      </c>
      <c r="BG181" s="17">
        <f t="shared" si="299"/>
        <v>87955.004394019998</v>
      </c>
      <c r="BH181" s="2"/>
    </row>
    <row r="182" spans="2:60" x14ac:dyDescent="0.25">
      <c r="B182" s="5" t="s">
        <v>5</v>
      </c>
      <c r="C182" s="14">
        <v>81979</v>
      </c>
      <c r="D182" s="14">
        <f t="shared" si="300"/>
        <v>2882</v>
      </c>
      <c r="E182" s="15">
        <f t="shared" si="317"/>
        <v>84861</v>
      </c>
      <c r="F182" s="16">
        <f t="shared" si="301"/>
        <v>3421.8145161290322</v>
      </c>
      <c r="G182" s="14">
        <f t="shared" si="302"/>
        <v>5940.27</v>
      </c>
      <c r="H182" s="17">
        <f t="shared" si="303"/>
        <v>90801.27</v>
      </c>
      <c r="J182" s="5" t="s">
        <v>5</v>
      </c>
      <c r="K182" s="14">
        <f t="shared" si="324"/>
        <v>82932.12</v>
      </c>
      <c r="L182" s="14">
        <f t="shared" si="304"/>
        <v>2882</v>
      </c>
      <c r="M182" s="15">
        <f t="shared" si="318"/>
        <v>85814.12</v>
      </c>
      <c r="N182" s="16">
        <f t="shared" si="284"/>
        <v>3460.2467741935479</v>
      </c>
      <c r="O182" s="14">
        <f t="shared" si="305"/>
        <v>6006.9884000000002</v>
      </c>
      <c r="P182" s="17">
        <f t="shared" si="306"/>
        <v>91821.108399999997</v>
      </c>
      <c r="R182" s="5" t="s">
        <v>5</v>
      </c>
      <c r="S182" s="14">
        <f t="shared" si="325"/>
        <v>82924.429200000013</v>
      </c>
      <c r="T182" s="14">
        <v>2882</v>
      </c>
      <c r="U182" s="15">
        <f t="shared" si="319"/>
        <v>85806.429200000013</v>
      </c>
      <c r="V182" s="16">
        <f t="shared" si="285"/>
        <v>3459.9366612903232</v>
      </c>
      <c r="W182" s="14">
        <f t="shared" si="307"/>
        <v>6006.4500440000011</v>
      </c>
      <c r="X182" s="17">
        <f t="shared" si="308"/>
        <v>91812.879244000011</v>
      </c>
      <c r="AA182" s="5" t="s">
        <v>5</v>
      </c>
      <c r="AB182" s="14">
        <f t="shared" si="309"/>
        <v>80845.722800000003</v>
      </c>
      <c r="AC182" s="14">
        <f t="shared" si="310"/>
        <v>2882</v>
      </c>
      <c r="AD182" s="15">
        <f t="shared" si="320"/>
        <v>83727.722800000003</v>
      </c>
      <c r="AE182" s="16">
        <f t="shared" si="286"/>
        <v>3376.1178548387097</v>
      </c>
      <c r="AF182" s="14">
        <f t="shared" si="287"/>
        <v>5860.9405960000004</v>
      </c>
      <c r="AG182" s="17">
        <f t="shared" si="288"/>
        <v>89588.663396000004</v>
      </c>
      <c r="AH182" s="2"/>
      <c r="AI182" s="5" t="s">
        <v>5</v>
      </c>
      <c r="AJ182" s="14">
        <f t="shared" si="311"/>
        <v>78824.455199999997</v>
      </c>
      <c r="AK182" s="14">
        <f t="shared" si="312"/>
        <v>2882</v>
      </c>
      <c r="AL182" s="15">
        <f t="shared" si="321"/>
        <v>81706.455199999997</v>
      </c>
      <c r="AM182" s="16">
        <f t="shared" si="289"/>
        <v>3294.6151290322578</v>
      </c>
      <c r="AN182" s="14">
        <f t="shared" si="290"/>
        <v>5719.4518640000006</v>
      </c>
      <c r="AO182" s="17">
        <f t="shared" si="291"/>
        <v>87425.907063999999</v>
      </c>
      <c r="AP182" s="2"/>
      <c r="AQ182" s="5" t="s">
        <v>5</v>
      </c>
      <c r="AR182" s="14">
        <f t="shared" si="313"/>
        <v>80350.757040000011</v>
      </c>
      <c r="AS182" s="14">
        <f t="shared" si="314"/>
        <v>2882</v>
      </c>
      <c r="AT182" s="15">
        <f t="shared" si="322"/>
        <v>83232.757040000011</v>
      </c>
      <c r="AU182" s="16">
        <f t="shared" si="292"/>
        <v>3356.1595580645167</v>
      </c>
      <c r="AV182" s="14">
        <f t="shared" si="293"/>
        <v>5826.2929928000012</v>
      </c>
      <c r="AW182" s="16">
        <f t="shared" si="294"/>
        <v>3591.0907271290325</v>
      </c>
      <c r="AX182" s="17">
        <f t="shared" si="295"/>
        <v>89059.050032800005</v>
      </c>
      <c r="AY182" s="2"/>
      <c r="AZ182" s="5" t="s">
        <v>5</v>
      </c>
      <c r="BA182" s="14">
        <f t="shared" si="315"/>
        <v>82288.654186</v>
      </c>
      <c r="BB182" s="14">
        <f t="shared" si="316"/>
        <v>2882</v>
      </c>
      <c r="BC182" s="15">
        <f t="shared" si="323"/>
        <v>85170.654186</v>
      </c>
      <c r="BD182" s="16">
        <f t="shared" si="296"/>
        <v>3434.3005720161291</v>
      </c>
      <c r="BE182" s="14">
        <f t="shared" si="297"/>
        <v>5961.9457930200006</v>
      </c>
      <c r="BF182" s="16">
        <f t="shared" si="298"/>
        <v>3674.701612057258</v>
      </c>
      <c r="BG182" s="17">
        <f t="shared" si="299"/>
        <v>91132.59997902</v>
      </c>
      <c r="BH182" s="2"/>
    </row>
    <row r="183" spans="2:60" x14ac:dyDescent="0.25">
      <c r="B183" s="5" t="s">
        <v>6</v>
      </c>
      <c r="C183" s="14">
        <v>84977</v>
      </c>
      <c r="D183" s="14">
        <f t="shared" si="300"/>
        <v>3048</v>
      </c>
      <c r="E183" s="15">
        <f t="shared" si="317"/>
        <v>88025</v>
      </c>
      <c r="F183" s="16">
        <f t="shared" si="301"/>
        <v>3549.3951612903224</v>
      </c>
      <c r="G183" s="14">
        <f t="shared" si="302"/>
        <v>6161.7500000000009</v>
      </c>
      <c r="H183" s="17">
        <f t="shared" si="303"/>
        <v>94186.75</v>
      </c>
      <c r="J183" s="5" t="s">
        <v>6</v>
      </c>
      <c r="K183" s="14">
        <f>E182*1.02</f>
        <v>86558.22</v>
      </c>
      <c r="L183" s="14">
        <f t="shared" si="304"/>
        <v>3048</v>
      </c>
      <c r="M183" s="15">
        <f t="shared" si="318"/>
        <v>89606.22</v>
      </c>
      <c r="N183" s="16">
        <f t="shared" si="284"/>
        <v>3613.1540322580645</v>
      </c>
      <c r="O183" s="14">
        <f t="shared" si="305"/>
        <v>6272.4354000000003</v>
      </c>
      <c r="P183" s="17">
        <f t="shared" si="306"/>
        <v>95878.655400000003</v>
      </c>
      <c r="R183" s="5" t="s">
        <v>6</v>
      </c>
      <c r="S183" s="14">
        <f t="shared" si="325"/>
        <v>87530.402399999992</v>
      </c>
      <c r="T183" s="14">
        <v>3048</v>
      </c>
      <c r="U183" s="15">
        <f t="shared" si="319"/>
        <v>90578.402399999992</v>
      </c>
      <c r="V183" s="16">
        <f t="shared" si="285"/>
        <v>3652.3549354838706</v>
      </c>
      <c r="W183" s="14">
        <f t="shared" si="307"/>
        <v>6340.4881679999999</v>
      </c>
      <c r="X183" s="17">
        <f t="shared" si="308"/>
        <v>96918.890567999988</v>
      </c>
      <c r="AA183" s="5" t="s">
        <v>6</v>
      </c>
      <c r="AB183" s="14">
        <f t="shared" si="309"/>
        <v>85806.429200000013</v>
      </c>
      <c r="AC183" s="14">
        <f t="shared" si="310"/>
        <v>3048</v>
      </c>
      <c r="AD183" s="15">
        <f t="shared" si="320"/>
        <v>88854.429200000013</v>
      </c>
      <c r="AE183" s="16">
        <f t="shared" si="286"/>
        <v>3582.8398870967744</v>
      </c>
      <c r="AF183" s="14">
        <f t="shared" si="287"/>
        <v>6219.8100440000017</v>
      </c>
      <c r="AG183" s="17">
        <f t="shared" si="288"/>
        <v>95074.239244000011</v>
      </c>
      <c r="AH183" s="2"/>
      <c r="AI183" s="5" t="s">
        <v>6</v>
      </c>
      <c r="AJ183" s="14">
        <f t="shared" si="311"/>
        <v>83727.722800000003</v>
      </c>
      <c r="AK183" s="14">
        <f t="shared" si="312"/>
        <v>3048</v>
      </c>
      <c r="AL183" s="15">
        <f t="shared" si="321"/>
        <v>86775.722800000003</v>
      </c>
      <c r="AM183" s="16">
        <f t="shared" si="289"/>
        <v>3499.0210806451614</v>
      </c>
      <c r="AN183" s="14">
        <f t="shared" si="290"/>
        <v>6074.300596000001</v>
      </c>
      <c r="AO183" s="17">
        <f t="shared" si="291"/>
        <v>92850.023396000004</v>
      </c>
      <c r="AP183" s="2"/>
      <c r="AQ183" s="5" t="s">
        <v>6</v>
      </c>
      <c r="AR183" s="14">
        <f t="shared" si="313"/>
        <v>83340.584304000004</v>
      </c>
      <c r="AS183" s="14">
        <f t="shared" si="314"/>
        <v>3048</v>
      </c>
      <c r="AT183" s="15">
        <f t="shared" si="322"/>
        <v>86388.584304000004</v>
      </c>
      <c r="AU183" s="16">
        <f t="shared" si="292"/>
        <v>3483.4106574193547</v>
      </c>
      <c r="AV183" s="14">
        <f t="shared" si="293"/>
        <v>6047.2009012800008</v>
      </c>
      <c r="AW183" s="16">
        <f t="shared" si="294"/>
        <v>3727.2494034387096</v>
      </c>
      <c r="AX183" s="17">
        <f t="shared" si="295"/>
        <v>92435.785205280001</v>
      </c>
      <c r="AY183" s="2"/>
      <c r="AZ183" s="5" t="s">
        <v>6</v>
      </c>
      <c r="BA183" s="14">
        <f t="shared" si="315"/>
        <v>85313.575966000004</v>
      </c>
      <c r="BB183" s="14">
        <f t="shared" si="316"/>
        <v>3048</v>
      </c>
      <c r="BC183" s="15">
        <f t="shared" si="323"/>
        <v>88361.575966000004</v>
      </c>
      <c r="BD183" s="16">
        <f t="shared" si="296"/>
        <v>3562.9667728225809</v>
      </c>
      <c r="BE183" s="14">
        <f t="shared" si="297"/>
        <v>6185.3103176200011</v>
      </c>
      <c r="BF183" s="16">
        <f t="shared" si="298"/>
        <v>3812.3744469201611</v>
      </c>
      <c r="BG183" s="17">
        <f t="shared" si="299"/>
        <v>94546.886283619999</v>
      </c>
      <c r="BH183" s="2"/>
    </row>
    <row r="184" spans="2:60" x14ac:dyDescent="0.25">
      <c r="B184" s="5" t="s">
        <v>7</v>
      </c>
      <c r="C184" s="14">
        <v>87477</v>
      </c>
      <c r="D184" s="14">
        <f t="shared" si="300"/>
        <v>3048</v>
      </c>
      <c r="E184" s="15">
        <f t="shared" si="317"/>
        <v>90525</v>
      </c>
      <c r="F184" s="16">
        <f t="shared" si="301"/>
        <v>3650.2016129032259</v>
      </c>
      <c r="G184" s="14">
        <f t="shared" si="302"/>
        <v>6336.7500000000009</v>
      </c>
      <c r="H184" s="17">
        <f t="shared" si="303"/>
        <v>96861.75</v>
      </c>
      <c r="J184" s="5" t="s">
        <v>7</v>
      </c>
      <c r="K184" s="14">
        <f t="shared" ref="K184:K191" si="326">E183*1.02</f>
        <v>89785.5</v>
      </c>
      <c r="L184" s="14">
        <f t="shared" si="304"/>
        <v>3048</v>
      </c>
      <c r="M184" s="15">
        <f t="shared" si="318"/>
        <v>92833.5</v>
      </c>
      <c r="N184" s="16">
        <f t="shared" si="284"/>
        <v>3743.2862903225805</v>
      </c>
      <c r="O184" s="14">
        <f t="shared" si="305"/>
        <v>6498.3450000000003</v>
      </c>
      <c r="P184" s="17">
        <f t="shared" si="306"/>
        <v>99331.845000000001</v>
      </c>
      <c r="R184" s="5" t="s">
        <v>7</v>
      </c>
      <c r="S184" s="14">
        <f t="shared" si="325"/>
        <v>91398.344400000002</v>
      </c>
      <c r="T184" s="14">
        <v>3048</v>
      </c>
      <c r="U184" s="15">
        <f t="shared" si="319"/>
        <v>94446.344400000002</v>
      </c>
      <c r="V184" s="16">
        <f t="shared" si="285"/>
        <v>3808.3203387096773</v>
      </c>
      <c r="W184" s="14">
        <f t="shared" si="307"/>
        <v>6611.2441080000008</v>
      </c>
      <c r="X184" s="17">
        <f t="shared" si="308"/>
        <v>101057.588508</v>
      </c>
      <c r="AA184" s="5" t="s">
        <v>7</v>
      </c>
      <c r="AB184" s="14">
        <f t="shared" si="309"/>
        <v>90578.402399999992</v>
      </c>
      <c r="AC184" s="14">
        <f t="shared" si="310"/>
        <v>3048</v>
      </c>
      <c r="AD184" s="15">
        <f t="shared" si="320"/>
        <v>93626.402399999992</v>
      </c>
      <c r="AE184" s="16">
        <f t="shared" si="286"/>
        <v>3775.2581612903223</v>
      </c>
      <c r="AF184" s="14">
        <f t="shared" si="287"/>
        <v>6553.8481680000004</v>
      </c>
      <c r="AG184" s="17">
        <f t="shared" si="288"/>
        <v>100180.25056799999</v>
      </c>
      <c r="AH184" s="2"/>
      <c r="AI184" s="5" t="s">
        <v>7</v>
      </c>
      <c r="AJ184" s="14">
        <f t="shared" si="311"/>
        <v>88854.429200000013</v>
      </c>
      <c r="AK184" s="14">
        <f t="shared" si="312"/>
        <v>3048</v>
      </c>
      <c r="AL184" s="15">
        <f t="shared" si="321"/>
        <v>91902.429200000013</v>
      </c>
      <c r="AM184" s="16">
        <f t="shared" si="289"/>
        <v>3705.7431129032261</v>
      </c>
      <c r="AN184" s="14">
        <f t="shared" si="290"/>
        <v>6433.1700440000013</v>
      </c>
      <c r="AO184" s="17">
        <f t="shared" si="291"/>
        <v>98335.599244000012</v>
      </c>
      <c r="AP184" s="2"/>
      <c r="AQ184" s="5" t="s">
        <v>7</v>
      </c>
      <c r="AR184" s="14">
        <f t="shared" si="313"/>
        <v>88511.237256000008</v>
      </c>
      <c r="AS184" s="14">
        <f t="shared" si="314"/>
        <v>3048</v>
      </c>
      <c r="AT184" s="15">
        <f t="shared" si="322"/>
        <v>91559.237256000008</v>
      </c>
      <c r="AU184" s="16">
        <f t="shared" si="292"/>
        <v>3691.9047280645163</v>
      </c>
      <c r="AV184" s="14">
        <f t="shared" si="293"/>
        <v>6409.1466079200009</v>
      </c>
      <c r="AW184" s="16">
        <f t="shared" si="294"/>
        <v>3950.3380590290326</v>
      </c>
      <c r="AX184" s="17">
        <f t="shared" si="295"/>
        <v>97968.383863920011</v>
      </c>
      <c r="AY184" s="2"/>
      <c r="AZ184" s="5" t="s">
        <v>7</v>
      </c>
      <c r="BA184" s="14">
        <f t="shared" si="315"/>
        <v>88548.298911599995</v>
      </c>
      <c r="BB184" s="14">
        <f t="shared" si="316"/>
        <v>3048</v>
      </c>
      <c r="BC184" s="15">
        <f t="shared" si="323"/>
        <v>91596.298911599995</v>
      </c>
      <c r="BD184" s="16">
        <f t="shared" si="296"/>
        <v>3693.3991496612898</v>
      </c>
      <c r="BE184" s="14">
        <f t="shared" si="297"/>
        <v>6411.7409238119999</v>
      </c>
      <c r="BF184" s="16">
        <f t="shared" si="298"/>
        <v>3951.9370901375805</v>
      </c>
      <c r="BG184" s="17">
        <f t="shared" si="299"/>
        <v>98008.039835411997</v>
      </c>
      <c r="BH184" s="2"/>
    </row>
    <row r="185" spans="2:60" x14ac:dyDescent="0.25">
      <c r="B185" s="5" t="s">
        <v>8</v>
      </c>
      <c r="C185" s="14">
        <v>90478</v>
      </c>
      <c r="D185" s="14">
        <f t="shared" si="300"/>
        <v>3048</v>
      </c>
      <c r="E185" s="15">
        <f t="shared" si="317"/>
        <v>93526</v>
      </c>
      <c r="F185" s="16">
        <f t="shared" si="301"/>
        <v>3771.2096774193546</v>
      </c>
      <c r="G185" s="14">
        <f t="shared" si="302"/>
        <v>6546.8200000000006</v>
      </c>
      <c r="H185" s="17">
        <f t="shared" si="303"/>
        <v>100072.82</v>
      </c>
      <c r="J185" s="5" t="s">
        <v>8</v>
      </c>
      <c r="K185" s="14">
        <f t="shared" si="326"/>
        <v>92335.5</v>
      </c>
      <c r="L185" s="14">
        <f t="shared" si="304"/>
        <v>3048</v>
      </c>
      <c r="M185" s="15">
        <f t="shared" si="318"/>
        <v>95383.5</v>
      </c>
      <c r="N185" s="16">
        <f t="shared" si="284"/>
        <v>3846.108870967742</v>
      </c>
      <c r="O185" s="14">
        <f t="shared" si="305"/>
        <v>6676.8450000000003</v>
      </c>
      <c r="P185" s="17">
        <f t="shared" si="306"/>
        <v>102060.345</v>
      </c>
      <c r="R185" s="5" t="s">
        <v>8</v>
      </c>
      <c r="S185" s="14">
        <f t="shared" si="325"/>
        <v>94690.17</v>
      </c>
      <c r="T185" s="14">
        <v>3048</v>
      </c>
      <c r="U185" s="15">
        <f t="shared" si="319"/>
        <v>97738.17</v>
      </c>
      <c r="V185" s="16">
        <f t="shared" si="285"/>
        <v>3941.0552419354835</v>
      </c>
      <c r="W185" s="14">
        <f t="shared" si="307"/>
        <v>6841.6719000000003</v>
      </c>
      <c r="X185" s="17">
        <f t="shared" si="308"/>
        <v>104579.8419</v>
      </c>
      <c r="AA185" s="5" t="s">
        <v>8</v>
      </c>
      <c r="AB185" s="14">
        <f t="shared" si="309"/>
        <v>94446.344400000002</v>
      </c>
      <c r="AC185" s="14">
        <f t="shared" si="310"/>
        <v>3048</v>
      </c>
      <c r="AD185" s="15">
        <f t="shared" si="320"/>
        <v>97494.344400000002</v>
      </c>
      <c r="AE185" s="16">
        <f t="shared" si="286"/>
        <v>3931.223564516129</v>
      </c>
      <c r="AF185" s="14">
        <f t="shared" si="287"/>
        <v>6824.6041080000005</v>
      </c>
      <c r="AG185" s="17">
        <f t="shared" si="288"/>
        <v>104318.948508</v>
      </c>
      <c r="AH185" s="2"/>
      <c r="AI185" s="5" t="s">
        <v>8</v>
      </c>
      <c r="AJ185" s="14">
        <f t="shared" si="311"/>
        <v>93626.402399999992</v>
      </c>
      <c r="AK185" s="14">
        <f t="shared" si="312"/>
        <v>3048</v>
      </c>
      <c r="AL185" s="15">
        <f t="shared" si="321"/>
        <v>96674.402399999992</v>
      </c>
      <c r="AM185" s="16">
        <f t="shared" si="289"/>
        <v>3898.1613870967735</v>
      </c>
      <c r="AN185" s="14">
        <f t="shared" si="290"/>
        <v>6767.2081680000001</v>
      </c>
      <c r="AO185" s="17">
        <f t="shared" si="291"/>
        <v>103441.61056799999</v>
      </c>
      <c r="AP185" s="2"/>
      <c r="AQ185" s="5" t="s">
        <v>8</v>
      </c>
      <c r="AR185" s="14">
        <f t="shared" si="313"/>
        <v>93740.477784000017</v>
      </c>
      <c r="AS185" s="14">
        <f t="shared" si="314"/>
        <v>3048</v>
      </c>
      <c r="AT185" s="15">
        <f t="shared" si="322"/>
        <v>96788.477784000017</v>
      </c>
      <c r="AU185" s="16">
        <f t="shared" si="292"/>
        <v>3902.7612009677423</v>
      </c>
      <c r="AV185" s="14">
        <f t="shared" si="293"/>
        <v>6775.1934448800021</v>
      </c>
      <c r="AW185" s="16">
        <f t="shared" si="294"/>
        <v>4175.9544850354841</v>
      </c>
      <c r="AX185" s="17">
        <f t="shared" si="295"/>
        <v>103563.67122888002</v>
      </c>
      <c r="AY185" s="2"/>
      <c r="AZ185" s="5" t="s">
        <v>8</v>
      </c>
      <c r="BA185" s="14">
        <f t="shared" si="315"/>
        <v>93848.218187399994</v>
      </c>
      <c r="BB185" s="14">
        <f t="shared" si="316"/>
        <v>3048</v>
      </c>
      <c r="BC185" s="15">
        <f t="shared" si="323"/>
        <v>96896.218187399994</v>
      </c>
      <c r="BD185" s="16">
        <f t="shared" si="296"/>
        <v>3907.1055720725803</v>
      </c>
      <c r="BE185" s="14">
        <f t="shared" si="297"/>
        <v>6782.7352731179999</v>
      </c>
      <c r="BF185" s="16">
        <f t="shared" si="298"/>
        <v>4180.6029621176613</v>
      </c>
      <c r="BG185" s="17">
        <f t="shared" si="299"/>
        <v>103678.95346051799</v>
      </c>
      <c r="BH185" s="2"/>
    </row>
    <row r="186" spans="2:60" x14ac:dyDescent="0.25">
      <c r="B186" s="5" t="s">
        <v>9</v>
      </c>
      <c r="C186" s="14">
        <v>93473</v>
      </c>
      <c r="D186" s="14">
        <f t="shared" si="300"/>
        <v>2881</v>
      </c>
      <c r="E186" s="15">
        <f t="shared" si="317"/>
        <v>96354</v>
      </c>
      <c r="F186" s="16">
        <f t="shared" si="301"/>
        <v>3885.2419354838707</v>
      </c>
      <c r="G186" s="14">
        <f t="shared" si="302"/>
        <v>6744.7800000000007</v>
      </c>
      <c r="H186" s="17">
        <f t="shared" si="303"/>
        <v>103098.78</v>
      </c>
      <c r="J186" s="5" t="s">
        <v>9</v>
      </c>
      <c r="K186" s="14">
        <f t="shared" si="326"/>
        <v>95396.52</v>
      </c>
      <c r="L186" s="14">
        <f t="shared" si="304"/>
        <v>2881</v>
      </c>
      <c r="M186" s="15">
        <f t="shared" si="318"/>
        <v>98277.52</v>
      </c>
      <c r="N186" s="16">
        <f t="shared" si="284"/>
        <v>3962.8032258064518</v>
      </c>
      <c r="O186" s="14">
        <f t="shared" si="305"/>
        <v>6879.4264000000012</v>
      </c>
      <c r="P186" s="17">
        <f t="shared" si="306"/>
        <v>105156.9464</v>
      </c>
      <c r="R186" s="5" t="s">
        <v>9</v>
      </c>
      <c r="S186" s="14">
        <f t="shared" si="325"/>
        <v>97291.17</v>
      </c>
      <c r="T186" s="14">
        <v>2881</v>
      </c>
      <c r="U186" s="15">
        <f t="shared" si="319"/>
        <v>100172.17</v>
      </c>
      <c r="V186" s="16">
        <f t="shared" si="285"/>
        <v>4039.2004032258064</v>
      </c>
      <c r="W186" s="14">
        <f t="shared" si="307"/>
        <v>7012.0519000000004</v>
      </c>
      <c r="X186" s="17">
        <f t="shared" si="308"/>
        <v>107184.2219</v>
      </c>
      <c r="AA186" s="5" t="s">
        <v>9</v>
      </c>
      <c r="AB186" s="14">
        <f t="shared" si="309"/>
        <v>97738.17</v>
      </c>
      <c r="AC186" s="14">
        <f t="shared" si="310"/>
        <v>2881</v>
      </c>
      <c r="AD186" s="15">
        <f t="shared" si="320"/>
        <v>100619.17</v>
      </c>
      <c r="AE186" s="16">
        <f t="shared" si="286"/>
        <v>4057.2245967741933</v>
      </c>
      <c r="AF186" s="14">
        <f t="shared" si="287"/>
        <v>7043.3419000000004</v>
      </c>
      <c r="AG186" s="17">
        <f t="shared" si="288"/>
        <v>107662.5119</v>
      </c>
      <c r="AH186" s="2"/>
      <c r="AI186" s="5" t="s">
        <v>9</v>
      </c>
      <c r="AJ186" s="14">
        <f t="shared" si="311"/>
        <v>97494.344400000002</v>
      </c>
      <c r="AK186" s="14">
        <f t="shared" si="312"/>
        <v>2881</v>
      </c>
      <c r="AL186" s="15">
        <f t="shared" si="321"/>
        <v>100375.3444</v>
      </c>
      <c r="AM186" s="16">
        <f t="shared" si="289"/>
        <v>4047.3929193548388</v>
      </c>
      <c r="AN186" s="14">
        <f t="shared" si="290"/>
        <v>7026.2741080000005</v>
      </c>
      <c r="AO186" s="17">
        <f t="shared" si="291"/>
        <v>107401.618508</v>
      </c>
      <c r="AP186" s="2"/>
      <c r="AQ186" s="5" t="s">
        <v>9</v>
      </c>
      <c r="AR186" s="14">
        <f t="shared" si="313"/>
        <v>98607.890447999991</v>
      </c>
      <c r="AS186" s="14">
        <f t="shared" si="314"/>
        <v>2881</v>
      </c>
      <c r="AT186" s="15">
        <f t="shared" si="322"/>
        <v>101488.89044799999</v>
      </c>
      <c r="AU186" s="16">
        <f t="shared" si="292"/>
        <v>4092.2939696774188</v>
      </c>
      <c r="AV186" s="14">
        <f t="shared" si="293"/>
        <v>7104.2223313599998</v>
      </c>
      <c r="AW186" s="16">
        <f t="shared" si="294"/>
        <v>4378.7545475548377</v>
      </c>
      <c r="AX186" s="17">
        <f t="shared" si="295"/>
        <v>108593.11277935999</v>
      </c>
      <c r="AY186" s="2"/>
      <c r="AZ186" s="5" t="s">
        <v>9</v>
      </c>
      <c r="BA186" s="14">
        <f t="shared" si="315"/>
        <v>99208.189728600002</v>
      </c>
      <c r="BB186" s="14">
        <f t="shared" si="316"/>
        <v>2881</v>
      </c>
      <c r="BC186" s="15">
        <f t="shared" si="323"/>
        <v>102089.1897286</v>
      </c>
      <c r="BD186" s="16">
        <f t="shared" si="296"/>
        <v>4116.4995858306447</v>
      </c>
      <c r="BE186" s="14">
        <f t="shared" si="297"/>
        <v>7146.2432810020009</v>
      </c>
      <c r="BF186" s="16">
        <f t="shared" si="298"/>
        <v>4404.6545568387901</v>
      </c>
      <c r="BG186" s="17">
        <f t="shared" si="299"/>
        <v>109235.433009602</v>
      </c>
      <c r="BH186" s="2"/>
    </row>
    <row r="187" spans="2:60" x14ac:dyDescent="0.25">
      <c r="B187" s="5" t="s">
        <v>10</v>
      </c>
      <c r="C187" s="14">
        <v>96475</v>
      </c>
      <c r="D187" s="14">
        <f t="shared" si="300"/>
        <v>2660</v>
      </c>
      <c r="E187" s="15">
        <f t="shared" si="317"/>
        <v>99135</v>
      </c>
      <c r="F187" s="16">
        <f t="shared" si="301"/>
        <v>3997.3790322580644</v>
      </c>
      <c r="G187" s="14">
        <f t="shared" si="302"/>
        <v>6939.4500000000007</v>
      </c>
      <c r="H187" s="17">
        <f t="shared" si="303"/>
        <v>106074.45</v>
      </c>
      <c r="J187" s="5" t="s">
        <v>10</v>
      </c>
      <c r="K187" s="14">
        <f t="shared" si="326"/>
        <v>98281.08</v>
      </c>
      <c r="L187" s="14">
        <f t="shared" si="304"/>
        <v>2660</v>
      </c>
      <c r="M187" s="15">
        <f t="shared" si="318"/>
        <v>100941.08</v>
      </c>
      <c r="N187" s="16">
        <f t="shared" si="284"/>
        <v>4070.2048387096775</v>
      </c>
      <c r="O187" s="14">
        <f t="shared" si="305"/>
        <v>7065.8756000000012</v>
      </c>
      <c r="P187" s="17">
        <f t="shared" si="306"/>
        <v>108006.9556</v>
      </c>
      <c r="R187" s="5" t="s">
        <v>10</v>
      </c>
      <c r="S187" s="14">
        <f t="shared" si="325"/>
        <v>100243.07040000001</v>
      </c>
      <c r="T187" s="14">
        <v>2660</v>
      </c>
      <c r="U187" s="15">
        <f t="shared" si="319"/>
        <v>102903.07040000001</v>
      </c>
      <c r="V187" s="16">
        <f t="shared" si="285"/>
        <v>4149.3173548387103</v>
      </c>
      <c r="W187" s="14">
        <f t="shared" si="307"/>
        <v>7203.2149280000012</v>
      </c>
      <c r="X187" s="17">
        <f t="shared" si="308"/>
        <v>110106.28532800001</v>
      </c>
      <c r="AA187" s="5" t="s">
        <v>10</v>
      </c>
      <c r="AB187" s="14">
        <f t="shared" si="309"/>
        <v>100172.17</v>
      </c>
      <c r="AC187" s="14">
        <f t="shared" si="310"/>
        <v>2660</v>
      </c>
      <c r="AD187" s="15">
        <f t="shared" si="320"/>
        <v>102832.17</v>
      </c>
      <c r="AE187" s="16">
        <f t="shared" si="286"/>
        <v>4146.4584677419352</v>
      </c>
      <c r="AF187" s="14">
        <f t="shared" si="287"/>
        <v>7198.2519000000002</v>
      </c>
      <c r="AG187" s="17">
        <f t="shared" si="288"/>
        <v>110030.4219</v>
      </c>
      <c r="AH187" s="2"/>
      <c r="AI187" s="5" t="s">
        <v>10</v>
      </c>
      <c r="AJ187" s="14">
        <f t="shared" si="311"/>
        <v>100619.17</v>
      </c>
      <c r="AK187" s="14">
        <f t="shared" si="312"/>
        <v>2660</v>
      </c>
      <c r="AL187" s="15">
        <f t="shared" si="321"/>
        <v>103279.17</v>
      </c>
      <c r="AM187" s="16">
        <f t="shared" si="289"/>
        <v>4164.4826612903225</v>
      </c>
      <c r="AN187" s="14">
        <f t="shared" si="290"/>
        <v>7229.5419000000002</v>
      </c>
      <c r="AO187" s="17">
        <f t="shared" si="291"/>
        <v>110508.71189999999</v>
      </c>
      <c r="AP187" s="2"/>
      <c r="AQ187" s="5" t="s">
        <v>10</v>
      </c>
      <c r="AR187" s="14">
        <f t="shared" si="313"/>
        <v>102382.85128800001</v>
      </c>
      <c r="AS187" s="14">
        <f t="shared" si="314"/>
        <v>2660</v>
      </c>
      <c r="AT187" s="15">
        <f t="shared" si="322"/>
        <v>105042.85128800001</v>
      </c>
      <c r="AU187" s="16">
        <f t="shared" si="292"/>
        <v>4235.5988422580649</v>
      </c>
      <c r="AV187" s="14">
        <f t="shared" si="293"/>
        <v>7352.9995901600014</v>
      </c>
      <c r="AW187" s="16">
        <f t="shared" si="294"/>
        <v>4532.0907612161291</v>
      </c>
      <c r="AX187" s="17">
        <f t="shared" si="295"/>
        <v>112395.85087816001</v>
      </c>
      <c r="AY187" s="2"/>
      <c r="AZ187" s="5" t="s">
        <v>10</v>
      </c>
      <c r="BA187" s="14">
        <f t="shared" si="315"/>
        <v>104026.11270919998</v>
      </c>
      <c r="BB187" s="14">
        <f t="shared" si="316"/>
        <v>2660</v>
      </c>
      <c r="BC187" s="15">
        <f t="shared" si="323"/>
        <v>106686.11270919998</v>
      </c>
      <c r="BD187" s="16">
        <f t="shared" si="296"/>
        <v>4301.8593834354833</v>
      </c>
      <c r="BE187" s="14">
        <f t="shared" si="297"/>
        <v>7468.0278896439995</v>
      </c>
      <c r="BF187" s="16">
        <f t="shared" si="298"/>
        <v>4602.9895402759666</v>
      </c>
      <c r="BG187" s="17">
        <f t="shared" si="299"/>
        <v>114154.14059884398</v>
      </c>
      <c r="BH187" s="2"/>
    </row>
    <row r="188" spans="2:60" x14ac:dyDescent="0.25">
      <c r="B188" s="5" t="s">
        <v>11</v>
      </c>
      <c r="C188" s="14">
        <v>99724</v>
      </c>
      <c r="D188" s="14">
        <f t="shared" si="300"/>
        <v>2217</v>
      </c>
      <c r="E188" s="15">
        <f t="shared" si="317"/>
        <v>101941</v>
      </c>
      <c r="F188" s="16">
        <f t="shared" si="301"/>
        <v>4110.5241935483873</v>
      </c>
      <c r="G188" s="14">
        <f t="shared" si="302"/>
        <v>7135.8700000000008</v>
      </c>
      <c r="H188" s="17">
        <f t="shared" si="303"/>
        <v>109076.87</v>
      </c>
      <c r="J188" s="5" t="s">
        <v>11</v>
      </c>
      <c r="K188" s="14">
        <f t="shared" si="326"/>
        <v>101117.7</v>
      </c>
      <c r="L188" s="14">
        <f t="shared" si="304"/>
        <v>2217</v>
      </c>
      <c r="M188" s="15">
        <f t="shared" si="318"/>
        <v>103334.7</v>
      </c>
      <c r="N188" s="16">
        <f t="shared" si="284"/>
        <v>4166.7217741935483</v>
      </c>
      <c r="O188" s="14">
        <f t="shared" si="305"/>
        <v>7233.4290000000001</v>
      </c>
      <c r="P188" s="17">
        <f t="shared" si="306"/>
        <v>110568.129</v>
      </c>
      <c r="R188" s="5" t="s">
        <v>11</v>
      </c>
      <c r="S188" s="14">
        <f t="shared" si="325"/>
        <v>102959.9016</v>
      </c>
      <c r="T188" s="14">
        <v>2217</v>
      </c>
      <c r="U188" s="15">
        <f t="shared" si="319"/>
        <v>105176.9016</v>
      </c>
      <c r="V188" s="16">
        <f t="shared" si="285"/>
        <v>4241.0040967741934</v>
      </c>
      <c r="W188" s="14">
        <f t="shared" si="307"/>
        <v>7362.3831120000004</v>
      </c>
      <c r="X188" s="17">
        <f t="shared" si="308"/>
        <v>112539.28471199999</v>
      </c>
      <c r="AA188" s="5" t="s">
        <v>11</v>
      </c>
      <c r="AB188" s="14">
        <f t="shared" si="309"/>
        <v>102903.07040000001</v>
      </c>
      <c r="AC188" s="14">
        <f t="shared" si="310"/>
        <v>2217</v>
      </c>
      <c r="AD188" s="15">
        <f t="shared" si="320"/>
        <v>105120.07040000001</v>
      </c>
      <c r="AE188" s="16">
        <f t="shared" si="286"/>
        <v>4238.7125161290323</v>
      </c>
      <c r="AF188" s="14">
        <f t="shared" si="287"/>
        <v>7358.4049280000017</v>
      </c>
      <c r="AG188" s="17">
        <f t="shared" si="288"/>
        <v>112478.47532800001</v>
      </c>
      <c r="AH188" s="2"/>
      <c r="AI188" s="5" t="s">
        <v>11</v>
      </c>
      <c r="AJ188" s="14">
        <f t="shared" si="311"/>
        <v>102832.17</v>
      </c>
      <c r="AK188" s="14">
        <f t="shared" si="312"/>
        <v>2217</v>
      </c>
      <c r="AL188" s="15">
        <f t="shared" si="321"/>
        <v>105049.17</v>
      </c>
      <c r="AM188" s="16">
        <f t="shared" si="289"/>
        <v>4235.8536290322581</v>
      </c>
      <c r="AN188" s="14">
        <f t="shared" si="290"/>
        <v>7353.4419000000007</v>
      </c>
      <c r="AO188" s="17">
        <f t="shared" si="291"/>
        <v>112402.6119</v>
      </c>
      <c r="AP188" s="2"/>
      <c r="AQ188" s="5" t="s">
        <v>11</v>
      </c>
      <c r="AR188" s="14">
        <f t="shared" si="313"/>
        <v>105344.7534</v>
      </c>
      <c r="AS188" s="14">
        <f t="shared" si="314"/>
        <v>2217</v>
      </c>
      <c r="AT188" s="15">
        <f t="shared" si="322"/>
        <v>107561.7534</v>
      </c>
      <c r="AU188" s="16">
        <f t="shared" si="292"/>
        <v>4337.1674758064519</v>
      </c>
      <c r="AV188" s="14">
        <f t="shared" si="293"/>
        <v>7529.3227380000008</v>
      </c>
      <c r="AW188" s="16">
        <f t="shared" si="294"/>
        <v>4640.7691991129032</v>
      </c>
      <c r="AX188" s="17">
        <f t="shared" si="295"/>
        <v>115091.076138</v>
      </c>
      <c r="AY188" s="2"/>
      <c r="AZ188" s="5" t="s">
        <v>11</v>
      </c>
      <c r="BA188" s="14">
        <f t="shared" si="315"/>
        <v>107668.9225702</v>
      </c>
      <c r="BB188" s="14">
        <f t="shared" si="316"/>
        <v>2217</v>
      </c>
      <c r="BC188" s="15">
        <f t="shared" si="323"/>
        <v>109885.9225702</v>
      </c>
      <c r="BD188" s="16">
        <f t="shared" si="296"/>
        <v>4430.8839746048388</v>
      </c>
      <c r="BE188" s="14">
        <f t="shared" si="297"/>
        <v>7692.0145799140009</v>
      </c>
      <c r="BF188" s="16">
        <f t="shared" si="298"/>
        <v>4741.0458528271774</v>
      </c>
      <c r="BG188" s="17">
        <f t="shared" si="299"/>
        <v>117577.937150114</v>
      </c>
      <c r="BH188" s="2"/>
    </row>
    <row r="189" spans="2:60" x14ac:dyDescent="0.25">
      <c r="B189" s="5" t="s">
        <v>12</v>
      </c>
      <c r="C189" s="14">
        <v>102720</v>
      </c>
      <c r="D189" s="14">
        <f t="shared" si="300"/>
        <v>1884</v>
      </c>
      <c r="E189" s="15">
        <f t="shared" si="317"/>
        <v>104604</v>
      </c>
      <c r="F189" s="16">
        <f t="shared" si="301"/>
        <v>4217.9032258064517</v>
      </c>
      <c r="G189" s="14">
        <f t="shared" si="302"/>
        <v>7322.2800000000007</v>
      </c>
      <c r="H189" s="17">
        <f t="shared" si="303"/>
        <v>111926.28</v>
      </c>
      <c r="J189" s="5" t="s">
        <v>12</v>
      </c>
      <c r="K189" s="14">
        <f t="shared" si="326"/>
        <v>103979.82</v>
      </c>
      <c r="L189" s="14">
        <f t="shared" si="304"/>
        <v>1884</v>
      </c>
      <c r="M189" s="15">
        <f t="shared" si="318"/>
        <v>105863.82</v>
      </c>
      <c r="N189" s="16">
        <f t="shared" si="284"/>
        <v>4268.7024193548386</v>
      </c>
      <c r="O189" s="14">
        <f t="shared" si="305"/>
        <v>7410.4674000000014</v>
      </c>
      <c r="P189" s="17">
        <f t="shared" si="306"/>
        <v>113274.2874</v>
      </c>
      <c r="R189" s="5" t="s">
        <v>12</v>
      </c>
      <c r="S189" s="14">
        <f t="shared" si="325"/>
        <v>105401.394</v>
      </c>
      <c r="T189" s="14">
        <v>1884</v>
      </c>
      <c r="U189" s="15">
        <f t="shared" si="319"/>
        <v>107285.394</v>
      </c>
      <c r="V189" s="16">
        <f t="shared" si="285"/>
        <v>4326.0239516129031</v>
      </c>
      <c r="W189" s="14">
        <f t="shared" si="307"/>
        <v>7509.9775800000007</v>
      </c>
      <c r="X189" s="17">
        <f t="shared" si="308"/>
        <v>114795.37158000001</v>
      </c>
      <c r="AA189" s="5" t="s">
        <v>12</v>
      </c>
      <c r="AB189" s="14">
        <f t="shared" si="309"/>
        <v>105176.9016</v>
      </c>
      <c r="AC189" s="14">
        <f t="shared" si="310"/>
        <v>1884</v>
      </c>
      <c r="AD189" s="15">
        <f t="shared" si="320"/>
        <v>107060.9016</v>
      </c>
      <c r="AE189" s="16">
        <f t="shared" si="286"/>
        <v>4316.9718387096773</v>
      </c>
      <c r="AF189" s="14">
        <f t="shared" si="287"/>
        <v>7494.2631120000005</v>
      </c>
      <c r="AG189" s="17">
        <f t="shared" si="288"/>
        <v>114555.164712</v>
      </c>
      <c r="AH189" s="2"/>
      <c r="AI189" s="5" t="s">
        <v>12</v>
      </c>
      <c r="AJ189" s="14">
        <f t="shared" si="311"/>
        <v>105120.07040000001</v>
      </c>
      <c r="AK189" s="14">
        <f t="shared" si="312"/>
        <v>1884</v>
      </c>
      <c r="AL189" s="15">
        <f t="shared" si="321"/>
        <v>107004.07040000001</v>
      </c>
      <c r="AM189" s="16">
        <f t="shared" si="289"/>
        <v>4314.6802580645162</v>
      </c>
      <c r="AN189" s="14">
        <f t="shared" si="290"/>
        <v>7490.2849280000019</v>
      </c>
      <c r="AO189" s="17">
        <f t="shared" si="291"/>
        <v>114494.35532800002</v>
      </c>
      <c r="AP189" s="2"/>
      <c r="AQ189" s="5" t="s">
        <v>12</v>
      </c>
      <c r="AR189" s="14">
        <f t="shared" si="313"/>
        <v>107150.1534</v>
      </c>
      <c r="AS189" s="14">
        <f t="shared" si="314"/>
        <v>1884</v>
      </c>
      <c r="AT189" s="15">
        <f t="shared" si="322"/>
        <v>109034.1534</v>
      </c>
      <c r="AU189" s="16">
        <f t="shared" si="292"/>
        <v>4396.5384435483866</v>
      </c>
      <c r="AV189" s="14">
        <f t="shared" si="293"/>
        <v>7632.3907380000001</v>
      </c>
      <c r="AW189" s="16">
        <f t="shared" si="294"/>
        <v>4704.2961345967742</v>
      </c>
      <c r="AX189" s="17">
        <f t="shared" si="295"/>
        <v>116666.544138</v>
      </c>
      <c r="AY189" s="2"/>
      <c r="AZ189" s="5" t="s">
        <v>12</v>
      </c>
      <c r="BA189" s="14">
        <f t="shared" si="315"/>
        <v>110250.79723499999</v>
      </c>
      <c r="BB189" s="14">
        <f t="shared" si="316"/>
        <v>1884</v>
      </c>
      <c r="BC189" s="15">
        <f t="shared" si="323"/>
        <v>112134.79723499999</v>
      </c>
      <c r="BD189" s="16">
        <f t="shared" si="296"/>
        <v>4521.5644046370962</v>
      </c>
      <c r="BE189" s="14">
        <f t="shared" si="297"/>
        <v>7849.4358064500002</v>
      </c>
      <c r="BF189" s="16">
        <f t="shared" si="298"/>
        <v>4838.0739129616932</v>
      </c>
      <c r="BG189" s="17">
        <f t="shared" si="299"/>
        <v>119984.23304144999</v>
      </c>
      <c r="BH189" s="2"/>
    </row>
    <row r="190" spans="2:60" x14ac:dyDescent="0.25">
      <c r="B190" s="5" t="s">
        <v>61</v>
      </c>
      <c r="C190" s="14">
        <v>105772</v>
      </c>
      <c r="D190" s="14">
        <f t="shared" si="300"/>
        <v>1607</v>
      </c>
      <c r="E190" s="15">
        <f t="shared" si="317"/>
        <v>107379</v>
      </c>
      <c r="F190" s="16">
        <f t="shared" si="301"/>
        <v>4329.7983870967737</v>
      </c>
      <c r="G190" s="14">
        <f t="shared" si="302"/>
        <v>7516.5300000000007</v>
      </c>
      <c r="H190" s="17">
        <f t="shared" si="303"/>
        <v>114895.53</v>
      </c>
      <c r="J190" s="5" t="s">
        <v>13</v>
      </c>
      <c r="K190" s="14">
        <f t="shared" si="326"/>
        <v>106696.08</v>
      </c>
      <c r="L190" s="14">
        <f t="shared" si="304"/>
        <v>1607</v>
      </c>
      <c r="M190" s="15">
        <f t="shared" si="318"/>
        <v>108303.08</v>
      </c>
      <c r="N190" s="16">
        <f t="shared" si="284"/>
        <v>4367.0596774193546</v>
      </c>
      <c r="O190" s="14">
        <f t="shared" si="305"/>
        <v>7581.2156000000004</v>
      </c>
      <c r="P190" s="17">
        <f t="shared" si="306"/>
        <v>115884.2956</v>
      </c>
      <c r="R190" s="5" t="s">
        <v>13</v>
      </c>
      <c r="S190" s="14">
        <f t="shared" si="325"/>
        <v>107981.09640000001</v>
      </c>
      <c r="T190" s="14">
        <v>1607</v>
      </c>
      <c r="U190" s="15">
        <f t="shared" si="319"/>
        <v>109588.09640000001</v>
      </c>
      <c r="V190" s="16">
        <f t="shared" si="285"/>
        <v>4418.8748548387102</v>
      </c>
      <c r="W190" s="14">
        <f t="shared" si="307"/>
        <v>7671.1667480000015</v>
      </c>
      <c r="X190" s="17">
        <f t="shared" si="308"/>
        <v>117259.26314800001</v>
      </c>
      <c r="AA190" s="5" t="s">
        <v>13</v>
      </c>
      <c r="AB190" s="14">
        <f t="shared" si="309"/>
        <v>107285.394</v>
      </c>
      <c r="AC190" s="14">
        <f t="shared" si="310"/>
        <v>1607</v>
      </c>
      <c r="AD190" s="15">
        <f t="shared" si="320"/>
        <v>108892.394</v>
      </c>
      <c r="AE190" s="16">
        <f t="shared" si="286"/>
        <v>4390.8223387096778</v>
      </c>
      <c r="AF190" s="14">
        <f t="shared" si="287"/>
        <v>7622.4675800000005</v>
      </c>
      <c r="AG190" s="17">
        <f t="shared" si="288"/>
        <v>116514.86158</v>
      </c>
      <c r="AH190" s="2"/>
      <c r="AI190" s="5" t="s">
        <v>13</v>
      </c>
      <c r="AJ190" s="14">
        <f t="shared" si="311"/>
        <v>107060.9016</v>
      </c>
      <c r="AK190" s="14">
        <f t="shared" si="312"/>
        <v>1607</v>
      </c>
      <c r="AL190" s="15">
        <f t="shared" si="321"/>
        <v>108667.9016</v>
      </c>
      <c r="AM190" s="16">
        <f t="shared" si="289"/>
        <v>4381.770225806451</v>
      </c>
      <c r="AN190" s="14">
        <f t="shared" si="290"/>
        <v>7606.7531120000003</v>
      </c>
      <c r="AO190" s="17">
        <f t="shared" si="291"/>
        <v>116274.654712</v>
      </c>
      <c r="AP190" s="2"/>
      <c r="AQ190" s="5" t="s">
        <v>13</v>
      </c>
      <c r="AR190" s="14">
        <f t="shared" si="313"/>
        <v>109144.15180800001</v>
      </c>
      <c r="AS190" s="14">
        <f t="shared" si="314"/>
        <v>1607</v>
      </c>
      <c r="AT190" s="15">
        <f t="shared" si="322"/>
        <v>110751.15180800001</v>
      </c>
      <c r="AU190" s="16">
        <f t="shared" si="292"/>
        <v>4465.7722503225805</v>
      </c>
      <c r="AV190" s="14">
        <f t="shared" si="293"/>
        <v>7752.5806265600013</v>
      </c>
      <c r="AW190" s="16">
        <f t="shared" si="294"/>
        <v>4778.3763078451611</v>
      </c>
      <c r="AX190" s="17">
        <f t="shared" si="295"/>
        <v>118503.73243456001</v>
      </c>
      <c r="AY190" s="2"/>
      <c r="AZ190" s="5" t="s">
        <v>13</v>
      </c>
      <c r="BA190" s="14">
        <f t="shared" si="315"/>
        <v>111760.00723499998</v>
      </c>
      <c r="BB190" s="14">
        <f t="shared" si="316"/>
        <v>1607</v>
      </c>
      <c r="BC190" s="15">
        <f t="shared" si="323"/>
        <v>113367.00723499998</v>
      </c>
      <c r="BD190" s="16">
        <f t="shared" si="296"/>
        <v>4571.2502917338697</v>
      </c>
      <c r="BE190" s="14">
        <f t="shared" si="297"/>
        <v>7935.6905064499997</v>
      </c>
      <c r="BF190" s="16">
        <f t="shared" si="298"/>
        <v>4891.237812155241</v>
      </c>
      <c r="BG190" s="17">
        <f t="shared" si="299"/>
        <v>121302.69774144999</v>
      </c>
      <c r="BH190" s="2"/>
    </row>
    <row r="191" spans="2:60" x14ac:dyDescent="0.25">
      <c r="B191" s="5" t="s">
        <v>62</v>
      </c>
      <c r="C191" s="14">
        <v>106885</v>
      </c>
      <c r="D191" s="14">
        <f>T193</f>
        <v>1493</v>
      </c>
      <c r="E191" s="15">
        <f>D191+C191</f>
        <v>108378</v>
      </c>
      <c r="F191" s="16">
        <f t="shared" si="301"/>
        <v>4370.0806451612898</v>
      </c>
      <c r="G191" s="14">
        <f>E191*0.07</f>
        <v>7586.4600000000009</v>
      </c>
      <c r="H191" s="17">
        <f>G191+E191</f>
        <v>115964.46</v>
      </c>
      <c r="J191" s="5" t="s">
        <v>14</v>
      </c>
      <c r="K191" s="14">
        <f t="shared" si="326"/>
        <v>109526.58</v>
      </c>
      <c r="L191" s="14">
        <f t="shared" si="304"/>
        <v>0</v>
      </c>
      <c r="M191" s="15">
        <f t="shared" si="318"/>
        <v>109526.58</v>
      </c>
      <c r="N191" s="16">
        <f t="shared" si="284"/>
        <v>4416.3943548387097</v>
      </c>
      <c r="O191" s="14">
        <f t="shared" si="305"/>
        <v>7666.8606000000009</v>
      </c>
      <c r="P191" s="17">
        <f t="shared" si="306"/>
        <v>117193.4406</v>
      </c>
      <c r="R191" s="5" t="s">
        <v>14</v>
      </c>
      <c r="S191" s="14">
        <f t="shared" si="325"/>
        <v>110469.1416</v>
      </c>
      <c r="T191" s="14">
        <v>0</v>
      </c>
      <c r="U191" s="15">
        <f t="shared" si="319"/>
        <v>110469.1416</v>
      </c>
      <c r="V191" s="16">
        <f t="shared" si="285"/>
        <v>4454.4008709677419</v>
      </c>
      <c r="W191" s="14">
        <f t="shared" si="307"/>
        <v>7732.8399120000013</v>
      </c>
      <c r="X191" s="17">
        <f t="shared" si="308"/>
        <v>118201.981512</v>
      </c>
      <c r="AA191" s="5" t="s">
        <v>14</v>
      </c>
      <c r="AB191" s="14">
        <f t="shared" si="309"/>
        <v>109588.09640000001</v>
      </c>
      <c r="AC191" s="14">
        <f t="shared" si="310"/>
        <v>0</v>
      </c>
      <c r="AD191" s="15">
        <f t="shared" si="320"/>
        <v>109588.09640000001</v>
      </c>
      <c r="AE191" s="16">
        <f t="shared" si="286"/>
        <v>4418.8748548387102</v>
      </c>
      <c r="AF191" s="14">
        <f t="shared" si="287"/>
        <v>7671.1667480000015</v>
      </c>
      <c r="AG191" s="17">
        <f t="shared" si="288"/>
        <v>117259.26314800001</v>
      </c>
      <c r="AH191" s="2"/>
      <c r="AI191" s="5" t="s">
        <v>14</v>
      </c>
      <c r="AJ191" s="14">
        <f t="shared" si="311"/>
        <v>108892.394</v>
      </c>
      <c r="AK191" s="14">
        <f t="shared" si="312"/>
        <v>0</v>
      </c>
      <c r="AL191" s="15">
        <f t="shared" si="321"/>
        <v>108892.394</v>
      </c>
      <c r="AM191" s="16">
        <f t="shared" si="289"/>
        <v>4390.8223387096778</v>
      </c>
      <c r="AN191" s="14">
        <f t="shared" si="290"/>
        <v>7622.4675800000005</v>
      </c>
      <c r="AO191" s="17">
        <f t="shared" si="291"/>
        <v>116514.86158</v>
      </c>
      <c r="AP191" s="2"/>
      <c r="AQ191" s="5" t="s">
        <v>14</v>
      </c>
      <c r="AR191" s="14">
        <f t="shared" si="313"/>
        <v>110841.259632</v>
      </c>
      <c r="AS191" s="14">
        <f t="shared" si="314"/>
        <v>0</v>
      </c>
      <c r="AT191" s="15">
        <f t="shared" si="322"/>
        <v>110841.259632</v>
      </c>
      <c r="AU191" s="16">
        <f t="shared" si="292"/>
        <v>4469.4056303225807</v>
      </c>
      <c r="AV191" s="14">
        <f t="shared" si="293"/>
        <v>7758.8881742400008</v>
      </c>
      <c r="AW191" s="16">
        <f t="shared" si="294"/>
        <v>4782.2640244451613</v>
      </c>
      <c r="AX191" s="17">
        <f t="shared" si="295"/>
        <v>118600.14780624</v>
      </c>
      <c r="AY191" s="2"/>
      <c r="AZ191" s="5" t="s">
        <v>14</v>
      </c>
      <c r="BA191" s="14">
        <f t="shared" si="315"/>
        <v>113519.9306032</v>
      </c>
      <c r="BB191" s="14">
        <f t="shared" si="316"/>
        <v>0</v>
      </c>
      <c r="BC191" s="15">
        <f t="shared" si="323"/>
        <v>113519.9306032</v>
      </c>
      <c r="BD191" s="16">
        <f t="shared" si="296"/>
        <v>4577.4165565806452</v>
      </c>
      <c r="BE191" s="14">
        <f t="shared" si="297"/>
        <v>7946.3951422240007</v>
      </c>
      <c r="BF191" s="16">
        <f t="shared" si="298"/>
        <v>4897.8357155412905</v>
      </c>
      <c r="BG191" s="17">
        <f t="shared" si="299"/>
        <v>121466.32574542401</v>
      </c>
      <c r="BH191" s="2"/>
    </row>
    <row r="192" spans="2:60" x14ac:dyDescent="0.25">
      <c r="B192" s="18" t="s">
        <v>24</v>
      </c>
      <c r="C192" s="19">
        <v>107915</v>
      </c>
      <c r="D192" s="19">
        <f>T195</f>
        <v>1490</v>
      </c>
      <c r="E192" s="20">
        <f>D192+C192</f>
        <v>109405</v>
      </c>
      <c r="F192" s="21">
        <f t="shared" si="301"/>
        <v>4411.4919354838712</v>
      </c>
      <c r="G192" s="19">
        <f>E192*0.07</f>
        <v>7658.35</v>
      </c>
      <c r="H192" s="22">
        <f>G192+E192</f>
        <v>117063.35</v>
      </c>
      <c r="J192" s="5" t="s">
        <v>62</v>
      </c>
      <c r="K192" s="14">
        <f>E190*1.02</f>
        <v>109526.58</v>
      </c>
      <c r="L192" s="14">
        <f>T193</f>
        <v>1493</v>
      </c>
      <c r="M192" s="15">
        <f>L192+K192</f>
        <v>111019.58</v>
      </c>
      <c r="N192" s="16">
        <f t="shared" si="284"/>
        <v>4476.5959677419351</v>
      </c>
      <c r="O192" s="14">
        <f>M192*0.07</f>
        <v>7771.3706000000011</v>
      </c>
      <c r="P192" s="17">
        <f>O192+M192</f>
        <v>118790.9506</v>
      </c>
      <c r="R192" s="5" t="s">
        <v>15</v>
      </c>
      <c r="S192" s="14">
        <f t="shared" si="325"/>
        <v>111717.1116</v>
      </c>
      <c r="T192" s="14">
        <v>0</v>
      </c>
      <c r="U192" s="15">
        <f t="shared" si="319"/>
        <v>111717.1116</v>
      </c>
      <c r="V192" s="16">
        <f t="shared" si="285"/>
        <v>4504.7222419354839</v>
      </c>
      <c r="W192" s="14">
        <f t="shared" si="307"/>
        <v>7820.1978120000012</v>
      </c>
      <c r="X192" s="17">
        <f t="shared" si="308"/>
        <v>119537.309412</v>
      </c>
      <c r="AA192" s="5" t="s">
        <v>15</v>
      </c>
      <c r="AB192" s="14">
        <f t="shared" si="309"/>
        <v>110469.1416</v>
      </c>
      <c r="AC192" s="14">
        <f t="shared" si="310"/>
        <v>0</v>
      </c>
      <c r="AD192" s="15">
        <f t="shared" si="320"/>
        <v>110469.1416</v>
      </c>
      <c r="AE192" s="16">
        <f t="shared" si="286"/>
        <v>4454.4008709677419</v>
      </c>
      <c r="AF192" s="14">
        <f t="shared" si="287"/>
        <v>7732.8399120000013</v>
      </c>
      <c r="AG192" s="17">
        <f t="shared" si="288"/>
        <v>118201.981512</v>
      </c>
      <c r="AH192" s="2"/>
      <c r="AI192" s="5" t="s">
        <v>15</v>
      </c>
      <c r="AJ192" s="14">
        <f t="shared" si="311"/>
        <v>109588.09640000001</v>
      </c>
      <c r="AK192" s="14">
        <f t="shared" si="312"/>
        <v>0</v>
      </c>
      <c r="AL192" s="15">
        <f t="shared" si="321"/>
        <v>109588.09640000001</v>
      </c>
      <c r="AM192" s="16">
        <f t="shared" si="289"/>
        <v>4418.8748548387102</v>
      </c>
      <c r="AN192" s="14">
        <f t="shared" si="290"/>
        <v>7671.1667480000015</v>
      </c>
      <c r="AO192" s="17">
        <f t="shared" si="291"/>
        <v>117259.26314800001</v>
      </c>
      <c r="AP192" s="2"/>
      <c r="AQ192" s="5" t="s">
        <v>15</v>
      </c>
      <c r="AR192" s="14">
        <f t="shared" si="313"/>
        <v>111070.24188</v>
      </c>
      <c r="AS192" s="14">
        <f t="shared" si="314"/>
        <v>0</v>
      </c>
      <c r="AT192" s="15">
        <f t="shared" si="322"/>
        <v>111070.24188</v>
      </c>
      <c r="AU192" s="16">
        <f t="shared" si="292"/>
        <v>4478.6387854838713</v>
      </c>
      <c r="AV192" s="14">
        <f t="shared" si="293"/>
        <v>7774.9169316000007</v>
      </c>
      <c r="AW192" s="16">
        <f t="shared" si="294"/>
        <v>4792.1435004677423</v>
      </c>
      <c r="AX192" s="17">
        <f t="shared" si="295"/>
        <v>118845.15881160001</v>
      </c>
      <c r="AY192" s="2"/>
      <c r="AZ192" s="5" t="s">
        <v>15</v>
      </c>
      <c r="BA192" s="14">
        <f t="shared" si="315"/>
        <v>113612.29112279999</v>
      </c>
      <c r="BB192" s="14">
        <f t="shared" si="316"/>
        <v>0</v>
      </c>
      <c r="BC192" s="15">
        <f t="shared" si="323"/>
        <v>113612.29112279999</v>
      </c>
      <c r="BD192" s="16">
        <f t="shared" si="296"/>
        <v>4581.1407710806443</v>
      </c>
      <c r="BE192" s="14">
        <f t="shared" si="297"/>
        <v>7952.8603785959995</v>
      </c>
      <c r="BF192" s="16">
        <f t="shared" si="298"/>
        <v>4901.8206250562898</v>
      </c>
      <c r="BG192" s="17">
        <f t="shared" si="299"/>
        <v>121565.15150139599</v>
      </c>
      <c r="BH192" s="2"/>
    </row>
    <row r="193" spans="1:60" x14ac:dyDescent="0.25">
      <c r="J193" s="18" t="s">
        <v>24</v>
      </c>
      <c r="K193" s="19">
        <f>E191*1.02</f>
        <v>110545.56</v>
      </c>
      <c r="L193" s="19">
        <f>T195</f>
        <v>1490</v>
      </c>
      <c r="M193" s="20">
        <f>L193+K193</f>
        <v>112035.56</v>
      </c>
      <c r="N193" s="21">
        <f t="shared" si="284"/>
        <v>4517.5629032258066</v>
      </c>
      <c r="O193" s="19">
        <f>M193*0.07</f>
        <v>7842.4892000000009</v>
      </c>
      <c r="P193" s="22">
        <f>O193+M193</f>
        <v>119878.04919999999</v>
      </c>
      <c r="R193" s="5" t="s">
        <v>19</v>
      </c>
      <c r="S193" s="14">
        <f>M191*1.02</f>
        <v>111717.1116</v>
      </c>
      <c r="T193" s="14">
        <v>1493</v>
      </c>
      <c r="U193" s="15">
        <f t="shared" si="319"/>
        <v>113210.1116</v>
      </c>
      <c r="V193" s="16">
        <f t="shared" si="285"/>
        <v>4564.9238548387093</v>
      </c>
      <c r="W193" s="14">
        <f t="shared" si="307"/>
        <v>7924.7078120000015</v>
      </c>
      <c r="X193" s="17">
        <f t="shared" si="308"/>
        <v>121134.81941200001</v>
      </c>
      <c r="AA193" s="5" t="s">
        <v>16</v>
      </c>
      <c r="AB193" s="14">
        <f t="shared" si="309"/>
        <v>111717.1116</v>
      </c>
      <c r="AC193" s="14">
        <f>T192</f>
        <v>0</v>
      </c>
      <c r="AD193" s="15">
        <f t="shared" si="320"/>
        <v>111717.1116</v>
      </c>
      <c r="AE193" s="16">
        <f t="shared" si="286"/>
        <v>4504.7222419354839</v>
      </c>
      <c r="AF193" s="14">
        <f t="shared" si="287"/>
        <v>7820.1978120000012</v>
      </c>
      <c r="AG193" s="17">
        <f t="shared" si="288"/>
        <v>119537.309412</v>
      </c>
      <c r="AH193" s="2"/>
      <c r="AI193" s="5" t="s">
        <v>16</v>
      </c>
      <c r="AJ193" s="14">
        <f t="shared" si="311"/>
        <v>110469.1416</v>
      </c>
      <c r="AK193" s="14">
        <f>T192</f>
        <v>0</v>
      </c>
      <c r="AL193" s="15">
        <f t="shared" si="321"/>
        <v>110469.1416</v>
      </c>
      <c r="AM193" s="16">
        <f t="shared" si="289"/>
        <v>4454.4008709677419</v>
      </c>
      <c r="AN193" s="14">
        <f t="shared" si="290"/>
        <v>7732.8399120000013</v>
      </c>
      <c r="AO193" s="17">
        <f t="shared" si="291"/>
        <v>118201.981512</v>
      </c>
      <c r="AP193" s="2"/>
      <c r="AQ193" s="5" t="s">
        <v>16</v>
      </c>
      <c r="AR193" s="14">
        <f t="shared" si="313"/>
        <v>111779.85832800002</v>
      </c>
      <c r="AS193" s="14">
        <f>AS192</f>
        <v>0</v>
      </c>
      <c r="AT193" s="15">
        <f t="shared" si="322"/>
        <v>111779.85832800002</v>
      </c>
      <c r="AU193" s="16">
        <f t="shared" si="292"/>
        <v>4507.2523519354845</v>
      </c>
      <c r="AV193" s="14">
        <f t="shared" si="293"/>
        <v>7824.5900829600023</v>
      </c>
      <c r="AW193" s="16">
        <f t="shared" si="294"/>
        <v>4822.7600165709682</v>
      </c>
      <c r="AX193" s="17">
        <f t="shared" si="295"/>
        <v>119604.44841096002</v>
      </c>
      <c r="AY193" s="2"/>
      <c r="AZ193" s="5" t="s">
        <v>16</v>
      </c>
      <c r="BA193" s="14">
        <f t="shared" si="315"/>
        <v>113846.99792699999</v>
      </c>
      <c r="BB193" s="14">
        <f>BB192</f>
        <v>0</v>
      </c>
      <c r="BC193" s="15">
        <f t="shared" si="323"/>
        <v>113846.99792699999</v>
      </c>
      <c r="BD193" s="16">
        <f t="shared" si="296"/>
        <v>4590.6047551209676</v>
      </c>
      <c r="BE193" s="14">
        <f t="shared" si="297"/>
        <v>7969.2898548900002</v>
      </c>
      <c r="BF193" s="16">
        <f t="shared" si="298"/>
        <v>4911.9470879794344</v>
      </c>
      <c r="BG193" s="17">
        <f t="shared" si="299"/>
        <v>121816.28778188999</v>
      </c>
      <c r="BH193" s="2"/>
    </row>
    <row r="194" spans="1:60" x14ac:dyDescent="0.25">
      <c r="R194" s="5" t="s">
        <v>20</v>
      </c>
      <c r="S194" s="14">
        <f>M192*1.02</f>
        <v>113239.9716</v>
      </c>
      <c r="T194" s="14">
        <v>0</v>
      </c>
      <c r="U194" s="15">
        <f t="shared" si="319"/>
        <v>113239.9716</v>
      </c>
      <c r="V194" s="16">
        <f t="shared" si="285"/>
        <v>4566.1278870967744</v>
      </c>
      <c r="W194" s="14">
        <f t="shared" si="307"/>
        <v>7926.7980120000011</v>
      </c>
      <c r="X194" s="17">
        <f t="shared" si="308"/>
        <v>121166.769612</v>
      </c>
      <c r="AA194" s="5" t="s">
        <v>19</v>
      </c>
      <c r="AB194" s="14">
        <f>U192*(1+AB$3)</f>
        <v>111717.1116</v>
      </c>
      <c r="AC194" s="14">
        <f t="shared" ref="AC194:AC195" si="327">T193</f>
        <v>1493</v>
      </c>
      <c r="AD194" s="15">
        <f t="shared" si="320"/>
        <v>113210.1116</v>
      </c>
      <c r="AE194" s="16">
        <f t="shared" si="286"/>
        <v>4564.9238548387093</v>
      </c>
      <c r="AF194" s="14">
        <f t="shared" si="287"/>
        <v>7924.7078120000015</v>
      </c>
      <c r="AG194" s="17">
        <f t="shared" si="288"/>
        <v>121134.81941200001</v>
      </c>
      <c r="AH194" s="2"/>
      <c r="AI194" s="5" t="s">
        <v>17</v>
      </c>
      <c r="AJ194" s="14">
        <f t="shared" si="311"/>
        <v>111717.1116</v>
      </c>
      <c r="AK194" s="14">
        <f>T192</f>
        <v>0</v>
      </c>
      <c r="AL194" s="15">
        <f t="shared" si="321"/>
        <v>111717.1116</v>
      </c>
      <c r="AM194" s="16">
        <f t="shared" si="289"/>
        <v>4504.7222419354839</v>
      </c>
      <c r="AN194" s="14">
        <f t="shared" si="290"/>
        <v>7820.1978120000012</v>
      </c>
      <c r="AO194" s="17">
        <f t="shared" si="291"/>
        <v>119537.309412</v>
      </c>
      <c r="AP194" s="2"/>
      <c r="AQ194" s="5" t="s">
        <v>17</v>
      </c>
      <c r="AR194" s="14">
        <f t="shared" si="313"/>
        <v>112678.52443200001</v>
      </c>
      <c r="AS194" s="14">
        <f>AS193</f>
        <v>0</v>
      </c>
      <c r="AT194" s="15">
        <f t="shared" si="322"/>
        <v>112678.52443200001</v>
      </c>
      <c r="AU194" s="16">
        <f t="shared" si="292"/>
        <v>4543.4888883870972</v>
      </c>
      <c r="AV194" s="14">
        <f t="shared" si="293"/>
        <v>7887.4967102400014</v>
      </c>
      <c r="AW194" s="16">
        <f t="shared" si="294"/>
        <v>4861.5331105741934</v>
      </c>
      <c r="AX194" s="17">
        <f t="shared" si="295"/>
        <v>120566.02114224</v>
      </c>
      <c r="AY194" s="2"/>
      <c r="AZ194" s="5" t="s">
        <v>17</v>
      </c>
      <c r="BA194" s="14">
        <f t="shared" si="315"/>
        <v>114574.35478620001</v>
      </c>
      <c r="BB194" s="14">
        <f>BB193</f>
        <v>0</v>
      </c>
      <c r="BC194" s="15">
        <f t="shared" si="323"/>
        <v>114574.35478620001</v>
      </c>
      <c r="BD194" s="16">
        <f t="shared" si="296"/>
        <v>4619.933660733871</v>
      </c>
      <c r="BE194" s="14">
        <f t="shared" si="297"/>
        <v>8020.2048350340019</v>
      </c>
      <c r="BF194" s="16">
        <f t="shared" si="298"/>
        <v>4943.3290169852426</v>
      </c>
      <c r="BG194" s="17">
        <f t="shared" si="299"/>
        <v>122594.55962123402</v>
      </c>
      <c r="BH194" s="2"/>
    </row>
    <row r="195" spans="1:60" x14ac:dyDescent="0.25">
      <c r="R195" s="18" t="s">
        <v>24</v>
      </c>
      <c r="S195" s="19">
        <f>M192*1.02</f>
        <v>113239.9716</v>
      </c>
      <c r="T195" s="19">
        <v>1490</v>
      </c>
      <c r="U195" s="15">
        <f t="shared" si="319"/>
        <v>114729.9716</v>
      </c>
      <c r="V195" s="16">
        <f t="shared" si="285"/>
        <v>4626.2085322580642</v>
      </c>
      <c r="W195" s="14">
        <f t="shared" si="307"/>
        <v>8031.0980120000013</v>
      </c>
      <c r="X195" s="17">
        <f t="shared" si="308"/>
        <v>122761.06961200001</v>
      </c>
      <c r="AA195" s="5" t="s">
        <v>20</v>
      </c>
      <c r="AB195" s="14">
        <f>U193*(1+AB$3)</f>
        <v>113210.1116</v>
      </c>
      <c r="AC195" s="14">
        <f t="shared" si="327"/>
        <v>0</v>
      </c>
      <c r="AD195" s="15">
        <f t="shared" si="320"/>
        <v>113210.1116</v>
      </c>
      <c r="AE195" s="16">
        <f t="shared" si="286"/>
        <v>4564.9238548387093</v>
      </c>
      <c r="AF195" s="14">
        <f t="shared" si="287"/>
        <v>7924.7078120000015</v>
      </c>
      <c r="AG195" s="17">
        <f t="shared" si="288"/>
        <v>121134.81941200001</v>
      </c>
      <c r="AH195" s="2"/>
      <c r="AI195" s="5" t="s">
        <v>19</v>
      </c>
      <c r="AJ195" s="14">
        <f>AD193*(1+AJ$3)</f>
        <v>111717.1116</v>
      </c>
      <c r="AK195" s="14">
        <f>T193</f>
        <v>1493</v>
      </c>
      <c r="AL195" s="15">
        <f>AK195+AJ195</f>
        <v>113210.1116</v>
      </c>
      <c r="AM195" s="16">
        <f t="shared" si="289"/>
        <v>4564.9238548387093</v>
      </c>
      <c r="AN195" s="14">
        <f>AL195*0.07</f>
        <v>7924.7078120000015</v>
      </c>
      <c r="AO195" s="17">
        <f>AN195+AL195</f>
        <v>121134.81941200001</v>
      </c>
      <c r="AP195" s="2"/>
      <c r="AQ195" s="5" t="s">
        <v>18</v>
      </c>
      <c r="AR195" s="14">
        <f t="shared" si="313"/>
        <v>113951.453832</v>
      </c>
      <c r="AS195" s="14">
        <f>AS194</f>
        <v>0</v>
      </c>
      <c r="AT195" s="15">
        <f t="shared" si="322"/>
        <v>113951.453832</v>
      </c>
      <c r="AU195" s="16">
        <f t="shared" si="292"/>
        <v>4594.8166867741938</v>
      </c>
      <c r="AV195" s="14">
        <f t="shared" si="293"/>
        <v>7976.6017682400006</v>
      </c>
      <c r="AW195" s="16">
        <f t="shared" si="294"/>
        <v>4916.453854848387</v>
      </c>
      <c r="AX195" s="17">
        <f t="shared" si="295"/>
        <v>121928.05560024</v>
      </c>
      <c r="AY195" s="2"/>
      <c r="AZ195" s="5" t="s">
        <v>18</v>
      </c>
      <c r="BA195" s="14">
        <f t="shared" si="315"/>
        <v>115495.48754279999</v>
      </c>
      <c r="BB195" s="14">
        <f>BB194</f>
        <v>0</v>
      </c>
      <c r="BC195" s="15">
        <f t="shared" si="323"/>
        <v>115495.48754279999</v>
      </c>
      <c r="BD195" s="16">
        <f t="shared" si="296"/>
        <v>4657.076110596774</v>
      </c>
      <c r="BE195" s="14">
        <f t="shared" si="297"/>
        <v>8084.6841279959999</v>
      </c>
      <c r="BF195" s="16">
        <f t="shared" si="298"/>
        <v>4983.0714383385484</v>
      </c>
      <c r="BG195" s="17">
        <f t="shared" si="299"/>
        <v>123580.171670796</v>
      </c>
      <c r="BH195" s="2"/>
    </row>
    <row r="196" spans="1:60" x14ac:dyDescent="0.25">
      <c r="R196" s="43" t="s">
        <v>58</v>
      </c>
      <c r="S196" s="44">
        <f>K193*1.02+L193</f>
        <v>114246.4712</v>
      </c>
      <c r="T196" s="44">
        <v>0</v>
      </c>
      <c r="U196" s="44">
        <f t="shared" ref="U196" si="328">T196+S196</f>
        <v>114246.4712</v>
      </c>
      <c r="V196" s="44">
        <f t="shared" ref="V196" si="329">U196/$AE$3</f>
        <v>4606.7125483870968</v>
      </c>
      <c r="W196" s="44">
        <f t="shared" ref="W196" si="330">U196*0.07</f>
        <v>7997.2529840000007</v>
      </c>
      <c r="X196" s="45">
        <f t="shared" ref="X196" si="331">W196+U196</f>
        <v>122243.72418400001</v>
      </c>
      <c r="AA196" s="5" t="s">
        <v>21</v>
      </c>
      <c r="AB196" s="14">
        <f>U194*(1+AB$3)</f>
        <v>113239.9716</v>
      </c>
      <c r="AC196" s="14">
        <f>T194</f>
        <v>0</v>
      </c>
      <c r="AD196" s="15">
        <f t="shared" si="320"/>
        <v>113239.9716</v>
      </c>
      <c r="AE196" s="16">
        <f t="shared" si="286"/>
        <v>4566.1278870967744</v>
      </c>
      <c r="AF196" s="14">
        <f t="shared" si="287"/>
        <v>7926.7980120000011</v>
      </c>
      <c r="AG196" s="17">
        <f t="shared" si="288"/>
        <v>121166.769612</v>
      </c>
      <c r="AH196" s="2"/>
      <c r="AI196" s="5" t="s">
        <v>20</v>
      </c>
      <c r="AJ196" s="14">
        <f>AD194*(1+AJ$3)</f>
        <v>113210.1116</v>
      </c>
      <c r="AK196" s="14">
        <f>T194</f>
        <v>0</v>
      </c>
      <c r="AL196" s="15">
        <f>AK196+AJ196</f>
        <v>113210.1116</v>
      </c>
      <c r="AM196" s="16">
        <f t="shared" si="289"/>
        <v>4564.9238548387093</v>
      </c>
      <c r="AN196" s="14">
        <f>AL196*0.07</f>
        <v>7924.7078120000015</v>
      </c>
      <c r="AO196" s="17">
        <f>AN196+AL196</f>
        <v>121134.81941200001</v>
      </c>
      <c r="AP196" s="2"/>
      <c r="AQ196" s="5" t="s">
        <v>19</v>
      </c>
      <c r="AR196" s="14">
        <f>AL194*(1+AR$3)</f>
        <v>113951.453832</v>
      </c>
      <c r="AS196" s="14">
        <f>T193</f>
        <v>1493</v>
      </c>
      <c r="AT196" s="15">
        <f t="shared" si="322"/>
        <v>115444.453832</v>
      </c>
      <c r="AU196" s="16">
        <f t="shared" si="292"/>
        <v>4655.0182996774192</v>
      </c>
      <c r="AV196" s="14">
        <f t="shared" si="293"/>
        <v>8081.1117682400009</v>
      </c>
      <c r="AW196" s="16">
        <f t="shared" si="294"/>
        <v>4980.8695806548385</v>
      </c>
      <c r="AX196" s="17">
        <f t="shared" si="295"/>
        <v>123525.56560024001</v>
      </c>
      <c r="AY196" s="2"/>
      <c r="AZ196" s="5" t="s">
        <v>19</v>
      </c>
      <c r="BA196" s="14">
        <f t="shared" si="315"/>
        <v>116800.24017779999</v>
      </c>
      <c r="BB196" s="14">
        <f>T193</f>
        <v>1493</v>
      </c>
      <c r="BC196" s="15">
        <f t="shared" si="323"/>
        <v>118293.24017779999</v>
      </c>
      <c r="BD196" s="16">
        <f t="shared" si="296"/>
        <v>4769.8887168467736</v>
      </c>
      <c r="BE196" s="14">
        <f t="shared" si="297"/>
        <v>8280.5268124459999</v>
      </c>
      <c r="BF196" s="16">
        <f t="shared" si="298"/>
        <v>5103.7809270260477</v>
      </c>
      <c r="BG196" s="17">
        <f t="shared" si="299"/>
        <v>126573.76699024599</v>
      </c>
      <c r="BH196" s="2"/>
    </row>
    <row r="197" spans="1:60" x14ac:dyDescent="0.25">
      <c r="R197" s="1"/>
      <c r="AA197" s="18" t="s">
        <v>24</v>
      </c>
      <c r="AB197" s="19">
        <f>U194*(1+AB$3)</f>
        <v>113239.9716</v>
      </c>
      <c r="AC197" s="19">
        <f>T195</f>
        <v>1490</v>
      </c>
      <c r="AD197" s="20">
        <f t="shared" si="320"/>
        <v>114729.9716</v>
      </c>
      <c r="AE197" s="21">
        <f t="shared" si="286"/>
        <v>4626.2085322580642</v>
      </c>
      <c r="AF197" s="19">
        <f t="shared" si="287"/>
        <v>8031.0980120000013</v>
      </c>
      <c r="AG197" s="22">
        <f t="shared" si="288"/>
        <v>122761.06961200001</v>
      </c>
      <c r="AH197" s="2"/>
      <c r="AI197" s="5" t="s">
        <v>21</v>
      </c>
      <c r="AJ197" s="14">
        <f>AD195*(1+AJ$3)</f>
        <v>113210.1116</v>
      </c>
      <c r="AK197" s="14">
        <f>T194</f>
        <v>0</v>
      </c>
      <c r="AL197" s="15">
        <f>AK197+AJ197</f>
        <v>113210.1116</v>
      </c>
      <c r="AM197" s="16">
        <f t="shared" si="289"/>
        <v>4564.9238548387093</v>
      </c>
      <c r="AN197" s="14">
        <f>AL197*0.07</f>
        <v>7924.7078120000015</v>
      </c>
      <c r="AO197" s="17">
        <f>AN197+AL197</f>
        <v>121134.81941200001</v>
      </c>
      <c r="AP197" s="2"/>
      <c r="AQ197" s="5" t="s">
        <v>20</v>
      </c>
      <c r="AR197" s="14">
        <f>AL195*(1+AR$3)</f>
        <v>115474.313832</v>
      </c>
      <c r="AS197" s="14">
        <f>T194</f>
        <v>0</v>
      </c>
      <c r="AT197" s="15">
        <f t="shared" si="322"/>
        <v>115474.313832</v>
      </c>
      <c r="AU197" s="16">
        <f t="shared" si="292"/>
        <v>4656.2223319354835</v>
      </c>
      <c r="AV197" s="14">
        <f t="shared" si="293"/>
        <v>8083.2019682400005</v>
      </c>
      <c r="AW197" s="16">
        <f t="shared" si="294"/>
        <v>4982.1578951709671</v>
      </c>
      <c r="AX197" s="17">
        <f t="shared" si="295"/>
        <v>123557.51580024</v>
      </c>
      <c r="AY197" s="2"/>
      <c r="AZ197" s="5" t="s">
        <v>20</v>
      </c>
      <c r="BA197" s="14">
        <f t="shared" si="315"/>
        <v>118330.56517779999</v>
      </c>
      <c r="BB197" s="14">
        <f>T194</f>
        <v>0</v>
      </c>
      <c r="BC197" s="15">
        <f t="shared" si="323"/>
        <v>118330.56517779999</v>
      </c>
      <c r="BD197" s="16">
        <f t="shared" si="296"/>
        <v>4771.3937571693541</v>
      </c>
      <c r="BE197" s="14">
        <f t="shared" si="297"/>
        <v>8283.1395624460001</v>
      </c>
      <c r="BF197" s="16">
        <f t="shared" si="298"/>
        <v>5105.3913201712094</v>
      </c>
      <c r="BG197" s="17">
        <f t="shared" si="299"/>
        <v>126613.70474024599</v>
      </c>
      <c r="BH197" s="2"/>
    </row>
    <row r="198" spans="1:60" x14ac:dyDescent="0.25">
      <c r="R198" s="1"/>
      <c r="AA198" s="46" t="s">
        <v>58</v>
      </c>
      <c r="AB198" s="47">
        <f>U195*(1+AB$3)</f>
        <v>114729.9716</v>
      </c>
      <c r="AC198" s="47">
        <v>0</v>
      </c>
      <c r="AD198" s="47">
        <f t="shared" si="320"/>
        <v>114729.9716</v>
      </c>
      <c r="AE198" s="47">
        <f t="shared" ref="AE198:AE199" si="332">AD198/20.8</f>
        <v>5515.8640192307694</v>
      </c>
      <c r="AF198" s="47">
        <f t="shared" si="287"/>
        <v>8031.0980120000013</v>
      </c>
      <c r="AG198" s="48">
        <f t="shared" si="288"/>
        <v>122761.06961200001</v>
      </c>
      <c r="AH198" s="2"/>
      <c r="AI198" s="5" t="s">
        <v>22</v>
      </c>
      <c r="AJ198" s="14">
        <f>AD196*(1+AJ$3)</f>
        <v>113239.9716</v>
      </c>
      <c r="AK198" s="14">
        <f>T194</f>
        <v>0</v>
      </c>
      <c r="AL198" s="15">
        <f>AK198+AJ198</f>
        <v>113239.9716</v>
      </c>
      <c r="AM198" s="16">
        <f t="shared" si="289"/>
        <v>4566.1278870967744</v>
      </c>
      <c r="AN198" s="14">
        <f>AL198*0.07</f>
        <v>7926.7980120000011</v>
      </c>
      <c r="AO198" s="17">
        <f>AN198+AL198</f>
        <v>121166.769612</v>
      </c>
      <c r="AP198" s="2"/>
      <c r="AQ198" s="5" t="s">
        <v>21</v>
      </c>
      <c r="AR198" s="14">
        <f>AL196*(1+AR$3)</f>
        <v>115474.313832</v>
      </c>
      <c r="AS198" s="14">
        <f>AS197</f>
        <v>0</v>
      </c>
      <c r="AT198" s="15">
        <f t="shared" si="322"/>
        <v>115474.313832</v>
      </c>
      <c r="AU198" s="16">
        <f t="shared" si="292"/>
        <v>4656.2223319354835</v>
      </c>
      <c r="AV198" s="14">
        <f t="shared" si="293"/>
        <v>8083.2019682400005</v>
      </c>
      <c r="AW198" s="16">
        <f t="shared" si="294"/>
        <v>4982.1578951709671</v>
      </c>
      <c r="AX198" s="17">
        <f t="shared" si="295"/>
        <v>123557.51580024</v>
      </c>
      <c r="AY198" s="2"/>
      <c r="AZ198" s="5" t="s">
        <v>21</v>
      </c>
      <c r="BA198" s="14">
        <f t="shared" si="315"/>
        <v>118361.17167779998</v>
      </c>
      <c r="BB198" s="14">
        <f>BB197</f>
        <v>0</v>
      </c>
      <c r="BC198" s="15">
        <f t="shared" si="323"/>
        <v>118361.17167779998</v>
      </c>
      <c r="BD198" s="16">
        <f t="shared" si="296"/>
        <v>4772.6278902338699</v>
      </c>
      <c r="BE198" s="14">
        <f t="shared" si="297"/>
        <v>8285.2820174459994</v>
      </c>
      <c r="BF198" s="16">
        <f t="shared" si="298"/>
        <v>5106.7118425502413</v>
      </c>
      <c r="BG198" s="17">
        <f t="shared" si="299"/>
        <v>126646.45369524599</v>
      </c>
      <c r="BH198" s="2"/>
    </row>
    <row r="199" spans="1:60" x14ac:dyDescent="0.25">
      <c r="AA199" s="49" t="s">
        <v>59</v>
      </c>
      <c r="AB199" s="50">
        <f>AB198</f>
        <v>114729.9716</v>
      </c>
      <c r="AC199" s="50">
        <v>0</v>
      </c>
      <c r="AD199" s="50">
        <f t="shared" si="320"/>
        <v>114729.9716</v>
      </c>
      <c r="AE199" s="50">
        <f t="shared" si="332"/>
        <v>5515.8640192307694</v>
      </c>
      <c r="AF199" s="50">
        <f t="shared" si="287"/>
        <v>8031.0980120000013</v>
      </c>
      <c r="AG199" s="51">
        <f t="shared" si="288"/>
        <v>122761.06961200001</v>
      </c>
      <c r="AH199" s="2"/>
      <c r="AI199" s="18" t="s">
        <v>24</v>
      </c>
      <c r="AJ199" s="19">
        <f>AD196*(1+AJ$3)</f>
        <v>113239.9716</v>
      </c>
      <c r="AK199" s="19">
        <f>T195</f>
        <v>1490</v>
      </c>
      <c r="AL199" s="20">
        <f>AK199+AJ199</f>
        <v>114729.9716</v>
      </c>
      <c r="AM199" s="21">
        <f t="shared" si="289"/>
        <v>4626.2085322580642</v>
      </c>
      <c r="AN199" s="19">
        <f>AL199*0.07</f>
        <v>8031.0980120000013</v>
      </c>
      <c r="AO199" s="22">
        <f>AN199+AL199</f>
        <v>122761.06961200001</v>
      </c>
      <c r="AP199" s="2"/>
      <c r="AQ199" s="5" t="s">
        <v>22</v>
      </c>
      <c r="AR199" s="14">
        <f>AL197*(1+AR$3)</f>
        <v>115474.313832</v>
      </c>
      <c r="AS199" s="14">
        <f>AS198</f>
        <v>0</v>
      </c>
      <c r="AT199" s="15">
        <f t="shared" si="322"/>
        <v>115474.313832</v>
      </c>
      <c r="AU199" s="16">
        <f t="shared" si="292"/>
        <v>4656.2223319354835</v>
      </c>
      <c r="AV199" s="14">
        <f t="shared" si="293"/>
        <v>8083.2019682400005</v>
      </c>
      <c r="AW199" s="16">
        <f t="shared" si="294"/>
        <v>4982.1578951709671</v>
      </c>
      <c r="AX199" s="17">
        <f t="shared" si="295"/>
        <v>123557.51580024</v>
      </c>
      <c r="AY199" s="2"/>
      <c r="AZ199" s="5" t="s">
        <v>22</v>
      </c>
      <c r="BA199" s="14">
        <f t="shared" si="315"/>
        <v>118361.17167779998</v>
      </c>
      <c r="BB199" s="14">
        <f>BB198</f>
        <v>0</v>
      </c>
      <c r="BC199" s="15">
        <f t="shared" si="323"/>
        <v>118361.17167779998</v>
      </c>
      <c r="BD199" s="16">
        <f t="shared" si="296"/>
        <v>4772.6278902338699</v>
      </c>
      <c r="BE199" s="14">
        <f t="shared" si="297"/>
        <v>8285.2820174459994</v>
      </c>
      <c r="BF199" s="16">
        <f t="shared" si="298"/>
        <v>5106.7118425502413</v>
      </c>
      <c r="BG199" s="17">
        <f t="shared" si="299"/>
        <v>126646.45369524599</v>
      </c>
      <c r="BH199" s="2"/>
    </row>
    <row r="200" spans="1:60" x14ac:dyDescent="0.25">
      <c r="AB200" s="2"/>
      <c r="AC200" s="2"/>
      <c r="AD200" s="2"/>
      <c r="AE200" s="2"/>
      <c r="AF200" s="2"/>
      <c r="AG200" s="2"/>
      <c r="AH200" s="2"/>
      <c r="AI200" s="46" t="s">
        <v>58</v>
      </c>
      <c r="AJ200" s="47">
        <f t="shared" ref="AJ200:AJ202" si="333">AD197*(1+AJ$3)</f>
        <v>114729.9716</v>
      </c>
      <c r="AK200" s="47">
        <f t="shared" ref="AK200:AK202" si="334">T196</f>
        <v>0</v>
      </c>
      <c r="AL200" s="47">
        <f t="shared" ref="AL200:AL202" si="335">AK200+AJ200</f>
        <v>114729.9716</v>
      </c>
      <c r="AM200" s="47">
        <f t="shared" si="289"/>
        <v>4626.2085322580642</v>
      </c>
      <c r="AN200" s="47">
        <f t="shared" ref="AN200:AN202" si="336">AL200*0.07</f>
        <v>8031.0980120000013</v>
      </c>
      <c r="AO200" s="48">
        <f t="shared" ref="AO200:AO202" si="337">AN200+AL200</f>
        <v>122761.06961200001</v>
      </c>
      <c r="AP200" s="2"/>
      <c r="AQ200" s="5" t="s">
        <v>23</v>
      </c>
      <c r="AR200" s="14">
        <f>AL198*(1+AR$3)</f>
        <v>115504.771032</v>
      </c>
      <c r="AS200" s="14">
        <f>AS199</f>
        <v>0</v>
      </c>
      <c r="AT200" s="15">
        <f t="shared" si="322"/>
        <v>115504.771032</v>
      </c>
      <c r="AU200" s="16">
        <f t="shared" si="292"/>
        <v>4657.4504448387097</v>
      </c>
      <c r="AV200" s="14">
        <f t="shared" si="293"/>
        <v>8085.3339722400015</v>
      </c>
      <c r="AW200" s="16">
        <f t="shared" si="294"/>
        <v>4983.4719759774189</v>
      </c>
      <c r="AX200" s="17">
        <f t="shared" si="295"/>
        <v>123590.10500424</v>
      </c>
      <c r="AY200" s="2"/>
      <c r="AZ200" s="5" t="s">
        <v>23</v>
      </c>
      <c r="BA200" s="14">
        <f t="shared" si="315"/>
        <v>118361.17167779998</v>
      </c>
      <c r="BB200" s="14">
        <f>BB199</f>
        <v>0</v>
      </c>
      <c r="BC200" s="15">
        <f t="shared" si="323"/>
        <v>118361.17167779998</v>
      </c>
      <c r="BD200" s="16">
        <f t="shared" si="296"/>
        <v>4772.6278902338699</v>
      </c>
      <c r="BE200" s="14">
        <f t="shared" si="297"/>
        <v>8285.2820174459994</v>
      </c>
      <c r="BF200" s="16">
        <f t="shared" si="298"/>
        <v>5106.7118425502413</v>
      </c>
      <c r="BG200" s="17">
        <f t="shared" si="299"/>
        <v>126646.45369524599</v>
      </c>
      <c r="BH200" s="2"/>
    </row>
    <row r="201" spans="1:60" x14ac:dyDescent="0.25">
      <c r="AB201" s="2"/>
      <c r="AC201" s="2"/>
      <c r="AD201" s="2"/>
      <c r="AE201" s="2"/>
      <c r="AF201" s="2"/>
      <c r="AG201" s="2"/>
      <c r="AH201" s="2"/>
      <c r="AI201" s="52" t="s">
        <v>59</v>
      </c>
      <c r="AJ201" s="53">
        <f t="shared" si="333"/>
        <v>114729.9716</v>
      </c>
      <c r="AK201" s="53">
        <f t="shared" si="334"/>
        <v>0</v>
      </c>
      <c r="AL201" s="53">
        <f t="shared" si="335"/>
        <v>114729.9716</v>
      </c>
      <c r="AM201" s="53">
        <f t="shared" si="289"/>
        <v>4626.2085322580642</v>
      </c>
      <c r="AN201" s="53">
        <f t="shared" si="336"/>
        <v>8031.0980120000013</v>
      </c>
      <c r="AO201" s="54">
        <f t="shared" si="337"/>
        <v>122761.06961200001</v>
      </c>
      <c r="AP201" s="2"/>
      <c r="AQ201" s="18" t="s">
        <v>24</v>
      </c>
      <c r="AR201" s="19">
        <f>AL198*(1+AR$3)</f>
        <v>115504.771032</v>
      </c>
      <c r="AS201" s="19">
        <f>T195</f>
        <v>1490</v>
      </c>
      <c r="AT201" s="20">
        <f t="shared" si="322"/>
        <v>116994.771032</v>
      </c>
      <c r="AU201" s="21">
        <f t="shared" si="292"/>
        <v>4717.5310900000004</v>
      </c>
      <c r="AV201" s="19">
        <f t="shared" si="293"/>
        <v>8189.6339722400007</v>
      </c>
      <c r="AW201" s="21">
        <f t="shared" si="294"/>
        <v>5047.7582663000003</v>
      </c>
      <c r="AX201" s="22">
        <f t="shared" si="295"/>
        <v>125184.40500424</v>
      </c>
      <c r="AY201" s="2"/>
      <c r="AZ201" s="18" t="s">
        <v>24</v>
      </c>
      <c r="BA201" s="19">
        <f t="shared" si="315"/>
        <v>118392.3903078</v>
      </c>
      <c r="BB201" s="19">
        <f t="shared" ref="BB201:BB206" si="338">T195</f>
        <v>1490</v>
      </c>
      <c r="BC201" s="20">
        <f t="shared" si="323"/>
        <v>119882.3903078</v>
      </c>
      <c r="BD201" s="21">
        <f t="shared" si="296"/>
        <v>4833.9673511209676</v>
      </c>
      <c r="BE201" s="19">
        <f t="shared" si="297"/>
        <v>8391.7673215459999</v>
      </c>
      <c r="BF201" s="21">
        <f t="shared" si="298"/>
        <v>5172.3450656994355</v>
      </c>
      <c r="BG201" s="22">
        <f t="shared" si="299"/>
        <v>128274.15762934599</v>
      </c>
      <c r="BH201" s="2"/>
    </row>
    <row r="202" spans="1:60" s="55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Y202" s="56"/>
      <c r="Z202" s="57"/>
      <c r="AA202" s="56"/>
      <c r="AB202" s="58"/>
      <c r="AC202" s="58"/>
      <c r="AD202" s="58"/>
      <c r="AE202" s="58"/>
      <c r="AF202" s="58"/>
      <c r="AG202" s="58"/>
      <c r="AH202" s="58"/>
      <c r="AI202" s="49" t="s">
        <v>63</v>
      </c>
      <c r="AJ202" s="50">
        <f t="shared" si="333"/>
        <v>114729.9716</v>
      </c>
      <c r="AK202" s="50">
        <f t="shared" si="334"/>
        <v>0</v>
      </c>
      <c r="AL202" s="50">
        <f t="shared" si="335"/>
        <v>114729.9716</v>
      </c>
      <c r="AM202" s="50">
        <f t="shared" si="289"/>
        <v>4626.2085322580642</v>
      </c>
      <c r="AN202" s="50">
        <f t="shared" si="336"/>
        <v>8031.0980120000013</v>
      </c>
      <c r="AO202" s="51">
        <f t="shared" si="337"/>
        <v>122761.06961200001</v>
      </c>
      <c r="AP202" s="58"/>
      <c r="AQ202" s="46" t="s">
        <v>58</v>
      </c>
      <c r="AR202" s="47">
        <f t="shared" ref="AR202:AR205" si="339">AL199*(1+AR$3)</f>
        <v>117024.57103200001</v>
      </c>
      <c r="AS202" s="47">
        <f t="shared" ref="AS202:AS205" si="340">T196</f>
        <v>0</v>
      </c>
      <c r="AT202" s="47">
        <f t="shared" si="322"/>
        <v>117024.57103200001</v>
      </c>
      <c r="AU202" s="47">
        <f t="shared" si="292"/>
        <v>4718.7327029032258</v>
      </c>
      <c r="AV202" s="47">
        <f t="shared" si="293"/>
        <v>8191.719972240001</v>
      </c>
      <c r="AW202" s="47">
        <f t="shared" si="294"/>
        <v>5049.0439921064517</v>
      </c>
      <c r="AX202" s="48">
        <f t="shared" si="295"/>
        <v>125216.29100424</v>
      </c>
      <c r="AY202" s="58"/>
      <c r="AZ202" s="46" t="s">
        <v>58</v>
      </c>
      <c r="BA202" s="47">
        <f t="shared" si="315"/>
        <v>119919.6403078</v>
      </c>
      <c r="BB202" s="47">
        <f t="shared" si="338"/>
        <v>0</v>
      </c>
      <c r="BC202" s="47">
        <f>BB202+BA202</f>
        <v>119919.6403078</v>
      </c>
      <c r="BD202" s="47">
        <f>BC202/$AE$3</f>
        <v>4835.4693672499998</v>
      </c>
      <c r="BE202" s="47">
        <f>BC202*0.07</f>
        <v>8394.374821546</v>
      </c>
      <c r="BF202" s="47">
        <f>(BC202+BE202)/$AE$3</f>
        <v>5173.9522229574995</v>
      </c>
      <c r="BG202" s="48">
        <f>BE202+BC202</f>
        <v>128314.01512934599</v>
      </c>
      <c r="BH202" s="58"/>
    </row>
    <row r="203" spans="1:60" s="55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Y203" s="56"/>
      <c r="Z203" s="57"/>
      <c r="AA203" s="56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2" t="s">
        <v>59</v>
      </c>
      <c r="AR203" s="53">
        <f t="shared" si="339"/>
        <v>117024.57103200001</v>
      </c>
      <c r="AS203" s="53">
        <f t="shared" si="340"/>
        <v>0</v>
      </c>
      <c r="AT203" s="53">
        <f t="shared" si="322"/>
        <v>117024.57103200001</v>
      </c>
      <c r="AU203" s="53">
        <f t="shared" si="292"/>
        <v>4718.7327029032258</v>
      </c>
      <c r="AV203" s="53">
        <f t="shared" si="293"/>
        <v>8191.719972240001</v>
      </c>
      <c r="AW203" s="53">
        <f t="shared" si="294"/>
        <v>5049.0439921064517</v>
      </c>
      <c r="AX203" s="54">
        <f t="shared" si="295"/>
        <v>125216.29100424</v>
      </c>
      <c r="AY203" s="58"/>
      <c r="AZ203" s="52" t="s">
        <v>59</v>
      </c>
      <c r="BA203" s="53">
        <f t="shared" si="315"/>
        <v>119950.1853078</v>
      </c>
      <c r="BB203" s="53">
        <f t="shared" si="338"/>
        <v>0</v>
      </c>
      <c r="BC203" s="53">
        <f>BB203+BA203</f>
        <v>119950.1853078</v>
      </c>
      <c r="BD203" s="53">
        <f>BC203/$AE$3</f>
        <v>4836.7010204758062</v>
      </c>
      <c r="BE203" s="53">
        <f>BC203*0.07</f>
        <v>8396.5129715460007</v>
      </c>
      <c r="BF203" s="53">
        <f>(BC203+BE203)/$AE$3</f>
        <v>5175.270091909113</v>
      </c>
      <c r="BG203" s="54">
        <f>BE203+BC203</f>
        <v>128346.698279346</v>
      </c>
      <c r="BH203" s="58"/>
    </row>
    <row r="204" spans="1:60" s="55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Y204" s="56"/>
      <c r="Z204" s="57"/>
      <c r="AA204" s="56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2" t="s">
        <v>63</v>
      </c>
      <c r="AR204" s="53">
        <f t="shared" si="339"/>
        <v>117024.57103200001</v>
      </c>
      <c r="AS204" s="53">
        <f t="shared" si="340"/>
        <v>0</v>
      </c>
      <c r="AT204" s="53">
        <f t="shared" si="322"/>
        <v>117024.57103200001</v>
      </c>
      <c r="AU204" s="53">
        <f t="shared" si="292"/>
        <v>4718.7327029032258</v>
      </c>
      <c r="AV204" s="53">
        <f t="shared" si="293"/>
        <v>8191.719972240001</v>
      </c>
      <c r="AW204" s="53">
        <f t="shared" si="294"/>
        <v>5049.0439921064517</v>
      </c>
      <c r="AX204" s="54">
        <f t="shared" si="295"/>
        <v>125216.29100424</v>
      </c>
      <c r="AY204" s="58"/>
      <c r="AZ204" s="52" t="s">
        <v>63</v>
      </c>
      <c r="BA204" s="53">
        <f t="shared" si="315"/>
        <v>119950.1853078</v>
      </c>
      <c r="BB204" s="53">
        <f t="shared" si="338"/>
        <v>0</v>
      </c>
      <c r="BC204" s="53">
        <f>BB204+BA204</f>
        <v>119950.1853078</v>
      </c>
      <c r="BD204" s="53">
        <f>BC204/$AE$3</f>
        <v>4836.7010204758062</v>
      </c>
      <c r="BE204" s="53">
        <f>BC204*0.07</f>
        <v>8396.5129715460007</v>
      </c>
      <c r="BF204" s="53">
        <f>(BC204+BE204)/$AE$3</f>
        <v>5175.270091909113</v>
      </c>
      <c r="BG204" s="54">
        <f>BE204+BC204</f>
        <v>128346.698279346</v>
      </c>
      <c r="BH204" s="58"/>
    </row>
    <row r="205" spans="1:60" s="55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Y205" s="56"/>
      <c r="Z205" s="57"/>
      <c r="AA205" s="56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49" t="s">
        <v>64</v>
      </c>
      <c r="AR205" s="50">
        <f t="shared" si="339"/>
        <v>117024.57103200001</v>
      </c>
      <c r="AS205" s="50">
        <f t="shared" si="340"/>
        <v>0</v>
      </c>
      <c r="AT205" s="50">
        <f t="shared" si="322"/>
        <v>117024.57103200001</v>
      </c>
      <c r="AU205" s="50">
        <f t="shared" si="292"/>
        <v>4718.7327029032258</v>
      </c>
      <c r="AV205" s="50">
        <f t="shared" si="293"/>
        <v>8191.719972240001</v>
      </c>
      <c r="AW205" s="50">
        <f t="shared" si="294"/>
        <v>5049.0439921064517</v>
      </c>
      <c r="AX205" s="51">
        <f t="shared" si="295"/>
        <v>125216.29100424</v>
      </c>
      <c r="AY205" s="58"/>
      <c r="AZ205" s="52" t="s">
        <v>64</v>
      </c>
      <c r="BA205" s="53">
        <f t="shared" si="315"/>
        <v>119950.1853078</v>
      </c>
      <c r="BB205" s="53">
        <f t="shared" si="338"/>
        <v>0</v>
      </c>
      <c r="BC205" s="53">
        <f>BB205+BA205</f>
        <v>119950.1853078</v>
      </c>
      <c r="BD205" s="53">
        <f>BC205/$AE$3</f>
        <v>4836.7010204758062</v>
      </c>
      <c r="BE205" s="53">
        <f>BC205*0.07</f>
        <v>8396.5129715460007</v>
      </c>
      <c r="BF205" s="53">
        <f>(BC205+BE205)/$AE$3</f>
        <v>5175.270091909113</v>
      </c>
      <c r="BG205" s="54">
        <f>BE205+BC205</f>
        <v>128346.698279346</v>
      </c>
      <c r="BH205" s="58"/>
    </row>
    <row r="206" spans="1:60" s="55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Y206" s="56"/>
      <c r="Z206" s="57"/>
      <c r="AA206" s="56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25"/>
      <c r="AR206" s="26"/>
      <c r="AS206" s="26"/>
      <c r="AT206" s="26"/>
      <c r="AU206" s="26"/>
      <c r="AV206" s="26"/>
      <c r="AW206" s="26"/>
      <c r="AX206" s="26"/>
      <c r="AY206" s="58"/>
      <c r="AZ206" s="49" t="s">
        <v>65</v>
      </c>
      <c r="BA206" s="50">
        <f t="shared" si="315"/>
        <v>119950.1853078</v>
      </c>
      <c r="BB206" s="50">
        <f t="shared" si="338"/>
        <v>0</v>
      </c>
      <c r="BC206" s="50">
        <f>BB206+BA206</f>
        <v>119950.1853078</v>
      </c>
      <c r="BD206" s="50">
        <f>BC206/$AE$3</f>
        <v>4836.7010204758062</v>
      </c>
      <c r="BE206" s="50">
        <f>BC206*0.07</f>
        <v>8396.5129715460007</v>
      </c>
      <c r="BF206" s="50">
        <f>(BC206+BE206)/$AE$3</f>
        <v>5175.270091909113</v>
      </c>
      <c r="BG206" s="51">
        <f>BE206+BC206</f>
        <v>128346.698279346</v>
      </c>
      <c r="BH206" s="58"/>
    </row>
    <row r="207" spans="1:60" ht="15.75" thickBot="1" x14ac:dyDescent="0.3">
      <c r="Z207" s="23" t="s">
        <v>55</v>
      </c>
      <c r="AZ207" s="41"/>
      <c r="BA207" s="42"/>
      <c r="BB207" s="42"/>
      <c r="BC207" s="42"/>
      <c r="BG207" s="42"/>
    </row>
    <row r="208" spans="1:60" s="27" customFormat="1" x14ac:dyDescent="0.25">
      <c r="Z20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8"/>
  <sheetViews>
    <sheetView topLeftCell="R1" workbookViewId="0">
      <selection activeCell="Y154" sqref="Y154"/>
    </sheetView>
  </sheetViews>
  <sheetFormatPr defaultRowHeight="15" x14ac:dyDescent="0.25"/>
  <cols>
    <col min="1" max="2" width="0" hidden="1" customWidth="1"/>
    <col min="3" max="3" width="11.5703125" hidden="1" customWidth="1"/>
    <col min="4" max="4" width="11.42578125" hidden="1" customWidth="1"/>
    <col min="5" max="5" width="10" hidden="1" customWidth="1"/>
    <col min="6" max="6" width="11.85546875" hidden="1" customWidth="1"/>
    <col min="7" max="7" width="0" hidden="1" customWidth="1"/>
    <col min="8" max="8" width="12.140625" hidden="1" customWidth="1"/>
    <col min="9" max="9" width="5.28515625" style="24" hidden="1" customWidth="1"/>
    <col min="10" max="10" width="5.28515625" style="23" hidden="1" customWidth="1"/>
    <col min="11" max="11" width="0" style="24" hidden="1" customWidth="1"/>
    <col min="12" max="12" width="10" hidden="1" customWidth="1"/>
    <col min="13" max="13" width="12.140625" hidden="1" customWidth="1"/>
    <col min="14" max="14" width="10" hidden="1" customWidth="1"/>
    <col min="15" max="15" width="10.42578125" hidden="1" customWidth="1"/>
    <col min="16" max="16" width="9.140625" hidden="1" customWidth="1"/>
    <col min="17" max="17" width="10" hidden="1" customWidth="1"/>
    <col min="18" max="18" width="3.5703125" customWidth="1"/>
    <col min="20" max="20" width="10" bestFit="1" customWidth="1"/>
    <col min="21" max="21" width="11.42578125" bestFit="1" customWidth="1"/>
    <col min="22" max="22" width="10" bestFit="1" customWidth="1"/>
    <col min="23" max="23" width="9.85546875" hidden="1" customWidth="1"/>
    <col min="24" max="24" width="0" hidden="1" customWidth="1"/>
    <col min="25" max="25" width="13.5703125" bestFit="1" customWidth="1"/>
    <col min="26" max="26" width="9.85546875" bestFit="1" customWidth="1"/>
    <col min="27" max="27" width="10" bestFit="1" customWidth="1"/>
    <col min="28" max="28" width="3.140625" customWidth="1"/>
    <col min="29" max="29" width="0" hidden="1" customWidth="1"/>
    <col min="30" max="30" width="10" hidden="1" customWidth="1"/>
    <col min="31" max="31" width="11.42578125" hidden="1" customWidth="1"/>
    <col min="32" max="32" width="10" hidden="1" customWidth="1"/>
    <col min="33" max="33" width="13.5703125" hidden="1" customWidth="1"/>
    <col min="34" max="34" width="15.85546875" hidden="1" customWidth="1"/>
    <col min="35" max="35" width="13.5703125" hidden="1" customWidth="1"/>
    <col min="36" max="36" width="10" hidden="1" customWidth="1"/>
    <col min="37" max="37" width="2.85546875" hidden="1" customWidth="1"/>
    <col min="38" max="38" width="0" hidden="1" customWidth="1"/>
    <col min="39" max="39" width="10" hidden="1" customWidth="1"/>
    <col min="40" max="40" width="11.42578125" hidden="1" customWidth="1"/>
    <col min="41" max="41" width="10" hidden="1" customWidth="1"/>
    <col min="42" max="42" width="13.5703125" hidden="1" customWidth="1"/>
    <col min="43" max="43" width="15.85546875" hidden="1" customWidth="1"/>
    <col min="44" max="44" width="13.5703125" hidden="1" customWidth="1"/>
    <col min="45" max="45" width="10" hidden="1" customWidth="1"/>
  </cols>
  <sheetData>
    <row r="1" spans="2:46" x14ac:dyDescent="0.25">
      <c r="S1" s="9" t="str">
        <f>'248 Day'!AA1</f>
        <v>Salary Schedule for Full-Time Appointed Teachers in 248 day positions</v>
      </c>
    </row>
    <row r="2" spans="2:46" x14ac:dyDescent="0.25">
      <c r="S2" s="9" t="s">
        <v>44</v>
      </c>
    </row>
    <row r="3" spans="2:46" hidden="1" x14ac:dyDescent="0.25">
      <c r="K3" s="24" t="s">
        <v>37</v>
      </c>
      <c r="L3" s="32">
        <v>0</v>
      </c>
      <c r="S3" t="s">
        <v>37</v>
      </c>
      <c r="T3" s="32">
        <v>0</v>
      </c>
      <c r="U3" t="s">
        <v>50</v>
      </c>
      <c r="V3" s="38">
        <f>'248 Day'!AE3</f>
        <v>24.8</v>
      </c>
      <c r="AA3" s="36"/>
      <c r="AC3" t="s">
        <v>37</v>
      </c>
      <c r="AD3" s="32">
        <v>0.02</v>
      </c>
      <c r="AL3" t="s">
        <v>37</v>
      </c>
      <c r="AM3" s="32">
        <v>2.5000000000000001E-2</v>
      </c>
    </row>
    <row r="4" spans="2:46" x14ac:dyDescent="0.25">
      <c r="L4" s="3"/>
      <c r="T4" s="3"/>
      <c r="AD4" s="3"/>
      <c r="AM4" s="3"/>
    </row>
    <row r="5" spans="2:46" x14ac:dyDescent="0.25">
      <c r="B5" s="7" t="s">
        <v>32</v>
      </c>
      <c r="C5" s="6"/>
      <c r="D5" s="6"/>
      <c r="E5" s="6"/>
      <c r="F5" s="6"/>
      <c r="G5" s="6"/>
      <c r="H5" s="8"/>
      <c r="K5" s="7" t="s">
        <v>34</v>
      </c>
      <c r="L5" s="6"/>
      <c r="M5" s="6"/>
      <c r="N5" s="6"/>
      <c r="O5" s="6"/>
      <c r="P5" s="6"/>
      <c r="Q5" s="8"/>
      <c r="S5" s="7" t="s">
        <v>53</v>
      </c>
      <c r="T5" s="6"/>
      <c r="U5" s="6"/>
      <c r="V5" s="6"/>
      <c r="W5" s="6"/>
      <c r="X5" s="6"/>
      <c r="Y5" s="6"/>
      <c r="Z5" s="6"/>
      <c r="AA5" s="8"/>
      <c r="AC5" s="7" t="s">
        <v>35</v>
      </c>
      <c r="AD5" s="6"/>
      <c r="AE5" s="6"/>
      <c r="AF5" s="6"/>
      <c r="AG5" s="6"/>
      <c r="AH5" s="6"/>
      <c r="AI5" s="6"/>
      <c r="AJ5" s="8"/>
      <c r="AL5" s="7" t="s">
        <v>36</v>
      </c>
      <c r="AM5" s="6"/>
      <c r="AN5" s="6"/>
      <c r="AO5" s="6"/>
      <c r="AP5" s="6"/>
      <c r="AQ5" s="6"/>
      <c r="AR5" s="6"/>
      <c r="AS5" s="8"/>
    </row>
    <row r="6" spans="2:46" ht="45" customHeight="1" x14ac:dyDescent="0.25">
      <c r="B6" s="4" t="s">
        <v>25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K6" s="4" t="str">
        <f>$B6</f>
        <v>Lane 1</v>
      </c>
      <c r="L6" s="9" t="s">
        <v>26</v>
      </c>
      <c r="M6" s="10" t="s">
        <v>27</v>
      </c>
      <c r="N6" s="11" t="s">
        <v>28</v>
      </c>
      <c r="O6" s="12" t="s">
        <v>29</v>
      </c>
      <c r="P6" s="10" t="s">
        <v>30</v>
      </c>
      <c r="Q6" s="13" t="s">
        <v>31</v>
      </c>
      <c r="S6" s="4" t="str">
        <f>$B6</f>
        <v>Lane 1</v>
      </c>
      <c r="T6" s="9" t="s">
        <v>26</v>
      </c>
      <c r="U6" s="10" t="s">
        <v>27</v>
      </c>
      <c r="V6" s="11" t="s">
        <v>28</v>
      </c>
      <c r="W6" s="12" t="s">
        <v>29</v>
      </c>
      <c r="X6" s="10" t="s">
        <v>30</v>
      </c>
      <c r="Y6" s="10" t="s">
        <v>54</v>
      </c>
      <c r="Z6" s="12" t="s">
        <v>52</v>
      </c>
      <c r="AA6" s="13" t="s">
        <v>31</v>
      </c>
      <c r="AC6" s="4" t="str">
        <f>$B6</f>
        <v>Lane 1</v>
      </c>
      <c r="AD6" s="9" t="s">
        <v>26</v>
      </c>
      <c r="AE6" s="10" t="s">
        <v>27</v>
      </c>
      <c r="AF6" s="11" t="s">
        <v>28</v>
      </c>
      <c r="AG6" s="12" t="s">
        <v>49</v>
      </c>
      <c r="AH6" s="10" t="s">
        <v>47</v>
      </c>
      <c r="AI6" s="12" t="s">
        <v>51</v>
      </c>
      <c r="AJ6" s="13" t="s">
        <v>31</v>
      </c>
      <c r="AL6" s="4" t="str">
        <f>$B6</f>
        <v>Lane 1</v>
      </c>
      <c r="AM6" s="9" t="s">
        <v>26</v>
      </c>
      <c r="AN6" s="10" t="s">
        <v>27</v>
      </c>
      <c r="AO6" s="11" t="s">
        <v>28</v>
      </c>
      <c r="AP6" s="12" t="s">
        <v>49</v>
      </c>
      <c r="AQ6" s="10" t="s">
        <v>47</v>
      </c>
      <c r="AR6" s="12" t="s">
        <v>51</v>
      </c>
      <c r="AS6" s="13" t="s">
        <v>31</v>
      </c>
    </row>
    <row r="7" spans="2:46" x14ac:dyDescent="0.25">
      <c r="B7" s="5" t="s">
        <v>0</v>
      </c>
      <c r="C7" s="14">
        <f>'248 Day'!S7</f>
        <v>0</v>
      </c>
      <c r="D7" s="14">
        <f>'248 Day'!T7</f>
        <v>0</v>
      </c>
      <c r="E7" s="15">
        <f>'248 Day'!U7</f>
        <v>60065.413200000003</v>
      </c>
      <c r="F7" s="16">
        <f>'248 Day'!V7</f>
        <v>2421.9924677419353</v>
      </c>
      <c r="G7" s="14">
        <f>'248 Day'!W7</f>
        <v>4204.5789240000004</v>
      </c>
      <c r="H7" s="17">
        <f>'248 Day'!X7</f>
        <v>64269.992124000004</v>
      </c>
      <c r="K7" s="5" t="s">
        <v>0</v>
      </c>
      <c r="L7" s="14"/>
      <c r="M7" s="14">
        <f>D7</f>
        <v>0</v>
      </c>
      <c r="N7" s="15">
        <f>E7*(1+L$3)</f>
        <v>60065.413200000003</v>
      </c>
      <c r="O7" s="16">
        <f t="shared" ref="O7:O27" si="0">N7/$V$3</f>
        <v>2421.9924677419353</v>
      </c>
      <c r="P7" s="14">
        <f t="shared" ref="P7:P27" si="1">N7*0.07</f>
        <v>4204.5789240000004</v>
      </c>
      <c r="Q7" s="17">
        <f t="shared" ref="Q7:Q27" si="2">P7+N7</f>
        <v>64269.992124000004</v>
      </c>
      <c r="R7" s="2"/>
      <c r="S7" s="5" t="s">
        <v>0</v>
      </c>
      <c r="T7" s="14"/>
      <c r="U7" s="14">
        <f>D7</f>
        <v>0</v>
      </c>
      <c r="V7" s="15">
        <f>N7*(1+T$3)</f>
        <v>60065.413200000003</v>
      </c>
      <c r="W7" s="16">
        <f t="shared" ref="W7:W29" si="3">V7/$V$3</f>
        <v>2421.9924677419353</v>
      </c>
      <c r="X7" s="14">
        <f t="shared" ref="X7:X24" si="4">V7*0.07</f>
        <v>4204.5789240000004</v>
      </c>
      <c r="Y7" s="14">
        <f>V7*0.035</f>
        <v>2102.2894620000002</v>
      </c>
      <c r="Z7" s="16">
        <f t="shared" ref="Z7:Z29" si="5">(V7+Y7)/$V$3</f>
        <v>2506.7622041129034</v>
      </c>
      <c r="AA7" s="17">
        <f>Y7+V7</f>
        <v>62167.702662000003</v>
      </c>
      <c r="AB7" s="2"/>
      <c r="AC7" s="5" t="s">
        <v>0</v>
      </c>
      <c r="AD7" s="14"/>
      <c r="AE7" s="14">
        <f>D7</f>
        <v>0</v>
      </c>
      <c r="AF7" s="15">
        <f>V7*(1+AD$3)</f>
        <v>61266.721464000002</v>
      </c>
      <c r="AG7" s="16">
        <f t="shared" ref="AG7:AG31" si="6">AF7/$V$3</f>
        <v>2470.4323170967741</v>
      </c>
      <c r="AH7" s="14">
        <f t="shared" ref="AH7:AH31" si="7">AF7*0.07</f>
        <v>4288.6705024800003</v>
      </c>
      <c r="AI7" s="16">
        <f t="shared" ref="AI7:AI31" si="8">(AF7+AH7)/$V$3</f>
        <v>2643.3625792935486</v>
      </c>
      <c r="AJ7" s="17">
        <f t="shared" ref="AJ7:AJ31" si="9">AH7+AF7</f>
        <v>65555.391966480005</v>
      </c>
      <c r="AK7" s="2"/>
      <c r="AL7" s="5" t="s">
        <v>0</v>
      </c>
      <c r="AM7" s="14"/>
      <c r="AN7" s="14">
        <f>D7</f>
        <v>0</v>
      </c>
      <c r="AO7" s="15">
        <f>AF7*(1+AM$3)</f>
        <v>62798.389500599995</v>
      </c>
      <c r="AP7" s="16">
        <f t="shared" ref="AP7:AP31" si="10">AO7/$V$3</f>
        <v>2532.1931250241933</v>
      </c>
      <c r="AQ7" s="14">
        <f t="shared" ref="AQ7:AQ31" si="11">AO7*0.07</f>
        <v>4395.8872650419999</v>
      </c>
      <c r="AR7" s="16">
        <f t="shared" ref="AR7:AR31" si="12">(AO7+AQ7)/$V$3</f>
        <v>2709.4466437758865</v>
      </c>
      <c r="AS7" s="17">
        <f t="shared" ref="AS7:AS31" si="13">AQ7+AO7</f>
        <v>67194.276765641989</v>
      </c>
      <c r="AT7" s="2"/>
    </row>
    <row r="8" spans="2:46" x14ac:dyDescent="0.25">
      <c r="B8" s="5" t="s">
        <v>1</v>
      </c>
      <c r="C8" s="14">
        <f>'248 Day'!S8</f>
        <v>60065.413200000003</v>
      </c>
      <c r="D8" s="14">
        <f>'248 Day'!T8</f>
        <v>1108</v>
      </c>
      <c r="E8" s="15">
        <f>'248 Day'!U8</f>
        <v>61173.413200000003</v>
      </c>
      <c r="F8" s="16">
        <f>'248 Day'!V8</f>
        <v>2466.6698870967743</v>
      </c>
      <c r="G8" s="14">
        <f>'248 Day'!W8</f>
        <v>4282.1389240000008</v>
      </c>
      <c r="H8" s="17">
        <f>'248 Day'!X8</f>
        <v>65455.552124000002</v>
      </c>
      <c r="K8" s="5" t="s">
        <v>1</v>
      </c>
      <c r="L8" s="14">
        <f t="shared" ref="L8:L23" si="14">E7*(1+L$3)</f>
        <v>60065.413200000003</v>
      </c>
      <c r="M8" s="14">
        <f t="shared" ref="M8:M22" si="15">D8</f>
        <v>1108</v>
      </c>
      <c r="N8" s="15">
        <f>M8+L8</f>
        <v>61173.413200000003</v>
      </c>
      <c r="O8" s="16">
        <f t="shared" si="0"/>
        <v>2466.6698870967743</v>
      </c>
      <c r="P8" s="14">
        <f t="shared" si="1"/>
        <v>4282.1389240000008</v>
      </c>
      <c r="Q8" s="17">
        <f t="shared" si="2"/>
        <v>65455.552124000002</v>
      </c>
      <c r="R8" s="2"/>
      <c r="S8" s="5" t="s">
        <v>1</v>
      </c>
      <c r="T8" s="14">
        <f t="shared" ref="T8:T24" si="16">N7*(1+T$3)</f>
        <v>60065.413200000003</v>
      </c>
      <c r="U8" s="14">
        <f t="shared" ref="U8:U22" si="17">D8</f>
        <v>1108</v>
      </c>
      <c r="V8" s="15">
        <f>U8+T8</f>
        <v>61173.413200000003</v>
      </c>
      <c r="W8" s="16">
        <f t="shared" si="3"/>
        <v>2466.6698870967743</v>
      </c>
      <c r="X8" s="14">
        <f t="shared" si="4"/>
        <v>4282.1389240000008</v>
      </c>
      <c r="Y8" s="14">
        <f t="shared" ref="Y8:Y29" si="18">V8*0.035</f>
        <v>2141.0694620000004</v>
      </c>
      <c r="Z8" s="16">
        <f t="shared" si="5"/>
        <v>2553.0033331451614</v>
      </c>
      <c r="AA8" s="17">
        <f t="shared" ref="AA8:AA29" si="19">Y8+V8</f>
        <v>63314.482662000002</v>
      </c>
      <c r="AB8" s="2"/>
      <c r="AC8" s="5" t="s">
        <v>1</v>
      </c>
      <c r="AD8" s="14">
        <f t="shared" ref="AD8:AD25" si="20">V7*(1+AD$3)</f>
        <v>61266.721464000002</v>
      </c>
      <c r="AE8" s="14">
        <f t="shared" ref="AE8:AE22" si="21">D8</f>
        <v>1108</v>
      </c>
      <c r="AF8" s="15">
        <f>AE8+AD8</f>
        <v>62374.721464000002</v>
      </c>
      <c r="AG8" s="16">
        <f t="shared" si="6"/>
        <v>2515.1097364516131</v>
      </c>
      <c r="AH8" s="14">
        <f t="shared" si="7"/>
        <v>4366.2305024800007</v>
      </c>
      <c r="AI8" s="16">
        <f t="shared" si="8"/>
        <v>2691.167418003226</v>
      </c>
      <c r="AJ8" s="17">
        <f t="shared" si="9"/>
        <v>66740.951966480003</v>
      </c>
      <c r="AK8" s="2"/>
      <c r="AL8" s="5" t="s">
        <v>1</v>
      </c>
      <c r="AM8" s="14">
        <f t="shared" ref="AM8:AM31" si="22">AF7*(1+AM$3)</f>
        <v>62798.389500599995</v>
      </c>
      <c r="AN8" s="14">
        <f t="shared" ref="AN8:AN22" si="23">D8</f>
        <v>1108</v>
      </c>
      <c r="AO8" s="15">
        <f>AN8+AM8</f>
        <v>63906.389500599995</v>
      </c>
      <c r="AP8" s="16">
        <f t="shared" si="10"/>
        <v>2576.8705443790318</v>
      </c>
      <c r="AQ8" s="14">
        <f t="shared" si="11"/>
        <v>4473.4472650420003</v>
      </c>
      <c r="AR8" s="16">
        <f t="shared" si="12"/>
        <v>2757.2514824855643</v>
      </c>
      <c r="AS8" s="17">
        <f t="shared" si="13"/>
        <v>68379.836765642001</v>
      </c>
      <c r="AT8" s="2"/>
    </row>
    <row r="9" spans="2:46" x14ac:dyDescent="0.25">
      <c r="B9" s="5" t="s">
        <v>2</v>
      </c>
      <c r="C9" s="14">
        <f>'248 Day'!S9</f>
        <v>61195.573200000006</v>
      </c>
      <c r="D9" s="14">
        <f>'248 Day'!T9</f>
        <v>1330</v>
      </c>
      <c r="E9" s="15">
        <f>'248 Day'!U9</f>
        <v>62525.573200000006</v>
      </c>
      <c r="F9" s="16">
        <f>'248 Day'!V9</f>
        <v>2521.1924677419356</v>
      </c>
      <c r="G9" s="14">
        <f>'248 Day'!W9</f>
        <v>4376.790124000001</v>
      </c>
      <c r="H9" s="17">
        <f>'248 Day'!X9</f>
        <v>66902.363324000005</v>
      </c>
      <c r="K9" s="5" t="s">
        <v>2</v>
      </c>
      <c r="L9" s="14">
        <f t="shared" si="14"/>
        <v>61173.413200000003</v>
      </c>
      <c r="M9" s="14">
        <f t="shared" si="15"/>
        <v>1330</v>
      </c>
      <c r="N9" s="15">
        <f t="shared" ref="N9:N27" si="24">M9+L9</f>
        <v>62503.413200000003</v>
      </c>
      <c r="O9" s="16">
        <f t="shared" si="0"/>
        <v>2520.2989193548387</v>
      </c>
      <c r="P9" s="14">
        <f t="shared" si="1"/>
        <v>4375.2389240000002</v>
      </c>
      <c r="Q9" s="17">
        <f t="shared" si="2"/>
        <v>66878.652124</v>
      </c>
      <c r="R9" s="2"/>
      <c r="S9" s="18" t="s">
        <v>2</v>
      </c>
      <c r="T9" s="19">
        <f t="shared" si="16"/>
        <v>61173.413200000003</v>
      </c>
      <c r="U9" s="19">
        <f t="shared" si="17"/>
        <v>1330</v>
      </c>
      <c r="V9" s="20">
        <f t="shared" ref="V9:V24" si="25">U9+T9</f>
        <v>62503.413200000003</v>
      </c>
      <c r="W9" s="21">
        <f t="shared" si="3"/>
        <v>2520.2989193548387</v>
      </c>
      <c r="X9" s="19">
        <f t="shared" si="4"/>
        <v>4375.2389240000002</v>
      </c>
      <c r="Y9" s="19">
        <f t="shared" si="18"/>
        <v>2187.6194620000001</v>
      </c>
      <c r="Z9" s="21">
        <f t="shared" si="5"/>
        <v>2608.509381532258</v>
      </c>
      <c r="AA9" s="22">
        <f t="shared" si="19"/>
        <v>64691.032662000005</v>
      </c>
      <c r="AB9" s="2"/>
      <c r="AC9" s="5" t="s">
        <v>2</v>
      </c>
      <c r="AD9" s="14">
        <f t="shared" si="20"/>
        <v>62396.881464000006</v>
      </c>
      <c r="AE9" s="14">
        <f t="shared" si="21"/>
        <v>1330</v>
      </c>
      <c r="AF9" s="15">
        <f t="shared" ref="AF9:AF31" si="26">AE9+AD9</f>
        <v>63726.881464000006</v>
      </c>
      <c r="AG9" s="16">
        <f t="shared" si="6"/>
        <v>2569.6323170967744</v>
      </c>
      <c r="AH9" s="14">
        <f t="shared" si="7"/>
        <v>4460.881702480001</v>
      </c>
      <c r="AI9" s="16">
        <f t="shared" si="8"/>
        <v>2749.5065792935484</v>
      </c>
      <c r="AJ9" s="17">
        <f t="shared" si="9"/>
        <v>68187.763166479999</v>
      </c>
      <c r="AK9" s="2"/>
      <c r="AL9" s="5" t="s">
        <v>2</v>
      </c>
      <c r="AM9" s="14">
        <f t="shared" si="22"/>
        <v>63934.089500599999</v>
      </c>
      <c r="AN9" s="14">
        <f t="shared" si="23"/>
        <v>1330</v>
      </c>
      <c r="AO9" s="15">
        <f t="shared" ref="AO9:AO31" si="27">AN9+AM9</f>
        <v>65264.089500599999</v>
      </c>
      <c r="AP9" s="16">
        <f t="shared" si="10"/>
        <v>2631.6165121209679</v>
      </c>
      <c r="AQ9" s="14">
        <f t="shared" si="11"/>
        <v>4568.486265042</v>
      </c>
      <c r="AR9" s="16">
        <f t="shared" si="12"/>
        <v>2815.8296679694354</v>
      </c>
      <c r="AS9" s="17">
        <f t="shared" si="13"/>
        <v>69832.575765642003</v>
      </c>
      <c r="AT9" s="2"/>
    </row>
    <row r="10" spans="2:46" hidden="1" x14ac:dyDescent="0.25">
      <c r="B10" s="5" t="s">
        <v>3</v>
      </c>
      <c r="C10" s="14">
        <f>'248 Day'!S10</f>
        <v>62574.776400000002</v>
      </c>
      <c r="D10" s="14">
        <f>'248 Day'!T10</f>
        <v>1441</v>
      </c>
      <c r="E10" s="15">
        <f>'248 Day'!U10</f>
        <v>64015.776400000002</v>
      </c>
      <c r="F10" s="16">
        <f>'248 Day'!V10</f>
        <v>2581.2813064516131</v>
      </c>
      <c r="G10" s="14">
        <f>'248 Day'!W10</f>
        <v>4481.1043480000008</v>
      </c>
      <c r="H10" s="17">
        <f>'248 Day'!X10</f>
        <v>68496.880747999996</v>
      </c>
      <c r="K10" s="5" t="s">
        <v>3</v>
      </c>
      <c r="L10" s="14">
        <f t="shared" si="14"/>
        <v>62525.573200000006</v>
      </c>
      <c r="M10" s="14">
        <f t="shared" si="15"/>
        <v>1441</v>
      </c>
      <c r="N10" s="15">
        <f t="shared" si="24"/>
        <v>63966.573200000006</v>
      </c>
      <c r="O10" s="16">
        <f t="shared" si="0"/>
        <v>2579.2973064516132</v>
      </c>
      <c r="P10" s="14">
        <f t="shared" si="1"/>
        <v>4477.6601240000009</v>
      </c>
      <c r="Q10" s="17">
        <f t="shared" si="2"/>
        <v>68444.233324000001</v>
      </c>
      <c r="R10" s="2"/>
      <c r="S10" s="5" t="s">
        <v>3</v>
      </c>
      <c r="T10" s="14">
        <f t="shared" si="16"/>
        <v>62503.413200000003</v>
      </c>
      <c r="U10" s="14">
        <f t="shared" si="17"/>
        <v>1441</v>
      </c>
      <c r="V10" s="15">
        <f t="shared" si="25"/>
        <v>63944.413200000003</v>
      </c>
      <c r="W10" s="16">
        <f t="shared" si="3"/>
        <v>2578.4037580645163</v>
      </c>
      <c r="X10" s="14">
        <f t="shared" si="4"/>
        <v>4476.108924000001</v>
      </c>
      <c r="Y10" s="14">
        <f t="shared" si="18"/>
        <v>2238.0544620000005</v>
      </c>
      <c r="Z10" s="16">
        <f t="shared" si="5"/>
        <v>2668.6478895967743</v>
      </c>
      <c r="AA10" s="17">
        <f t="shared" si="19"/>
        <v>66182.46766200001</v>
      </c>
      <c r="AB10" s="2"/>
      <c r="AC10" s="5" t="s">
        <v>3</v>
      </c>
      <c r="AD10" s="14">
        <f t="shared" si="20"/>
        <v>63753.481464000004</v>
      </c>
      <c r="AE10" s="14">
        <f t="shared" si="21"/>
        <v>1441</v>
      </c>
      <c r="AF10" s="15">
        <f t="shared" si="26"/>
        <v>65194.481464000004</v>
      </c>
      <c r="AG10" s="16">
        <f t="shared" si="6"/>
        <v>2628.8097364516129</v>
      </c>
      <c r="AH10" s="14">
        <f t="shared" si="7"/>
        <v>4563.6137024800009</v>
      </c>
      <c r="AI10" s="16">
        <f t="shared" si="8"/>
        <v>2812.8264180032261</v>
      </c>
      <c r="AJ10" s="17">
        <f t="shared" si="9"/>
        <v>69758.095166480009</v>
      </c>
      <c r="AK10" s="2"/>
      <c r="AL10" s="5" t="s">
        <v>3</v>
      </c>
      <c r="AM10" s="14">
        <f t="shared" si="22"/>
        <v>65320.053500599999</v>
      </c>
      <c r="AN10" s="14">
        <f t="shared" si="23"/>
        <v>1441</v>
      </c>
      <c r="AO10" s="15">
        <f t="shared" si="27"/>
        <v>66761.053500599999</v>
      </c>
      <c r="AP10" s="16">
        <f t="shared" si="10"/>
        <v>2691.9779637338706</v>
      </c>
      <c r="AQ10" s="14">
        <f t="shared" si="11"/>
        <v>4673.273745042</v>
      </c>
      <c r="AR10" s="16">
        <f t="shared" si="12"/>
        <v>2880.4164211952416</v>
      </c>
      <c r="AS10" s="17">
        <f t="shared" si="13"/>
        <v>71434.327245641995</v>
      </c>
      <c r="AT10" s="2"/>
    </row>
    <row r="11" spans="2:46" hidden="1" x14ac:dyDescent="0.25">
      <c r="B11" s="5" t="s">
        <v>4</v>
      </c>
      <c r="C11" s="14">
        <f>'248 Day'!S11</f>
        <v>66038.084400000007</v>
      </c>
      <c r="D11" s="14">
        <f>'248 Day'!T11</f>
        <v>2327</v>
      </c>
      <c r="E11" s="15">
        <f>'248 Day'!U11</f>
        <v>68365.084400000007</v>
      </c>
      <c r="F11" s="16">
        <f>'248 Day'!V11</f>
        <v>2756.6566290322585</v>
      </c>
      <c r="G11" s="14">
        <f>'248 Day'!W11</f>
        <v>4785.5559080000012</v>
      </c>
      <c r="H11" s="17">
        <f>'248 Day'!X11</f>
        <v>73150.640308000002</v>
      </c>
      <c r="K11" s="5" t="s">
        <v>4</v>
      </c>
      <c r="L11" s="14">
        <f t="shared" si="14"/>
        <v>64015.776400000002</v>
      </c>
      <c r="M11" s="14">
        <f t="shared" si="15"/>
        <v>2327</v>
      </c>
      <c r="N11" s="15">
        <f t="shared" si="24"/>
        <v>66342.776400000002</v>
      </c>
      <c r="O11" s="16">
        <f t="shared" si="0"/>
        <v>2675.1119516129033</v>
      </c>
      <c r="P11" s="14">
        <f t="shared" si="1"/>
        <v>4643.9943480000002</v>
      </c>
      <c r="Q11" s="17">
        <f t="shared" si="2"/>
        <v>70986.77074800001</v>
      </c>
      <c r="R11" s="2"/>
      <c r="S11" s="5" t="s">
        <v>4</v>
      </c>
      <c r="T11" s="14">
        <f t="shared" si="16"/>
        <v>63966.573200000006</v>
      </c>
      <c r="U11" s="14">
        <f t="shared" si="17"/>
        <v>2327</v>
      </c>
      <c r="V11" s="15">
        <f t="shared" si="25"/>
        <v>66293.573200000013</v>
      </c>
      <c r="W11" s="16">
        <f t="shared" si="3"/>
        <v>2673.1279516129039</v>
      </c>
      <c r="X11" s="14">
        <f t="shared" si="4"/>
        <v>4640.5501240000012</v>
      </c>
      <c r="Y11" s="14">
        <f t="shared" si="18"/>
        <v>2320.2750620000006</v>
      </c>
      <c r="Z11" s="16">
        <f t="shared" si="5"/>
        <v>2766.6874299193555</v>
      </c>
      <c r="AA11" s="17">
        <f t="shared" si="19"/>
        <v>68613.848262000014</v>
      </c>
      <c r="AB11" s="2"/>
      <c r="AC11" s="5" t="s">
        <v>4</v>
      </c>
      <c r="AD11" s="14">
        <f t="shared" si="20"/>
        <v>65223.301464000004</v>
      </c>
      <c r="AE11" s="14">
        <f t="shared" si="21"/>
        <v>2327</v>
      </c>
      <c r="AF11" s="15">
        <f t="shared" si="26"/>
        <v>67550.301464000004</v>
      </c>
      <c r="AG11" s="16">
        <f t="shared" si="6"/>
        <v>2723.8024783870969</v>
      </c>
      <c r="AH11" s="14">
        <f t="shared" si="7"/>
        <v>4728.521102480001</v>
      </c>
      <c r="AI11" s="16">
        <f t="shared" si="8"/>
        <v>2914.4686518741933</v>
      </c>
      <c r="AJ11" s="17">
        <f t="shared" si="9"/>
        <v>72278.822566479997</v>
      </c>
      <c r="AK11" s="2"/>
      <c r="AL11" s="5" t="s">
        <v>4</v>
      </c>
      <c r="AM11" s="14">
        <f t="shared" si="22"/>
        <v>66824.343500599993</v>
      </c>
      <c r="AN11" s="14">
        <f t="shared" si="23"/>
        <v>2327</v>
      </c>
      <c r="AO11" s="15">
        <f t="shared" si="27"/>
        <v>69151.343500599993</v>
      </c>
      <c r="AP11" s="16">
        <f t="shared" si="10"/>
        <v>2788.3606250241933</v>
      </c>
      <c r="AQ11" s="14">
        <f t="shared" si="11"/>
        <v>4840.5940450420003</v>
      </c>
      <c r="AR11" s="16">
        <f t="shared" si="12"/>
        <v>2983.5458687758869</v>
      </c>
      <c r="AS11" s="17">
        <f t="shared" si="13"/>
        <v>73991.937545641995</v>
      </c>
      <c r="AT11" s="2"/>
    </row>
    <row r="12" spans="2:46" hidden="1" x14ac:dyDescent="0.25">
      <c r="B12" s="5" t="s">
        <v>5</v>
      </c>
      <c r="C12" s="14">
        <f>'248 Day'!S12</f>
        <v>70442.750400000004</v>
      </c>
      <c r="D12" s="14">
        <f>'248 Day'!T12</f>
        <v>2882</v>
      </c>
      <c r="E12" s="15">
        <f>'248 Day'!U12</f>
        <v>73324.750400000004</v>
      </c>
      <c r="F12" s="16">
        <f>'248 Day'!V12</f>
        <v>2956.6431612903225</v>
      </c>
      <c r="G12" s="14">
        <f>'248 Day'!W12</f>
        <v>5132.7325280000005</v>
      </c>
      <c r="H12" s="17">
        <f>'248 Day'!X12</f>
        <v>78457.482928000012</v>
      </c>
      <c r="K12" s="5" t="s">
        <v>5</v>
      </c>
      <c r="L12" s="14">
        <f t="shared" si="14"/>
        <v>68365.084400000007</v>
      </c>
      <c r="M12" s="14">
        <f t="shared" si="15"/>
        <v>2882</v>
      </c>
      <c r="N12" s="15">
        <f t="shared" si="24"/>
        <v>71247.084400000007</v>
      </c>
      <c r="O12" s="16">
        <f t="shared" si="0"/>
        <v>2872.8663064516131</v>
      </c>
      <c r="P12" s="14">
        <f t="shared" si="1"/>
        <v>4987.295908000001</v>
      </c>
      <c r="Q12" s="17">
        <f t="shared" si="2"/>
        <v>76234.380308000007</v>
      </c>
      <c r="R12" s="2"/>
      <c r="S12" s="5" t="s">
        <v>5</v>
      </c>
      <c r="T12" s="14">
        <f t="shared" si="16"/>
        <v>66342.776400000002</v>
      </c>
      <c r="U12" s="14">
        <f t="shared" si="17"/>
        <v>2882</v>
      </c>
      <c r="V12" s="15">
        <f t="shared" si="25"/>
        <v>69224.776400000002</v>
      </c>
      <c r="W12" s="16">
        <f t="shared" si="3"/>
        <v>2791.321629032258</v>
      </c>
      <c r="X12" s="14">
        <f t="shared" si="4"/>
        <v>4845.7343480000009</v>
      </c>
      <c r="Y12" s="14">
        <f t="shared" si="18"/>
        <v>2422.8671740000004</v>
      </c>
      <c r="Z12" s="16">
        <f t="shared" si="5"/>
        <v>2889.017886048387</v>
      </c>
      <c r="AA12" s="17">
        <f t="shared" si="19"/>
        <v>71647.643574000002</v>
      </c>
      <c r="AB12" s="2"/>
      <c r="AC12" s="5" t="s">
        <v>5</v>
      </c>
      <c r="AD12" s="14">
        <f t="shared" si="20"/>
        <v>67619.44466400001</v>
      </c>
      <c r="AE12" s="14">
        <f t="shared" si="21"/>
        <v>2882</v>
      </c>
      <c r="AF12" s="15">
        <f t="shared" si="26"/>
        <v>70501.44466400001</v>
      </c>
      <c r="AG12" s="16">
        <f t="shared" si="6"/>
        <v>2842.8001880645165</v>
      </c>
      <c r="AH12" s="14">
        <f t="shared" si="7"/>
        <v>4935.1011264800009</v>
      </c>
      <c r="AI12" s="16">
        <f t="shared" si="8"/>
        <v>3041.7962012290327</v>
      </c>
      <c r="AJ12" s="17">
        <f t="shared" si="9"/>
        <v>75436.545790480013</v>
      </c>
      <c r="AK12" s="2"/>
      <c r="AL12" s="5" t="s">
        <v>5</v>
      </c>
      <c r="AM12" s="14">
        <f t="shared" si="22"/>
        <v>69239.059000599998</v>
      </c>
      <c r="AN12" s="14">
        <f t="shared" si="23"/>
        <v>2882</v>
      </c>
      <c r="AO12" s="15">
        <f t="shared" si="27"/>
        <v>72121.059000599998</v>
      </c>
      <c r="AP12" s="16">
        <f t="shared" si="10"/>
        <v>2908.107217766129</v>
      </c>
      <c r="AQ12" s="14">
        <f t="shared" si="11"/>
        <v>5048.4741300420001</v>
      </c>
      <c r="AR12" s="16">
        <f t="shared" si="12"/>
        <v>3111.6747230097581</v>
      </c>
      <c r="AS12" s="17">
        <f t="shared" si="13"/>
        <v>77169.533130641998</v>
      </c>
      <c r="AT12" s="2"/>
    </row>
    <row r="13" spans="2:46" hidden="1" x14ac:dyDescent="0.25">
      <c r="B13" s="5" t="s">
        <v>6</v>
      </c>
      <c r="C13" s="14">
        <f>'248 Day'!S13</f>
        <v>75049.763999999996</v>
      </c>
      <c r="D13" s="14">
        <f>'248 Day'!T13</f>
        <v>3048</v>
      </c>
      <c r="E13" s="15">
        <f>'248 Day'!U13</f>
        <v>78097.763999999996</v>
      </c>
      <c r="F13" s="16">
        <f>'248 Day'!V13</f>
        <v>3149.103387096774</v>
      </c>
      <c r="G13" s="14">
        <f>'248 Day'!W13</f>
        <v>5466.8434800000005</v>
      </c>
      <c r="H13" s="17">
        <f>'248 Day'!X13</f>
        <v>83564.607479999991</v>
      </c>
      <c r="K13" s="5" t="s">
        <v>6</v>
      </c>
      <c r="L13" s="14">
        <f t="shared" si="14"/>
        <v>73324.750400000004</v>
      </c>
      <c r="M13" s="14">
        <f t="shared" si="15"/>
        <v>3048</v>
      </c>
      <c r="N13" s="15">
        <f t="shared" si="24"/>
        <v>76372.750400000004</v>
      </c>
      <c r="O13" s="16">
        <f t="shared" si="0"/>
        <v>3079.5463870967742</v>
      </c>
      <c r="P13" s="14">
        <f t="shared" si="1"/>
        <v>5346.092528000001</v>
      </c>
      <c r="Q13" s="17">
        <f t="shared" si="2"/>
        <v>81718.842927999998</v>
      </c>
      <c r="R13" s="2"/>
      <c r="S13" s="5" t="s">
        <v>6</v>
      </c>
      <c r="T13" s="14">
        <f t="shared" si="16"/>
        <v>71247.084400000007</v>
      </c>
      <c r="U13" s="14">
        <f t="shared" si="17"/>
        <v>3048</v>
      </c>
      <c r="V13" s="15">
        <f t="shared" si="25"/>
        <v>74295.084400000007</v>
      </c>
      <c r="W13" s="16">
        <f t="shared" si="3"/>
        <v>2995.7695322580648</v>
      </c>
      <c r="X13" s="14">
        <f t="shared" si="4"/>
        <v>5200.6559080000006</v>
      </c>
      <c r="Y13" s="14">
        <f t="shared" si="18"/>
        <v>2600.3279540000003</v>
      </c>
      <c r="Z13" s="16">
        <f t="shared" si="5"/>
        <v>3100.6214658870967</v>
      </c>
      <c r="AA13" s="17">
        <f t="shared" si="19"/>
        <v>76895.412354</v>
      </c>
      <c r="AB13" s="2"/>
      <c r="AC13" s="5" t="s">
        <v>6</v>
      </c>
      <c r="AD13" s="14">
        <f t="shared" si="20"/>
        <v>70609.271928000002</v>
      </c>
      <c r="AE13" s="14">
        <f t="shared" si="21"/>
        <v>3048</v>
      </c>
      <c r="AF13" s="15">
        <f t="shared" si="26"/>
        <v>73657.271928000002</v>
      </c>
      <c r="AG13" s="16">
        <f t="shared" si="6"/>
        <v>2970.051287419355</v>
      </c>
      <c r="AH13" s="14">
        <f t="shared" si="7"/>
        <v>5156.0090349600005</v>
      </c>
      <c r="AI13" s="16">
        <f t="shared" si="8"/>
        <v>3177.9548775387098</v>
      </c>
      <c r="AJ13" s="17">
        <f t="shared" si="9"/>
        <v>78813.280962960009</v>
      </c>
      <c r="AK13" s="2"/>
      <c r="AL13" s="5" t="s">
        <v>6</v>
      </c>
      <c r="AM13" s="14">
        <f t="shared" si="22"/>
        <v>72263.980780600003</v>
      </c>
      <c r="AN13" s="14">
        <f t="shared" si="23"/>
        <v>3048</v>
      </c>
      <c r="AO13" s="15">
        <f t="shared" si="27"/>
        <v>75311.980780600003</v>
      </c>
      <c r="AP13" s="16">
        <f t="shared" si="10"/>
        <v>3036.7734185725808</v>
      </c>
      <c r="AQ13" s="14">
        <f t="shared" si="11"/>
        <v>5271.8386546420006</v>
      </c>
      <c r="AR13" s="16">
        <f t="shared" si="12"/>
        <v>3249.3475578726616</v>
      </c>
      <c r="AS13" s="17">
        <f t="shared" si="13"/>
        <v>80583.819435242011</v>
      </c>
      <c r="AT13" s="2"/>
    </row>
    <row r="14" spans="2:46" hidden="1" x14ac:dyDescent="0.25">
      <c r="B14" s="5" t="s">
        <v>7</v>
      </c>
      <c r="C14" s="14">
        <f>'248 Day'!S14</f>
        <v>78915.625199999995</v>
      </c>
      <c r="D14" s="14">
        <f>'248 Day'!T14</f>
        <v>3048</v>
      </c>
      <c r="E14" s="15">
        <f>'248 Day'!U14</f>
        <v>81963.625199999995</v>
      </c>
      <c r="F14" s="16">
        <f>'248 Day'!V14</f>
        <v>3304.9848870967739</v>
      </c>
      <c r="G14" s="14">
        <f>'248 Day'!W14</f>
        <v>5737.4537639999999</v>
      </c>
      <c r="H14" s="17">
        <f>'248 Day'!X14</f>
        <v>87701.078964</v>
      </c>
      <c r="K14" s="5" t="s">
        <v>7</v>
      </c>
      <c r="L14" s="14">
        <f t="shared" si="14"/>
        <v>78097.763999999996</v>
      </c>
      <c r="M14" s="14">
        <f t="shared" si="15"/>
        <v>3048</v>
      </c>
      <c r="N14" s="15">
        <f t="shared" si="24"/>
        <v>81145.763999999996</v>
      </c>
      <c r="O14" s="16">
        <f t="shared" si="0"/>
        <v>3272.0066129032257</v>
      </c>
      <c r="P14" s="14">
        <f t="shared" si="1"/>
        <v>5680.2034800000001</v>
      </c>
      <c r="Q14" s="17">
        <f t="shared" si="2"/>
        <v>86825.967479999992</v>
      </c>
      <c r="R14" s="2"/>
      <c r="S14" s="5" t="s">
        <v>7</v>
      </c>
      <c r="T14" s="14">
        <f t="shared" si="16"/>
        <v>76372.750400000004</v>
      </c>
      <c r="U14" s="14">
        <f t="shared" si="17"/>
        <v>3048</v>
      </c>
      <c r="V14" s="15">
        <f t="shared" si="25"/>
        <v>79420.750400000004</v>
      </c>
      <c r="W14" s="16">
        <f t="shared" si="3"/>
        <v>3202.4496129032259</v>
      </c>
      <c r="X14" s="14">
        <f t="shared" si="4"/>
        <v>5559.4525280000007</v>
      </c>
      <c r="Y14" s="14">
        <f t="shared" si="18"/>
        <v>2779.7262640000004</v>
      </c>
      <c r="Z14" s="16">
        <f t="shared" si="5"/>
        <v>3314.5353493548387</v>
      </c>
      <c r="AA14" s="17">
        <f t="shared" si="19"/>
        <v>82200.476664000002</v>
      </c>
      <c r="AB14" s="2"/>
      <c r="AC14" s="5" t="s">
        <v>7</v>
      </c>
      <c r="AD14" s="14">
        <f t="shared" si="20"/>
        <v>75780.986088000005</v>
      </c>
      <c r="AE14" s="14">
        <f t="shared" si="21"/>
        <v>3048</v>
      </c>
      <c r="AF14" s="15">
        <f t="shared" si="26"/>
        <v>78828.986088000005</v>
      </c>
      <c r="AG14" s="16">
        <f t="shared" si="6"/>
        <v>3178.5881487096776</v>
      </c>
      <c r="AH14" s="14">
        <f t="shared" si="7"/>
        <v>5518.0290261600012</v>
      </c>
      <c r="AI14" s="16">
        <f t="shared" si="8"/>
        <v>3401.089319119355</v>
      </c>
      <c r="AJ14" s="17">
        <f t="shared" si="9"/>
        <v>84347.015114160007</v>
      </c>
      <c r="AK14" s="2"/>
      <c r="AL14" s="5" t="s">
        <v>7</v>
      </c>
      <c r="AM14" s="14">
        <f t="shared" si="22"/>
        <v>75498.703726199994</v>
      </c>
      <c r="AN14" s="14">
        <f t="shared" si="23"/>
        <v>3048</v>
      </c>
      <c r="AO14" s="15">
        <f t="shared" si="27"/>
        <v>78546.703726199994</v>
      </c>
      <c r="AP14" s="16">
        <f t="shared" si="10"/>
        <v>3167.2057954112902</v>
      </c>
      <c r="AQ14" s="14">
        <f t="shared" si="11"/>
        <v>5498.2692608340003</v>
      </c>
      <c r="AR14" s="16">
        <f t="shared" si="12"/>
        <v>3388.9102010900801</v>
      </c>
      <c r="AS14" s="17">
        <f t="shared" si="13"/>
        <v>84044.972987033994</v>
      </c>
      <c r="AT14" s="2"/>
    </row>
    <row r="15" spans="2:46" hidden="1" x14ac:dyDescent="0.25">
      <c r="B15" s="5" t="s">
        <v>8</v>
      </c>
      <c r="C15" s="14">
        <f>'248 Day'!S15</f>
        <v>82209.531600000002</v>
      </c>
      <c r="D15" s="14">
        <f>'248 Day'!T15</f>
        <v>3048</v>
      </c>
      <c r="E15" s="15">
        <f>'248 Day'!U15</f>
        <v>85257.531600000002</v>
      </c>
      <c r="F15" s="16">
        <f>'248 Day'!V15</f>
        <v>3437.8036935483869</v>
      </c>
      <c r="G15" s="14">
        <f>'248 Day'!W15</f>
        <v>5968.0272120000009</v>
      </c>
      <c r="H15" s="17">
        <f>'248 Day'!X15</f>
        <v>91225.558812000003</v>
      </c>
      <c r="K15" s="5" t="s">
        <v>8</v>
      </c>
      <c r="L15" s="14">
        <f t="shared" si="14"/>
        <v>81963.625199999995</v>
      </c>
      <c r="M15" s="14">
        <f t="shared" si="15"/>
        <v>3048</v>
      </c>
      <c r="N15" s="15">
        <f t="shared" si="24"/>
        <v>85011.625199999995</v>
      </c>
      <c r="O15" s="16">
        <f t="shared" si="0"/>
        <v>3427.8881129032256</v>
      </c>
      <c r="P15" s="14">
        <f t="shared" si="1"/>
        <v>5950.8137640000004</v>
      </c>
      <c r="Q15" s="17">
        <f t="shared" si="2"/>
        <v>90962.438964000001</v>
      </c>
      <c r="R15" s="2"/>
      <c r="S15" s="5" t="s">
        <v>8</v>
      </c>
      <c r="T15" s="14">
        <f t="shared" si="16"/>
        <v>81145.763999999996</v>
      </c>
      <c r="U15" s="14">
        <f t="shared" si="17"/>
        <v>3048</v>
      </c>
      <c r="V15" s="15">
        <f t="shared" si="25"/>
        <v>84193.763999999996</v>
      </c>
      <c r="W15" s="16">
        <f t="shared" si="3"/>
        <v>3394.9098387096769</v>
      </c>
      <c r="X15" s="14">
        <f t="shared" si="4"/>
        <v>5893.5634799999998</v>
      </c>
      <c r="Y15" s="14">
        <f t="shared" si="18"/>
        <v>2946.7817399999999</v>
      </c>
      <c r="Z15" s="16">
        <f t="shared" si="5"/>
        <v>3513.7316830645159</v>
      </c>
      <c r="AA15" s="17">
        <f t="shared" si="19"/>
        <v>87140.545740000001</v>
      </c>
      <c r="AB15" s="2"/>
      <c r="AC15" s="5" t="s">
        <v>8</v>
      </c>
      <c r="AD15" s="14">
        <f t="shared" si="20"/>
        <v>81009.165408000001</v>
      </c>
      <c r="AE15" s="14">
        <f t="shared" si="21"/>
        <v>3048</v>
      </c>
      <c r="AF15" s="15">
        <f t="shared" si="26"/>
        <v>84057.165408000001</v>
      </c>
      <c r="AG15" s="16">
        <f t="shared" si="6"/>
        <v>3389.4018309677417</v>
      </c>
      <c r="AH15" s="14">
        <f t="shared" si="7"/>
        <v>5884.0015785600008</v>
      </c>
      <c r="AI15" s="16">
        <f t="shared" si="8"/>
        <v>3626.6599591354839</v>
      </c>
      <c r="AJ15" s="17">
        <f t="shared" si="9"/>
        <v>89941.166986559998</v>
      </c>
      <c r="AK15" s="2"/>
      <c r="AL15" s="5" t="s">
        <v>8</v>
      </c>
      <c r="AM15" s="14">
        <f t="shared" si="22"/>
        <v>80799.710740199997</v>
      </c>
      <c r="AN15" s="14">
        <f t="shared" si="23"/>
        <v>3048</v>
      </c>
      <c r="AO15" s="15">
        <f t="shared" si="27"/>
        <v>83847.710740199997</v>
      </c>
      <c r="AP15" s="16">
        <f t="shared" si="10"/>
        <v>3380.9560782338708</v>
      </c>
      <c r="AQ15" s="14">
        <f t="shared" si="11"/>
        <v>5869.339751814</v>
      </c>
      <c r="AR15" s="16">
        <f t="shared" si="12"/>
        <v>3617.6230037102414</v>
      </c>
      <c r="AS15" s="17">
        <f t="shared" si="13"/>
        <v>89717.050492013994</v>
      </c>
      <c r="AT15" s="2"/>
    </row>
    <row r="16" spans="2:46" hidden="1" x14ac:dyDescent="0.25">
      <c r="B16" s="5" t="s">
        <v>9</v>
      </c>
      <c r="C16" s="14">
        <f>'248 Day'!S16</f>
        <v>84808.450800000006</v>
      </c>
      <c r="D16" s="14">
        <f>'248 Day'!T16</f>
        <v>2881</v>
      </c>
      <c r="E16" s="15">
        <f>'248 Day'!U16</f>
        <v>87689.450800000006</v>
      </c>
      <c r="F16" s="16">
        <f>'248 Day'!V16</f>
        <v>3535.8649516129035</v>
      </c>
      <c r="G16" s="14">
        <f>'248 Day'!W16</f>
        <v>6138.2615560000013</v>
      </c>
      <c r="H16" s="17">
        <f>'248 Day'!X16</f>
        <v>93827.712356000004</v>
      </c>
      <c r="K16" s="5" t="s">
        <v>9</v>
      </c>
      <c r="L16" s="14">
        <f t="shared" si="14"/>
        <v>85257.531600000002</v>
      </c>
      <c r="M16" s="14">
        <f t="shared" si="15"/>
        <v>2881</v>
      </c>
      <c r="N16" s="15">
        <f t="shared" si="24"/>
        <v>88138.531600000002</v>
      </c>
      <c r="O16" s="16">
        <f t="shared" si="0"/>
        <v>3553.9730483870967</v>
      </c>
      <c r="P16" s="14">
        <f t="shared" si="1"/>
        <v>6169.6972120000009</v>
      </c>
      <c r="Q16" s="17">
        <f t="shared" si="2"/>
        <v>94308.228812000001</v>
      </c>
      <c r="R16" s="2"/>
      <c r="S16" s="5" t="s">
        <v>9</v>
      </c>
      <c r="T16" s="14">
        <f t="shared" si="16"/>
        <v>85011.625199999995</v>
      </c>
      <c r="U16" s="14">
        <f t="shared" si="17"/>
        <v>2881</v>
      </c>
      <c r="V16" s="15">
        <f t="shared" si="25"/>
        <v>87892.625199999995</v>
      </c>
      <c r="W16" s="16">
        <f t="shared" si="3"/>
        <v>3544.0574677419354</v>
      </c>
      <c r="X16" s="14">
        <f t="shared" si="4"/>
        <v>6152.4837640000005</v>
      </c>
      <c r="Y16" s="14">
        <f t="shared" si="18"/>
        <v>3076.2418820000003</v>
      </c>
      <c r="Z16" s="16">
        <f t="shared" si="5"/>
        <v>3668.0994791129028</v>
      </c>
      <c r="AA16" s="17">
        <f t="shared" si="19"/>
        <v>90968.867081999997</v>
      </c>
      <c r="AB16" s="2"/>
      <c r="AC16" s="5" t="s">
        <v>9</v>
      </c>
      <c r="AD16" s="14">
        <f t="shared" si="20"/>
        <v>85877.639280000003</v>
      </c>
      <c r="AE16" s="14">
        <f t="shared" si="21"/>
        <v>2881</v>
      </c>
      <c r="AF16" s="15">
        <f t="shared" si="26"/>
        <v>88758.639280000003</v>
      </c>
      <c r="AG16" s="16">
        <f t="shared" si="6"/>
        <v>3578.9773903225805</v>
      </c>
      <c r="AH16" s="14">
        <f t="shared" si="7"/>
        <v>6213.104749600001</v>
      </c>
      <c r="AI16" s="16">
        <f t="shared" si="8"/>
        <v>3829.505807645161</v>
      </c>
      <c r="AJ16" s="17">
        <f t="shared" si="9"/>
        <v>94971.744029599999</v>
      </c>
      <c r="AK16" s="2"/>
      <c r="AL16" s="5" t="s">
        <v>9</v>
      </c>
      <c r="AM16" s="14">
        <f t="shared" si="22"/>
        <v>86158.594543199986</v>
      </c>
      <c r="AN16" s="14">
        <f t="shared" si="23"/>
        <v>2881</v>
      </c>
      <c r="AO16" s="15">
        <f t="shared" si="27"/>
        <v>89039.594543199986</v>
      </c>
      <c r="AP16" s="16">
        <f t="shared" si="10"/>
        <v>3590.3062315806446</v>
      </c>
      <c r="AQ16" s="14">
        <f t="shared" si="11"/>
        <v>6232.7716180239995</v>
      </c>
      <c r="AR16" s="16">
        <f t="shared" si="12"/>
        <v>3841.6276677912892</v>
      </c>
      <c r="AS16" s="17">
        <f t="shared" si="13"/>
        <v>95272.366161223981</v>
      </c>
      <c r="AT16" s="2"/>
    </row>
    <row r="17" spans="2:46" hidden="1" x14ac:dyDescent="0.25">
      <c r="B17" s="5" t="s">
        <v>10</v>
      </c>
      <c r="C17" s="14">
        <f>'248 Day'!S17</f>
        <v>87762.432000000001</v>
      </c>
      <c r="D17" s="14">
        <f>'248 Day'!T17</f>
        <v>2660</v>
      </c>
      <c r="E17" s="15">
        <f>'248 Day'!U17</f>
        <v>90422.432000000001</v>
      </c>
      <c r="F17" s="16">
        <f>'248 Day'!V17</f>
        <v>3646.0658064516128</v>
      </c>
      <c r="G17" s="14">
        <f>'248 Day'!W17</f>
        <v>6329.5702400000009</v>
      </c>
      <c r="H17" s="17">
        <f>'248 Day'!X17</f>
        <v>96752.002240000002</v>
      </c>
      <c r="K17" s="5" t="s">
        <v>10</v>
      </c>
      <c r="L17" s="14">
        <f t="shared" si="14"/>
        <v>87689.450800000006</v>
      </c>
      <c r="M17" s="14">
        <f t="shared" si="15"/>
        <v>2660</v>
      </c>
      <c r="N17" s="15">
        <f t="shared" si="24"/>
        <v>90349.450800000006</v>
      </c>
      <c r="O17" s="16">
        <f t="shared" si="0"/>
        <v>3643.1230161290323</v>
      </c>
      <c r="P17" s="14">
        <f t="shared" si="1"/>
        <v>6324.4615560000011</v>
      </c>
      <c r="Q17" s="17">
        <f t="shared" si="2"/>
        <v>96673.912356000001</v>
      </c>
      <c r="R17" s="2"/>
      <c r="S17" s="5" t="s">
        <v>10</v>
      </c>
      <c r="T17" s="14">
        <f t="shared" si="16"/>
        <v>88138.531600000002</v>
      </c>
      <c r="U17" s="14">
        <f t="shared" si="17"/>
        <v>2660</v>
      </c>
      <c r="V17" s="15">
        <f t="shared" si="25"/>
        <v>90798.531600000002</v>
      </c>
      <c r="W17" s="16">
        <f t="shared" si="3"/>
        <v>3661.2311129032259</v>
      </c>
      <c r="X17" s="14">
        <f t="shared" si="4"/>
        <v>6355.8972120000008</v>
      </c>
      <c r="Y17" s="14">
        <f t="shared" si="18"/>
        <v>3177.9486060000004</v>
      </c>
      <c r="Z17" s="16">
        <f t="shared" si="5"/>
        <v>3789.3742018548387</v>
      </c>
      <c r="AA17" s="17">
        <f t="shared" si="19"/>
        <v>93976.480206000007</v>
      </c>
      <c r="AB17" s="2"/>
      <c r="AC17" s="5" t="s">
        <v>10</v>
      </c>
      <c r="AD17" s="14">
        <f t="shared" si="20"/>
        <v>89650.47770399999</v>
      </c>
      <c r="AE17" s="14">
        <f t="shared" si="21"/>
        <v>2660</v>
      </c>
      <c r="AF17" s="15">
        <f t="shared" si="26"/>
        <v>92310.47770399999</v>
      </c>
      <c r="AG17" s="16">
        <f t="shared" si="6"/>
        <v>3722.1966816129029</v>
      </c>
      <c r="AH17" s="14">
        <f t="shared" si="7"/>
        <v>6461.7334392800003</v>
      </c>
      <c r="AI17" s="16">
        <f t="shared" si="8"/>
        <v>3982.7504493258057</v>
      </c>
      <c r="AJ17" s="17">
        <f t="shared" si="9"/>
        <v>98772.211143279987</v>
      </c>
      <c r="AK17" s="2"/>
      <c r="AL17" s="5" t="s">
        <v>10</v>
      </c>
      <c r="AM17" s="14">
        <f t="shared" si="22"/>
        <v>90977.605261999997</v>
      </c>
      <c r="AN17" s="14">
        <f t="shared" si="23"/>
        <v>2660</v>
      </c>
      <c r="AO17" s="15">
        <f t="shared" si="27"/>
        <v>93637.605261999997</v>
      </c>
      <c r="AP17" s="16">
        <f t="shared" si="10"/>
        <v>3775.7098895967738</v>
      </c>
      <c r="AQ17" s="14">
        <f t="shared" si="11"/>
        <v>6554.6323683400005</v>
      </c>
      <c r="AR17" s="16">
        <f t="shared" si="12"/>
        <v>4040.0095818685481</v>
      </c>
      <c r="AS17" s="17">
        <f t="shared" si="13"/>
        <v>100192.23763033999</v>
      </c>
      <c r="AT17" s="2"/>
    </row>
    <row r="18" spans="2:46" hidden="1" x14ac:dyDescent="0.25">
      <c r="B18" s="5" t="s">
        <v>11</v>
      </c>
      <c r="C18" s="14">
        <f>'248 Day'!S18</f>
        <v>90478.222800000003</v>
      </c>
      <c r="D18" s="14">
        <f>'248 Day'!T18</f>
        <v>2217</v>
      </c>
      <c r="E18" s="15">
        <f>'248 Day'!U18</f>
        <v>92695.222800000003</v>
      </c>
      <c r="F18" s="16">
        <f>'248 Day'!V18</f>
        <v>3737.7105967741936</v>
      </c>
      <c r="G18" s="14">
        <f>'248 Day'!W18</f>
        <v>6488.6655960000007</v>
      </c>
      <c r="H18" s="17">
        <f>'248 Day'!X18</f>
        <v>99183.888396000009</v>
      </c>
      <c r="K18" s="5" t="s">
        <v>11</v>
      </c>
      <c r="L18" s="14">
        <f t="shared" si="14"/>
        <v>90422.432000000001</v>
      </c>
      <c r="M18" s="14">
        <f t="shared" si="15"/>
        <v>2217</v>
      </c>
      <c r="N18" s="15">
        <f t="shared" si="24"/>
        <v>92639.432000000001</v>
      </c>
      <c r="O18" s="16">
        <f t="shared" si="0"/>
        <v>3735.4609677419353</v>
      </c>
      <c r="P18" s="14">
        <f t="shared" si="1"/>
        <v>6484.7602400000005</v>
      </c>
      <c r="Q18" s="17">
        <f t="shared" si="2"/>
        <v>99124.192240000004</v>
      </c>
      <c r="R18" s="2"/>
      <c r="S18" s="5" t="s">
        <v>11</v>
      </c>
      <c r="T18" s="14">
        <f t="shared" si="16"/>
        <v>90349.450800000006</v>
      </c>
      <c r="U18" s="14">
        <f t="shared" si="17"/>
        <v>2217</v>
      </c>
      <c r="V18" s="15">
        <f t="shared" si="25"/>
        <v>92566.450800000006</v>
      </c>
      <c r="W18" s="16">
        <f t="shared" si="3"/>
        <v>3732.5181774193552</v>
      </c>
      <c r="X18" s="14">
        <f t="shared" si="4"/>
        <v>6479.6515560000007</v>
      </c>
      <c r="Y18" s="14">
        <f t="shared" si="18"/>
        <v>3239.8257780000004</v>
      </c>
      <c r="Z18" s="16">
        <f t="shared" si="5"/>
        <v>3863.1563136290324</v>
      </c>
      <c r="AA18" s="17">
        <f t="shared" si="19"/>
        <v>95806.276578000005</v>
      </c>
      <c r="AB18" s="2"/>
      <c r="AC18" s="5" t="s">
        <v>11</v>
      </c>
      <c r="AD18" s="14">
        <f t="shared" si="20"/>
        <v>92614.502231999999</v>
      </c>
      <c r="AE18" s="14">
        <f t="shared" si="21"/>
        <v>2217</v>
      </c>
      <c r="AF18" s="15">
        <f t="shared" si="26"/>
        <v>94831.502231999999</v>
      </c>
      <c r="AG18" s="16">
        <f t="shared" si="6"/>
        <v>3823.8508964516127</v>
      </c>
      <c r="AH18" s="14">
        <f t="shared" si="7"/>
        <v>6638.2051562400002</v>
      </c>
      <c r="AI18" s="16">
        <f t="shared" si="8"/>
        <v>4091.5204592032255</v>
      </c>
      <c r="AJ18" s="17">
        <f t="shared" si="9"/>
        <v>101469.70738824</v>
      </c>
      <c r="AK18" s="2"/>
      <c r="AL18" s="5" t="s">
        <v>11</v>
      </c>
      <c r="AM18" s="14">
        <f t="shared" si="22"/>
        <v>94618.239646599977</v>
      </c>
      <c r="AN18" s="14">
        <f t="shared" si="23"/>
        <v>2217</v>
      </c>
      <c r="AO18" s="15">
        <f t="shared" si="27"/>
        <v>96835.239646599977</v>
      </c>
      <c r="AP18" s="16">
        <f t="shared" si="10"/>
        <v>3904.6467599435473</v>
      </c>
      <c r="AQ18" s="14">
        <f t="shared" si="11"/>
        <v>6778.4667752619989</v>
      </c>
      <c r="AR18" s="16">
        <f t="shared" si="12"/>
        <v>4177.9720331395956</v>
      </c>
      <c r="AS18" s="17">
        <f t="shared" si="13"/>
        <v>103613.70642186198</v>
      </c>
      <c r="AT18" s="2"/>
    </row>
    <row r="19" spans="2:46" hidden="1" x14ac:dyDescent="0.25">
      <c r="B19" s="5" t="s">
        <v>12</v>
      </c>
      <c r="C19" s="14">
        <f>'248 Day'!S19</f>
        <v>92919.715199999991</v>
      </c>
      <c r="D19" s="14">
        <f>'248 Day'!T19</f>
        <v>1884</v>
      </c>
      <c r="E19" s="15">
        <f>'248 Day'!U19</f>
        <v>94803.715199999991</v>
      </c>
      <c r="F19" s="16">
        <f>'248 Day'!V19</f>
        <v>3822.7304516129029</v>
      </c>
      <c r="G19" s="14">
        <f>'248 Day'!W19</f>
        <v>6636.2600640000001</v>
      </c>
      <c r="H19" s="17">
        <f>'248 Day'!X19</f>
        <v>101439.97526399999</v>
      </c>
      <c r="K19" s="5" t="s">
        <v>12</v>
      </c>
      <c r="L19" s="14">
        <f t="shared" si="14"/>
        <v>92695.222800000003</v>
      </c>
      <c r="M19" s="14">
        <f t="shared" si="15"/>
        <v>1884</v>
      </c>
      <c r="N19" s="15">
        <f t="shared" si="24"/>
        <v>94579.222800000003</v>
      </c>
      <c r="O19" s="16">
        <f t="shared" si="0"/>
        <v>3813.6783387096775</v>
      </c>
      <c r="P19" s="14">
        <f t="shared" si="1"/>
        <v>6620.5455960000008</v>
      </c>
      <c r="Q19" s="17">
        <f t="shared" si="2"/>
        <v>101199.768396</v>
      </c>
      <c r="R19" s="2"/>
      <c r="S19" s="5" t="s">
        <v>12</v>
      </c>
      <c r="T19" s="14">
        <f t="shared" si="16"/>
        <v>92639.432000000001</v>
      </c>
      <c r="U19" s="14">
        <f t="shared" si="17"/>
        <v>1884</v>
      </c>
      <c r="V19" s="15">
        <f t="shared" si="25"/>
        <v>94523.432000000001</v>
      </c>
      <c r="W19" s="16">
        <f t="shared" si="3"/>
        <v>3811.4287096774192</v>
      </c>
      <c r="X19" s="14">
        <f t="shared" si="4"/>
        <v>6616.6402400000006</v>
      </c>
      <c r="Y19" s="14">
        <f t="shared" si="18"/>
        <v>3308.3201200000003</v>
      </c>
      <c r="Z19" s="16">
        <f t="shared" si="5"/>
        <v>3944.8287145161289</v>
      </c>
      <c r="AA19" s="17">
        <f t="shared" si="19"/>
        <v>97831.752120000005</v>
      </c>
      <c r="AB19" s="2"/>
      <c r="AC19" s="5" t="s">
        <v>12</v>
      </c>
      <c r="AD19" s="14">
        <f t="shared" si="20"/>
        <v>94417.779816000009</v>
      </c>
      <c r="AE19" s="14">
        <f t="shared" si="21"/>
        <v>1884</v>
      </c>
      <c r="AF19" s="15">
        <f t="shared" si="26"/>
        <v>96301.779816000009</v>
      </c>
      <c r="AG19" s="16">
        <f t="shared" si="6"/>
        <v>3883.1362829032259</v>
      </c>
      <c r="AH19" s="14">
        <f t="shared" si="7"/>
        <v>6741.1245871200017</v>
      </c>
      <c r="AI19" s="16">
        <f t="shared" si="8"/>
        <v>4154.9558227064526</v>
      </c>
      <c r="AJ19" s="17">
        <f t="shared" si="9"/>
        <v>103042.90440312002</v>
      </c>
      <c r="AK19" s="2"/>
      <c r="AL19" s="5" t="s">
        <v>12</v>
      </c>
      <c r="AM19" s="14">
        <f t="shared" si="22"/>
        <v>97202.289787799993</v>
      </c>
      <c r="AN19" s="14">
        <f t="shared" si="23"/>
        <v>1884</v>
      </c>
      <c r="AO19" s="15">
        <f t="shared" si="27"/>
        <v>99086.289787799993</v>
      </c>
      <c r="AP19" s="16">
        <f t="shared" si="10"/>
        <v>3995.4149107983867</v>
      </c>
      <c r="AQ19" s="14">
        <f t="shared" si="11"/>
        <v>6936.0402851460003</v>
      </c>
      <c r="AR19" s="16">
        <f t="shared" si="12"/>
        <v>4275.0939545542733</v>
      </c>
      <c r="AS19" s="17">
        <f t="shared" si="13"/>
        <v>106022.33007294599</v>
      </c>
      <c r="AT19" s="2"/>
    </row>
    <row r="20" spans="2:46" hidden="1" x14ac:dyDescent="0.25">
      <c r="B20" s="5" t="s">
        <v>13</v>
      </c>
      <c r="C20" s="14">
        <f>'248 Day'!S20</f>
        <v>95499.417600000001</v>
      </c>
      <c r="D20" s="14">
        <f>'248 Day'!T20</f>
        <v>1607</v>
      </c>
      <c r="E20" s="15">
        <f>'248 Day'!U20</f>
        <v>97106.417600000001</v>
      </c>
      <c r="F20" s="16">
        <f>'248 Day'!V20</f>
        <v>3915.5813548387096</v>
      </c>
      <c r="G20" s="14">
        <f>'248 Day'!W20</f>
        <v>6797.4492320000008</v>
      </c>
      <c r="H20" s="17">
        <f>'248 Day'!X20</f>
        <v>103903.866832</v>
      </c>
      <c r="K20" s="5" t="s">
        <v>13</v>
      </c>
      <c r="L20" s="14">
        <f t="shared" si="14"/>
        <v>94803.715199999991</v>
      </c>
      <c r="M20" s="14">
        <f t="shared" si="15"/>
        <v>1607</v>
      </c>
      <c r="N20" s="15">
        <f t="shared" si="24"/>
        <v>96410.715199999991</v>
      </c>
      <c r="O20" s="16">
        <f t="shared" si="0"/>
        <v>3887.5288387096771</v>
      </c>
      <c r="P20" s="14">
        <f t="shared" si="1"/>
        <v>6748.7500639999998</v>
      </c>
      <c r="Q20" s="17">
        <f t="shared" si="2"/>
        <v>103159.465264</v>
      </c>
      <c r="R20" s="2"/>
      <c r="S20" s="5" t="s">
        <v>13</v>
      </c>
      <c r="T20" s="14">
        <f t="shared" si="16"/>
        <v>94579.222800000003</v>
      </c>
      <c r="U20" s="14">
        <f t="shared" si="17"/>
        <v>1607</v>
      </c>
      <c r="V20" s="15">
        <f t="shared" si="25"/>
        <v>96186.222800000003</v>
      </c>
      <c r="W20" s="16">
        <f t="shared" si="3"/>
        <v>3878.4767258064517</v>
      </c>
      <c r="X20" s="14">
        <f t="shared" si="4"/>
        <v>6733.0355960000006</v>
      </c>
      <c r="Y20" s="14">
        <f t="shared" si="18"/>
        <v>3366.5177980000003</v>
      </c>
      <c r="Z20" s="16">
        <f t="shared" si="5"/>
        <v>4014.2234112096776</v>
      </c>
      <c r="AA20" s="17">
        <f t="shared" si="19"/>
        <v>99552.740598000004</v>
      </c>
      <c r="AB20" s="2"/>
      <c r="AC20" s="5" t="s">
        <v>13</v>
      </c>
      <c r="AD20" s="14">
        <f t="shared" si="20"/>
        <v>96413.900640000007</v>
      </c>
      <c r="AE20" s="14">
        <f t="shared" si="21"/>
        <v>1607</v>
      </c>
      <c r="AF20" s="15">
        <f t="shared" si="26"/>
        <v>98020.900640000007</v>
      </c>
      <c r="AG20" s="16">
        <f t="shared" si="6"/>
        <v>3952.4556709677422</v>
      </c>
      <c r="AH20" s="14">
        <f t="shared" si="7"/>
        <v>6861.4630448000007</v>
      </c>
      <c r="AI20" s="16">
        <f t="shared" si="8"/>
        <v>4229.127567935484</v>
      </c>
      <c r="AJ20" s="17">
        <f t="shared" si="9"/>
        <v>104882.3636848</v>
      </c>
      <c r="AK20" s="2"/>
      <c r="AL20" s="5" t="s">
        <v>13</v>
      </c>
      <c r="AM20" s="14">
        <f t="shared" si="22"/>
        <v>98709.324311400007</v>
      </c>
      <c r="AN20" s="14">
        <f t="shared" si="23"/>
        <v>1607</v>
      </c>
      <c r="AO20" s="15">
        <f t="shared" si="27"/>
        <v>100316.32431140001</v>
      </c>
      <c r="AP20" s="16">
        <f t="shared" si="10"/>
        <v>4045.0130770725809</v>
      </c>
      <c r="AQ20" s="14">
        <f t="shared" si="11"/>
        <v>7022.1427017980013</v>
      </c>
      <c r="AR20" s="16">
        <f t="shared" si="12"/>
        <v>4328.163992467662</v>
      </c>
      <c r="AS20" s="17">
        <f t="shared" si="13"/>
        <v>107338.46701319801</v>
      </c>
      <c r="AT20" s="2"/>
    </row>
    <row r="21" spans="2:46" hidden="1" x14ac:dyDescent="0.25">
      <c r="B21" s="5" t="s">
        <v>14</v>
      </c>
      <c r="C21" s="14">
        <f>'248 Day'!S21</f>
        <v>97988.503200000006</v>
      </c>
      <c r="D21" s="14">
        <f>'248 Day'!T21</f>
        <v>0</v>
      </c>
      <c r="E21" s="15">
        <f>'248 Day'!U21</f>
        <v>97988.503200000006</v>
      </c>
      <c r="F21" s="16">
        <f>'248 Day'!V21</f>
        <v>3951.1493225806453</v>
      </c>
      <c r="G21" s="14">
        <f>'248 Day'!W21</f>
        <v>6859.195224000001</v>
      </c>
      <c r="H21" s="17">
        <f>'248 Day'!X21</f>
        <v>104847.698424</v>
      </c>
      <c r="K21" s="5" t="s">
        <v>14</v>
      </c>
      <c r="L21" s="14">
        <f t="shared" si="14"/>
        <v>97106.417600000001</v>
      </c>
      <c r="M21" s="14">
        <f t="shared" si="15"/>
        <v>0</v>
      </c>
      <c r="N21" s="15">
        <f t="shared" si="24"/>
        <v>97106.417600000001</v>
      </c>
      <c r="O21" s="16">
        <f t="shared" si="0"/>
        <v>3915.5813548387096</v>
      </c>
      <c r="P21" s="14">
        <f t="shared" si="1"/>
        <v>6797.4492320000008</v>
      </c>
      <c r="Q21" s="17">
        <f t="shared" si="2"/>
        <v>103903.866832</v>
      </c>
      <c r="R21" s="2"/>
      <c r="S21" s="5" t="s">
        <v>14</v>
      </c>
      <c r="T21" s="14">
        <f t="shared" si="16"/>
        <v>96410.715199999991</v>
      </c>
      <c r="U21" s="14">
        <f t="shared" si="17"/>
        <v>0</v>
      </c>
      <c r="V21" s="15">
        <f t="shared" si="25"/>
        <v>96410.715199999991</v>
      </c>
      <c r="W21" s="16">
        <f t="shared" si="3"/>
        <v>3887.5288387096771</v>
      </c>
      <c r="X21" s="14">
        <f t="shared" si="4"/>
        <v>6748.7500639999998</v>
      </c>
      <c r="Y21" s="14">
        <f t="shared" si="18"/>
        <v>3374.3750319999999</v>
      </c>
      <c r="Z21" s="16">
        <f t="shared" si="5"/>
        <v>4023.5923480645156</v>
      </c>
      <c r="AA21" s="17">
        <f t="shared" si="19"/>
        <v>99785.090231999988</v>
      </c>
      <c r="AB21" s="2"/>
      <c r="AC21" s="5" t="s">
        <v>14</v>
      </c>
      <c r="AD21" s="14">
        <f t="shared" si="20"/>
        <v>98109.947255999999</v>
      </c>
      <c r="AE21" s="14">
        <f t="shared" si="21"/>
        <v>0</v>
      </c>
      <c r="AF21" s="15">
        <f t="shared" si="26"/>
        <v>98109.947255999999</v>
      </c>
      <c r="AG21" s="16">
        <f t="shared" si="6"/>
        <v>3956.0462603225806</v>
      </c>
      <c r="AH21" s="14">
        <f t="shared" si="7"/>
        <v>6867.6963079200004</v>
      </c>
      <c r="AI21" s="16">
        <f t="shared" si="8"/>
        <v>4232.9694985451615</v>
      </c>
      <c r="AJ21" s="17">
        <f t="shared" si="9"/>
        <v>104977.64356392001</v>
      </c>
      <c r="AK21" s="2"/>
      <c r="AL21" s="5" t="s">
        <v>14</v>
      </c>
      <c r="AM21" s="14">
        <f t="shared" si="22"/>
        <v>100471.423156</v>
      </c>
      <c r="AN21" s="14">
        <f t="shared" si="23"/>
        <v>0</v>
      </c>
      <c r="AO21" s="15">
        <f t="shared" si="27"/>
        <v>100471.423156</v>
      </c>
      <c r="AP21" s="16">
        <f t="shared" si="10"/>
        <v>4051.2670627419357</v>
      </c>
      <c r="AQ21" s="14">
        <f t="shared" si="11"/>
        <v>7032.9996209200008</v>
      </c>
      <c r="AR21" s="16">
        <f t="shared" si="12"/>
        <v>4334.8557571338715</v>
      </c>
      <c r="AS21" s="17">
        <f t="shared" si="13"/>
        <v>107504.42277692001</v>
      </c>
      <c r="AT21" s="2"/>
    </row>
    <row r="22" spans="2:46" hidden="1" x14ac:dyDescent="0.25">
      <c r="B22" s="5" t="s">
        <v>15</v>
      </c>
      <c r="C22" s="14">
        <f>'248 Day'!S22</f>
        <v>98865.050400000007</v>
      </c>
      <c r="D22" s="14">
        <f>'248 Day'!T22</f>
        <v>0</v>
      </c>
      <c r="E22" s="15">
        <f>'248 Day'!U22</f>
        <v>98865.050400000007</v>
      </c>
      <c r="F22" s="16">
        <f>'248 Day'!V22</f>
        <v>3986.4939677419356</v>
      </c>
      <c r="G22" s="14">
        <f>'248 Day'!W22</f>
        <v>6920.5535280000013</v>
      </c>
      <c r="H22" s="17">
        <f>'248 Day'!X22</f>
        <v>105785.60392800001</v>
      </c>
      <c r="K22" s="5" t="s">
        <v>15</v>
      </c>
      <c r="L22" s="14">
        <f t="shared" si="14"/>
        <v>97988.503200000006</v>
      </c>
      <c r="M22" s="14">
        <f t="shared" si="15"/>
        <v>0</v>
      </c>
      <c r="N22" s="15">
        <f t="shared" si="24"/>
        <v>97988.503200000006</v>
      </c>
      <c r="O22" s="16">
        <f t="shared" si="0"/>
        <v>3951.1493225806453</v>
      </c>
      <c r="P22" s="14">
        <f t="shared" si="1"/>
        <v>6859.195224000001</v>
      </c>
      <c r="Q22" s="17">
        <f t="shared" si="2"/>
        <v>104847.698424</v>
      </c>
      <c r="R22" s="2"/>
      <c r="S22" s="5" t="s">
        <v>15</v>
      </c>
      <c r="T22" s="14">
        <f t="shared" si="16"/>
        <v>97106.417600000001</v>
      </c>
      <c r="U22" s="14">
        <f t="shared" si="17"/>
        <v>0</v>
      </c>
      <c r="V22" s="15">
        <f t="shared" si="25"/>
        <v>97106.417600000001</v>
      </c>
      <c r="W22" s="16">
        <f t="shared" si="3"/>
        <v>3915.5813548387096</v>
      </c>
      <c r="X22" s="14">
        <f t="shared" si="4"/>
        <v>6797.4492320000008</v>
      </c>
      <c r="Y22" s="14">
        <f t="shared" si="18"/>
        <v>3398.7246160000004</v>
      </c>
      <c r="Z22" s="16">
        <f t="shared" si="5"/>
        <v>4052.6267022580646</v>
      </c>
      <c r="AA22" s="17">
        <f t="shared" si="19"/>
        <v>100505.14221600001</v>
      </c>
      <c r="AB22" s="2"/>
      <c r="AC22" s="5" t="s">
        <v>15</v>
      </c>
      <c r="AD22" s="14">
        <f t="shared" si="20"/>
        <v>98338.929504</v>
      </c>
      <c r="AE22" s="14">
        <f t="shared" si="21"/>
        <v>0</v>
      </c>
      <c r="AF22" s="15">
        <f t="shared" si="26"/>
        <v>98338.929504</v>
      </c>
      <c r="AG22" s="16">
        <f t="shared" si="6"/>
        <v>3965.2794154838707</v>
      </c>
      <c r="AH22" s="14">
        <f t="shared" si="7"/>
        <v>6883.7250652800003</v>
      </c>
      <c r="AI22" s="16">
        <f t="shared" si="8"/>
        <v>4242.8489745677416</v>
      </c>
      <c r="AJ22" s="17">
        <f t="shared" si="9"/>
        <v>105222.65456928</v>
      </c>
      <c r="AK22" s="2"/>
      <c r="AL22" s="5" t="s">
        <v>15</v>
      </c>
      <c r="AM22" s="14">
        <f t="shared" si="22"/>
        <v>100562.69593739999</v>
      </c>
      <c r="AN22" s="14">
        <f t="shared" si="23"/>
        <v>0</v>
      </c>
      <c r="AO22" s="15">
        <f t="shared" si="27"/>
        <v>100562.69593739999</v>
      </c>
      <c r="AP22" s="16">
        <f t="shared" si="10"/>
        <v>4054.9474168306447</v>
      </c>
      <c r="AQ22" s="14">
        <f t="shared" si="11"/>
        <v>7039.3887156179999</v>
      </c>
      <c r="AR22" s="16">
        <f t="shared" si="12"/>
        <v>4338.7937360087899</v>
      </c>
      <c r="AS22" s="17">
        <f t="shared" si="13"/>
        <v>107602.08465301798</v>
      </c>
      <c r="AT22" s="2"/>
    </row>
    <row r="23" spans="2:46" hidden="1" x14ac:dyDescent="0.25">
      <c r="B23" s="5" t="s">
        <v>19</v>
      </c>
      <c r="C23" s="14">
        <f>'248 Day'!S23</f>
        <v>98865.050400000007</v>
      </c>
      <c r="D23" s="14">
        <f>'248 Day'!T23</f>
        <v>1493</v>
      </c>
      <c r="E23" s="15">
        <f>'248 Day'!U23</f>
        <v>100358.05040000001</v>
      </c>
      <c r="F23" s="16">
        <f>'248 Day'!V23</f>
        <v>4046.6955806451615</v>
      </c>
      <c r="G23" s="14">
        <f>'248 Day'!W23</f>
        <v>7025.0635280000015</v>
      </c>
      <c r="H23" s="17">
        <f>'248 Day'!X23</f>
        <v>107383.11392800001</v>
      </c>
      <c r="K23" s="5" t="s">
        <v>16</v>
      </c>
      <c r="L23" s="14">
        <f t="shared" si="14"/>
        <v>98865.050400000007</v>
      </c>
      <c r="M23" s="14">
        <f>D22</f>
        <v>0</v>
      </c>
      <c r="N23" s="15">
        <f t="shared" si="24"/>
        <v>98865.050400000007</v>
      </c>
      <c r="O23" s="16">
        <f t="shared" si="0"/>
        <v>3986.4939677419356</v>
      </c>
      <c r="P23" s="14">
        <f t="shared" si="1"/>
        <v>6920.5535280000013</v>
      </c>
      <c r="Q23" s="17">
        <f t="shared" si="2"/>
        <v>105785.60392800001</v>
      </c>
      <c r="R23" s="2"/>
      <c r="S23" s="5" t="s">
        <v>16</v>
      </c>
      <c r="T23" s="14">
        <f t="shared" si="16"/>
        <v>97988.503200000006</v>
      </c>
      <c r="U23" s="14">
        <f>D22</f>
        <v>0</v>
      </c>
      <c r="V23" s="15">
        <f t="shared" si="25"/>
        <v>97988.503200000006</v>
      </c>
      <c r="W23" s="16">
        <f t="shared" si="3"/>
        <v>3951.1493225806453</v>
      </c>
      <c r="X23" s="14">
        <f t="shared" si="4"/>
        <v>6859.195224000001</v>
      </c>
      <c r="Y23" s="14">
        <f t="shared" si="18"/>
        <v>3429.5976120000005</v>
      </c>
      <c r="Z23" s="16">
        <f t="shared" si="5"/>
        <v>4089.4395488709679</v>
      </c>
      <c r="AA23" s="17">
        <f t="shared" si="19"/>
        <v>101418.100812</v>
      </c>
      <c r="AB23" s="2"/>
      <c r="AC23" s="5" t="s">
        <v>16</v>
      </c>
      <c r="AD23" s="14">
        <f t="shared" si="20"/>
        <v>99048.545952</v>
      </c>
      <c r="AE23" s="14">
        <f>AE22</f>
        <v>0</v>
      </c>
      <c r="AF23" s="15">
        <f t="shared" si="26"/>
        <v>99048.545952</v>
      </c>
      <c r="AG23" s="16">
        <f t="shared" si="6"/>
        <v>3993.8929819354839</v>
      </c>
      <c r="AH23" s="14">
        <f t="shared" si="7"/>
        <v>6933.398216640001</v>
      </c>
      <c r="AI23" s="16">
        <f t="shared" si="8"/>
        <v>4273.4654906709675</v>
      </c>
      <c r="AJ23" s="17">
        <f t="shared" si="9"/>
        <v>105981.94416864</v>
      </c>
      <c r="AK23" s="2"/>
      <c r="AL23" s="5" t="s">
        <v>16</v>
      </c>
      <c r="AM23" s="14">
        <f t="shared" si="22"/>
        <v>100797.40274159999</v>
      </c>
      <c r="AN23" s="14">
        <f>AN22</f>
        <v>0</v>
      </c>
      <c r="AO23" s="15">
        <f t="shared" si="27"/>
        <v>100797.40274159999</v>
      </c>
      <c r="AP23" s="16">
        <f t="shared" si="10"/>
        <v>4064.4114008709671</v>
      </c>
      <c r="AQ23" s="14">
        <f t="shared" si="11"/>
        <v>7055.8181919119997</v>
      </c>
      <c r="AR23" s="16">
        <f t="shared" si="12"/>
        <v>4348.9201989319345</v>
      </c>
      <c r="AS23" s="17">
        <f t="shared" si="13"/>
        <v>107853.22093351198</v>
      </c>
      <c r="AT23" s="2"/>
    </row>
    <row r="24" spans="2:46" hidden="1" x14ac:dyDescent="0.25">
      <c r="B24" s="5" t="s">
        <v>20</v>
      </c>
      <c r="C24" s="14">
        <f>'248 Day'!S24</f>
        <v>100387.91040000001</v>
      </c>
      <c r="D24" s="14">
        <f>'248 Day'!T24</f>
        <v>0</v>
      </c>
      <c r="E24" s="15">
        <f>'248 Day'!U24</f>
        <v>100387.91040000001</v>
      </c>
      <c r="F24" s="16">
        <f>'248 Day'!V24</f>
        <v>4047.8996129032262</v>
      </c>
      <c r="G24" s="14">
        <f>'248 Day'!W24</f>
        <v>7027.1537280000011</v>
      </c>
      <c r="H24" s="17">
        <f>'248 Day'!X24</f>
        <v>107415.06412800001</v>
      </c>
      <c r="K24" s="5" t="s">
        <v>19</v>
      </c>
      <c r="L24" s="14">
        <f>E22*(1+L$3)</f>
        <v>98865.050400000007</v>
      </c>
      <c r="M24" s="14">
        <f t="shared" ref="M24:M25" si="28">D23</f>
        <v>1493</v>
      </c>
      <c r="N24" s="15">
        <f t="shared" si="24"/>
        <v>100358.05040000001</v>
      </c>
      <c r="O24" s="16">
        <f t="shared" si="0"/>
        <v>4046.6955806451615</v>
      </c>
      <c r="P24" s="14">
        <f t="shared" si="1"/>
        <v>7025.0635280000015</v>
      </c>
      <c r="Q24" s="17">
        <f t="shared" si="2"/>
        <v>107383.11392800001</v>
      </c>
      <c r="R24" s="2"/>
      <c r="S24" s="5" t="s">
        <v>17</v>
      </c>
      <c r="T24" s="14">
        <f t="shared" si="16"/>
        <v>98865.050400000007</v>
      </c>
      <c r="U24" s="14">
        <f>D22</f>
        <v>0</v>
      </c>
      <c r="V24" s="15">
        <f t="shared" si="25"/>
        <v>98865.050400000007</v>
      </c>
      <c r="W24" s="16">
        <f t="shared" si="3"/>
        <v>3986.4939677419356</v>
      </c>
      <c r="X24" s="14">
        <f t="shared" si="4"/>
        <v>6920.5535280000013</v>
      </c>
      <c r="Y24" s="14">
        <f t="shared" si="18"/>
        <v>3460.2767640000006</v>
      </c>
      <c r="Z24" s="16">
        <f t="shared" si="5"/>
        <v>4126.021256612903</v>
      </c>
      <c r="AA24" s="17">
        <f t="shared" si="19"/>
        <v>102325.327164</v>
      </c>
      <c r="AB24" s="2"/>
      <c r="AC24" s="5" t="s">
        <v>17</v>
      </c>
      <c r="AD24" s="14">
        <f t="shared" si="20"/>
        <v>99948.273264000003</v>
      </c>
      <c r="AE24" s="14">
        <f>AE23</f>
        <v>0</v>
      </c>
      <c r="AF24" s="15">
        <f t="shared" si="26"/>
        <v>99948.273264000003</v>
      </c>
      <c r="AG24" s="16">
        <f t="shared" si="6"/>
        <v>4030.172309032258</v>
      </c>
      <c r="AH24" s="14">
        <f t="shared" si="7"/>
        <v>6996.3791284800009</v>
      </c>
      <c r="AI24" s="16">
        <f t="shared" si="8"/>
        <v>4312.2843706645162</v>
      </c>
      <c r="AJ24" s="17">
        <f t="shared" si="9"/>
        <v>106944.65239248</v>
      </c>
      <c r="AK24" s="2"/>
      <c r="AL24" s="5" t="s">
        <v>17</v>
      </c>
      <c r="AM24" s="14">
        <f t="shared" si="22"/>
        <v>101524.7596008</v>
      </c>
      <c r="AN24" s="14">
        <f>AN23</f>
        <v>0</v>
      </c>
      <c r="AO24" s="15">
        <f t="shared" si="27"/>
        <v>101524.7596008</v>
      </c>
      <c r="AP24" s="16">
        <f t="shared" si="10"/>
        <v>4093.7403064838709</v>
      </c>
      <c r="AQ24" s="14">
        <f t="shared" si="11"/>
        <v>7106.7331720560005</v>
      </c>
      <c r="AR24" s="16">
        <f t="shared" si="12"/>
        <v>4380.3021279377417</v>
      </c>
      <c r="AS24" s="17">
        <f t="shared" si="13"/>
        <v>108631.492772856</v>
      </c>
      <c r="AT24" s="2"/>
    </row>
    <row r="25" spans="2:46" hidden="1" x14ac:dyDescent="0.25">
      <c r="B25" s="18" t="s">
        <v>24</v>
      </c>
      <c r="C25" s="19">
        <f>'248 Day'!S25</f>
        <v>100387.91040000001</v>
      </c>
      <c r="D25" s="19">
        <f>'248 Day'!T25</f>
        <v>1490</v>
      </c>
      <c r="E25" s="20">
        <f>'248 Day'!U25</f>
        <v>101877.91040000001</v>
      </c>
      <c r="F25" s="21">
        <f>'248 Day'!V25</f>
        <v>4107.9802580645164</v>
      </c>
      <c r="G25" s="19">
        <f>'248 Day'!W25</f>
        <v>7131.4537280000013</v>
      </c>
      <c r="H25" s="22">
        <f>'248 Day'!X25</f>
        <v>109009.36412800002</v>
      </c>
      <c r="K25" s="5" t="s">
        <v>20</v>
      </c>
      <c r="L25" s="14">
        <f>E23*(1+L$3)</f>
        <v>100358.05040000001</v>
      </c>
      <c r="M25" s="14">
        <f t="shared" si="28"/>
        <v>0</v>
      </c>
      <c r="N25" s="15">
        <f t="shared" si="24"/>
        <v>100358.05040000001</v>
      </c>
      <c r="O25" s="16">
        <f t="shared" si="0"/>
        <v>4046.6955806451615</v>
      </c>
      <c r="P25" s="14">
        <f t="shared" si="1"/>
        <v>7025.0635280000015</v>
      </c>
      <c r="Q25" s="17">
        <f t="shared" si="2"/>
        <v>107383.11392800001</v>
      </c>
      <c r="R25" s="2"/>
      <c r="S25" s="5" t="s">
        <v>19</v>
      </c>
      <c r="T25" s="14">
        <f>N23*(1+T$3)</f>
        <v>98865.050400000007</v>
      </c>
      <c r="U25" s="14">
        <f>D23</f>
        <v>1493</v>
      </c>
      <c r="V25" s="15">
        <f>U25+T25</f>
        <v>100358.05040000001</v>
      </c>
      <c r="W25" s="16">
        <f t="shared" si="3"/>
        <v>4046.6955806451615</v>
      </c>
      <c r="X25" s="14">
        <f>V25*0.07</f>
        <v>7025.0635280000015</v>
      </c>
      <c r="Y25" s="14">
        <f t="shared" si="18"/>
        <v>3512.5317640000007</v>
      </c>
      <c r="Z25" s="16">
        <f t="shared" si="5"/>
        <v>4188.3299259677424</v>
      </c>
      <c r="AA25" s="17">
        <f t="shared" si="19"/>
        <v>103870.58216400001</v>
      </c>
      <c r="AB25" s="2"/>
      <c r="AC25" s="5" t="s">
        <v>18</v>
      </c>
      <c r="AD25" s="14">
        <f t="shared" si="20"/>
        <v>100842.351408</v>
      </c>
      <c r="AE25" s="14">
        <f>AE24</f>
        <v>0</v>
      </c>
      <c r="AF25" s="15">
        <f t="shared" si="26"/>
        <v>100842.351408</v>
      </c>
      <c r="AG25" s="16">
        <f t="shared" si="6"/>
        <v>4066.2238470967741</v>
      </c>
      <c r="AH25" s="14">
        <f t="shared" si="7"/>
        <v>7058.9645985600009</v>
      </c>
      <c r="AI25" s="16">
        <f t="shared" si="8"/>
        <v>4350.8595163935488</v>
      </c>
      <c r="AJ25" s="17">
        <f t="shared" si="9"/>
        <v>107901.31600656001</v>
      </c>
      <c r="AK25" s="2"/>
      <c r="AL25" s="5" t="s">
        <v>18</v>
      </c>
      <c r="AM25" s="14">
        <f t="shared" si="22"/>
        <v>102446.9800956</v>
      </c>
      <c r="AN25" s="14">
        <f>AN24</f>
        <v>0</v>
      </c>
      <c r="AO25" s="15">
        <f t="shared" si="27"/>
        <v>102446.9800956</v>
      </c>
      <c r="AP25" s="16">
        <f t="shared" si="10"/>
        <v>4130.9266167580645</v>
      </c>
      <c r="AQ25" s="14">
        <f t="shared" si="11"/>
        <v>7171.288606692</v>
      </c>
      <c r="AR25" s="16">
        <f t="shared" si="12"/>
        <v>4420.0914799311286</v>
      </c>
      <c r="AS25" s="17">
        <f t="shared" si="13"/>
        <v>109618.268702292</v>
      </c>
      <c r="AT25" s="2"/>
    </row>
    <row r="26" spans="2:46" hidden="1" x14ac:dyDescent="0.25">
      <c r="B26" s="1"/>
      <c r="K26" s="5" t="s">
        <v>21</v>
      </c>
      <c r="L26" s="14">
        <f>E24*(1+L$3)</f>
        <v>100387.91040000001</v>
      </c>
      <c r="M26" s="14">
        <f>D24</f>
        <v>0</v>
      </c>
      <c r="N26" s="15">
        <f t="shared" si="24"/>
        <v>100387.91040000001</v>
      </c>
      <c r="O26" s="16">
        <f t="shared" si="0"/>
        <v>4047.8996129032262</v>
      </c>
      <c r="P26" s="14">
        <f t="shared" si="1"/>
        <v>7027.1537280000011</v>
      </c>
      <c r="Q26" s="17">
        <f t="shared" si="2"/>
        <v>107415.06412800001</v>
      </c>
      <c r="R26" s="2"/>
      <c r="S26" s="5" t="s">
        <v>20</v>
      </c>
      <c r="T26" s="14">
        <f>N24*(1+T$3)</f>
        <v>100358.05040000001</v>
      </c>
      <c r="U26" s="14">
        <f>D24</f>
        <v>0</v>
      </c>
      <c r="V26" s="15">
        <f>U26+T26</f>
        <v>100358.05040000001</v>
      </c>
      <c r="W26" s="16">
        <f t="shared" si="3"/>
        <v>4046.6955806451615</v>
      </c>
      <c r="X26" s="14">
        <f>V26*0.07</f>
        <v>7025.0635280000015</v>
      </c>
      <c r="Y26" s="14">
        <f t="shared" si="18"/>
        <v>3512.5317640000007</v>
      </c>
      <c r="Z26" s="16">
        <f t="shared" si="5"/>
        <v>4188.3299259677424</v>
      </c>
      <c r="AA26" s="17">
        <f t="shared" si="19"/>
        <v>103870.58216400001</v>
      </c>
      <c r="AB26" s="2"/>
      <c r="AC26" s="5" t="s">
        <v>19</v>
      </c>
      <c r="AD26" s="14">
        <f>V24*(1+AD$3)</f>
        <v>100842.351408</v>
      </c>
      <c r="AE26" s="14">
        <f>D23</f>
        <v>1493</v>
      </c>
      <c r="AF26" s="15">
        <f t="shared" si="26"/>
        <v>102335.351408</v>
      </c>
      <c r="AG26" s="16">
        <f t="shared" si="6"/>
        <v>4126.4254600000004</v>
      </c>
      <c r="AH26" s="14">
        <f t="shared" si="7"/>
        <v>7163.4745985600011</v>
      </c>
      <c r="AI26" s="16">
        <f t="shared" si="8"/>
        <v>4415.2752422000003</v>
      </c>
      <c r="AJ26" s="17">
        <f t="shared" si="9"/>
        <v>109498.82600656</v>
      </c>
      <c r="AK26" s="2"/>
      <c r="AL26" s="5" t="s">
        <v>19</v>
      </c>
      <c r="AM26" s="14">
        <f t="shared" si="22"/>
        <v>103363.41019319999</v>
      </c>
      <c r="AN26" s="14">
        <f>D23</f>
        <v>1493</v>
      </c>
      <c r="AO26" s="15">
        <f t="shared" si="27"/>
        <v>104856.41019319999</v>
      </c>
      <c r="AP26" s="16">
        <f t="shared" si="10"/>
        <v>4228.0810561774188</v>
      </c>
      <c r="AQ26" s="14">
        <f t="shared" si="11"/>
        <v>7339.9487135239997</v>
      </c>
      <c r="AR26" s="16">
        <f t="shared" si="12"/>
        <v>4524.0467301098388</v>
      </c>
      <c r="AS26" s="17">
        <f t="shared" si="13"/>
        <v>112196.358906724</v>
      </c>
      <c r="AT26" s="2"/>
    </row>
    <row r="27" spans="2:46" hidden="1" x14ac:dyDescent="0.25">
      <c r="B27" s="1"/>
      <c r="K27" s="18" t="s">
        <v>24</v>
      </c>
      <c r="L27" s="19">
        <f>E24*(1+L$3)</f>
        <v>100387.91040000001</v>
      </c>
      <c r="M27" s="19">
        <f>D25</f>
        <v>1490</v>
      </c>
      <c r="N27" s="20">
        <f t="shared" si="24"/>
        <v>101877.91040000001</v>
      </c>
      <c r="O27" s="21">
        <f t="shared" si="0"/>
        <v>4107.9802580645164</v>
      </c>
      <c r="P27" s="19">
        <f t="shared" si="1"/>
        <v>7131.4537280000013</v>
      </c>
      <c r="Q27" s="22">
        <f t="shared" si="2"/>
        <v>109009.36412800002</v>
      </c>
      <c r="R27" s="2"/>
      <c r="S27" s="5" t="s">
        <v>21</v>
      </c>
      <c r="T27" s="14">
        <f>N25*(1+T$3)</f>
        <v>100358.05040000001</v>
      </c>
      <c r="U27" s="14">
        <f>D24</f>
        <v>0</v>
      </c>
      <c r="V27" s="15">
        <f>U27+T27</f>
        <v>100358.05040000001</v>
      </c>
      <c r="W27" s="16">
        <f t="shared" si="3"/>
        <v>4046.6955806451615</v>
      </c>
      <c r="X27" s="14">
        <f>V27*0.07</f>
        <v>7025.0635280000015</v>
      </c>
      <c r="Y27" s="14">
        <f t="shared" si="18"/>
        <v>3512.5317640000007</v>
      </c>
      <c r="Z27" s="16">
        <f t="shared" si="5"/>
        <v>4188.3299259677424</v>
      </c>
      <c r="AA27" s="17">
        <f t="shared" si="19"/>
        <v>103870.58216400001</v>
      </c>
      <c r="AB27" s="2"/>
      <c r="AC27" s="5" t="s">
        <v>20</v>
      </c>
      <c r="AD27" s="14">
        <f>V25*(1+AD$3)</f>
        <v>102365.211408</v>
      </c>
      <c r="AE27" s="14">
        <f>D24</f>
        <v>0</v>
      </c>
      <c r="AF27" s="15">
        <f t="shared" si="26"/>
        <v>102365.211408</v>
      </c>
      <c r="AG27" s="16">
        <f t="shared" si="6"/>
        <v>4127.6294922580646</v>
      </c>
      <c r="AH27" s="14">
        <f t="shared" si="7"/>
        <v>7165.5647985600008</v>
      </c>
      <c r="AI27" s="16">
        <f t="shared" si="8"/>
        <v>4416.5635567161289</v>
      </c>
      <c r="AJ27" s="17">
        <f t="shared" si="9"/>
        <v>109530.77620656</v>
      </c>
      <c r="AK27" s="2"/>
      <c r="AL27" s="5" t="s">
        <v>20</v>
      </c>
      <c r="AM27" s="14">
        <f t="shared" si="22"/>
        <v>104893.73519319999</v>
      </c>
      <c r="AN27" s="14">
        <f>D24</f>
        <v>0</v>
      </c>
      <c r="AO27" s="15">
        <f t="shared" si="27"/>
        <v>104893.73519319999</v>
      </c>
      <c r="AP27" s="16">
        <f t="shared" si="10"/>
        <v>4229.5860964999993</v>
      </c>
      <c r="AQ27" s="14">
        <f t="shared" si="11"/>
        <v>7342.5614635239999</v>
      </c>
      <c r="AR27" s="16">
        <f t="shared" si="12"/>
        <v>4525.6571232549995</v>
      </c>
      <c r="AS27" s="17">
        <f t="shared" si="13"/>
        <v>112236.29665672399</v>
      </c>
      <c r="AT27" s="2"/>
    </row>
    <row r="28" spans="2:46" hidden="1" x14ac:dyDescent="0.25">
      <c r="B28" s="1"/>
      <c r="L28" s="2"/>
      <c r="M28" s="2"/>
      <c r="N28" s="2"/>
      <c r="O28" s="2"/>
      <c r="P28" s="2"/>
      <c r="Q28" s="2"/>
      <c r="R28" s="2"/>
      <c r="S28" s="5" t="s">
        <v>22</v>
      </c>
      <c r="T28" s="14">
        <f>N26*(1+T$3)</f>
        <v>100387.91040000001</v>
      </c>
      <c r="U28" s="14">
        <f>D24</f>
        <v>0</v>
      </c>
      <c r="V28" s="15">
        <f>U28+T28</f>
        <v>100387.91040000001</v>
      </c>
      <c r="W28" s="16">
        <f t="shared" si="3"/>
        <v>4047.8996129032262</v>
      </c>
      <c r="X28" s="14">
        <f>V28*0.07</f>
        <v>7027.1537280000011</v>
      </c>
      <c r="Y28" s="14">
        <f t="shared" si="18"/>
        <v>3513.5768640000006</v>
      </c>
      <c r="Z28" s="16">
        <f t="shared" si="5"/>
        <v>4189.5760993548392</v>
      </c>
      <c r="AA28" s="17">
        <f t="shared" si="19"/>
        <v>103901.48726400001</v>
      </c>
      <c r="AB28" s="2"/>
      <c r="AC28" s="5" t="s">
        <v>21</v>
      </c>
      <c r="AD28" s="14">
        <f>V26*(1+AD$3)</f>
        <v>102365.211408</v>
      </c>
      <c r="AE28" s="14">
        <f>AE27</f>
        <v>0</v>
      </c>
      <c r="AF28" s="15">
        <f t="shared" si="26"/>
        <v>102365.211408</v>
      </c>
      <c r="AG28" s="16">
        <f t="shared" si="6"/>
        <v>4127.6294922580646</v>
      </c>
      <c r="AH28" s="14">
        <f t="shared" si="7"/>
        <v>7165.5647985600008</v>
      </c>
      <c r="AI28" s="16">
        <f t="shared" si="8"/>
        <v>4416.5635567161289</v>
      </c>
      <c r="AJ28" s="17">
        <f t="shared" si="9"/>
        <v>109530.77620656</v>
      </c>
      <c r="AK28" s="2"/>
      <c r="AL28" s="5" t="s">
        <v>21</v>
      </c>
      <c r="AM28" s="14">
        <f t="shared" si="22"/>
        <v>104924.3416932</v>
      </c>
      <c r="AN28" s="14">
        <f>AN27</f>
        <v>0</v>
      </c>
      <c r="AO28" s="15">
        <f t="shared" si="27"/>
        <v>104924.3416932</v>
      </c>
      <c r="AP28" s="16">
        <f t="shared" si="10"/>
        <v>4230.820229564516</v>
      </c>
      <c r="AQ28" s="14">
        <f t="shared" si="11"/>
        <v>7344.7039185240001</v>
      </c>
      <c r="AR28" s="16">
        <f t="shared" si="12"/>
        <v>4526.9776456340323</v>
      </c>
      <c r="AS28" s="17">
        <f t="shared" si="13"/>
        <v>112269.045611724</v>
      </c>
      <c r="AT28" s="2"/>
    </row>
    <row r="29" spans="2:46" hidden="1" x14ac:dyDescent="0.25">
      <c r="L29" s="2"/>
      <c r="M29" s="2"/>
      <c r="N29" s="2"/>
      <c r="O29" s="2"/>
      <c r="P29" s="2"/>
      <c r="Q29" s="2"/>
      <c r="R29" s="2"/>
      <c r="S29" s="18" t="s">
        <v>24</v>
      </c>
      <c r="T29" s="19">
        <f>N26*(1+T$3)</f>
        <v>100387.91040000001</v>
      </c>
      <c r="U29" s="19">
        <f>D25</f>
        <v>1490</v>
      </c>
      <c r="V29" s="20">
        <f>U29+T29</f>
        <v>101877.91040000001</v>
      </c>
      <c r="W29" s="21">
        <f t="shared" si="3"/>
        <v>4107.9802580645164</v>
      </c>
      <c r="X29" s="19">
        <f>V29*0.07</f>
        <v>7131.4537280000013</v>
      </c>
      <c r="Y29" s="19">
        <f t="shared" si="18"/>
        <v>3565.7268640000007</v>
      </c>
      <c r="Z29" s="21">
        <f t="shared" si="5"/>
        <v>4251.7595670967739</v>
      </c>
      <c r="AA29" s="22">
        <f t="shared" si="19"/>
        <v>105443.637264</v>
      </c>
      <c r="AB29" s="2"/>
      <c r="AC29" s="5" t="s">
        <v>22</v>
      </c>
      <c r="AD29" s="14">
        <f>V27*(1+AD$3)</f>
        <v>102365.211408</v>
      </c>
      <c r="AE29" s="14">
        <f>AE28</f>
        <v>0</v>
      </c>
      <c r="AF29" s="15">
        <f t="shared" si="26"/>
        <v>102365.211408</v>
      </c>
      <c r="AG29" s="16">
        <f t="shared" si="6"/>
        <v>4127.6294922580646</v>
      </c>
      <c r="AH29" s="14">
        <f t="shared" si="7"/>
        <v>7165.5647985600008</v>
      </c>
      <c r="AI29" s="16">
        <f t="shared" si="8"/>
        <v>4416.5635567161289</v>
      </c>
      <c r="AJ29" s="17">
        <f t="shared" si="9"/>
        <v>109530.77620656</v>
      </c>
      <c r="AK29" s="2"/>
      <c r="AL29" s="5" t="s">
        <v>22</v>
      </c>
      <c r="AM29" s="26">
        <f t="shared" si="22"/>
        <v>104924.3416932</v>
      </c>
      <c r="AN29" s="14">
        <f>AN28</f>
        <v>0</v>
      </c>
      <c r="AO29" s="15">
        <f t="shared" si="27"/>
        <v>104924.3416932</v>
      </c>
      <c r="AP29" s="16">
        <f t="shared" si="10"/>
        <v>4230.820229564516</v>
      </c>
      <c r="AQ29" s="14">
        <f t="shared" si="11"/>
        <v>7344.7039185240001</v>
      </c>
      <c r="AR29" s="16">
        <f t="shared" si="12"/>
        <v>4526.9776456340323</v>
      </c>
      <c r="AS29" s="17">
        <f t="shared" si="13"/>
        <v>112269.045611724</v>
      </c>
      <c r="AT29" s="2"/>
    </row>
    <row r="30" spans="2:46" x14ac:dyDescent="0.25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" t="s">
        <v>23</v>
      </c>
      <c r="AD30" s="14">
        <f>V28*(1+AD$3)</f>
        <v>102395.66860800001</v>
      </c>
      <c r="AE30" s="14">
        <f>AE29</f>
        <v>0</v>
      </c>
      <c r="AF30" s="15">
        <f t="shared" si="26"/>
        <v>102395.66860800001</v>
      </c>
      <c r="AG30" s="16">
        <f t="shared" si="6"/>
        <v>4128.8576051612908</v>
      </c>
      <c r="AH30" s="14">
        <f t="shared" si="7"/>
        <v>7167.6968025600008</v>
      </c>
      <c r="AI30" s="16">
        <f t="shared" si="8"/>
        <v>4417.8776375225807</v>
      </c>
      <c r="AJ30" s="17">
        <f t="shared" si="9"/>
        <v>109563.36541056001</v>
      </c>
      <c r="AK30" s="2"/>
      <c r="AL30" s="5" t="s">
        <v>23</v>
      </c>
      <c r="AM30" s="26">
        <f t="shared" si="22"/>
        <v>104924.3416932</v>
      </c>
      <c r="AN30" s="14">
        <f>AN29</f>
        <v>0</v>
      </c>
      <c r="AO30" s="15">
        <f t="shared" si="27"/>
        <v>104924.3416932</v>
      </c>
      <c r="AP30" s="16">
        <f t="shared" si="10"/>
        <v>4230.820229564516</v>
      </c>
      <c r="AQ30" s="14">
        <f t="shared" si="11"/>
        <v>7344.7039185240001</v>
      </c>
      <c r="AR30" s="16">
        <f t="shared" si="12"/>
        <v>4526.9776456340323</v>
      </c>
      <c r="AS30" s="17">
        <f t="shared" si="13"/>
        <v>112269.045611724</v>
      </c>
      <c r="AT30" s="2"/>
    </row>
    <row r="31" spans="2:46" x14ac:dyDescent="0.25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 t="s">
        <v>24</v>
      </c>
      <c r="AD31" s="19">
        <f>V28*(1+AD$3)</f>
        <v>102395.66860800001</v>
      </c>
      <c r="AE31" s="19">
        <f>D25</f>
        <v>1490</v>
      </c>
      <c r="AF31" s="20">
        <f t="shared" si="26"/>
        <v>103885.66860800001</v>
      </c>
      <c r="AG31" s="21">
        <f t="shared" si="6"/>
        <v>4188.9382503225806</v>
      </c>
      <c r="AH31" s="19">
        <f t="shared" si="7"/>
        <v>7271.996802560001</v>
      </c>
      <c r="AI31" s="21">
        <f t="shared" si="8"/>
        <v>4482.1639278451612</v>
      </c>
      <c r="AJ31" s="22">
        <f t="shared" si="9"/>
        <v>111157.66541056</v>
      </c>
      <c r="AK31" s="2"/>
      <c r="AL31" s="18" t="s">
        <v>24</v>
      </c>
      <c r="AM31" s="37">
        <f t="shared" si="22"/>
        <v>104955.5603232</v>
      </c>
      <c r="AN31" s="19">
        <f>D25</f>
        <v>1490</v>
      </c>
      <c r="AO31" s="20">
        <f t="shared" si="27"/>
        <v>106445.5603232</v>
      </c>
      <c r="AP31" s="21">
        <f t="shared" si="10"/>
        <v>4292.1596904516127</v>
      </c>
      <c r="AQ31" s="19">
        <f t="shared" si="11"/>
        <v>7451.1892226240006</v>
      </c>
      <c r="AR31" s="21">
        <f t="shared" si="12"/>
        <v>4592.6108687832257</v>
      </c>
      <c r="AS31" s="22">
        <f t="shared" si="13"/>
        <v>113896.749545824</v>
      </c>
      <c r="AT31" s="2"/>
    </row>
    <row r="32" spans="2:46" ht="15.75" thickBot="1" x14ac:dyDescent="0.3">
      <c r="L32" s="2"/>
      <c r="M32" s="2"/>
      <c r="N32" s="2"/>
      <c r="O32" s="2"/>
      <c r="P32" s="2"/>
      <c r="Q32" s="2"/>
      <c r="R32" s="2"/>
      <c r="S32" s="2" t="s">
        <v>55</v>
      </c>
      <c r="T32" s="2"/>
      <c r="U32" s="2"/>
      <c r="V32" s="2"/>
      <c r="W32" s="2"/>
      <c r="X32" s="2"/>
      <c r="Y32" s="2"/>
      <c r="Z32" s="2"/>
      <c r="AA32" s="2"/>
      <c r="AB32" s="2"/>
      <c r="AC32" s="25"/>
      <c r="AD32" s="26"/>
      <c r="AE32" s="26"/>
      <c r="AF32" s="26"/>
      <c r="AG32" s="26"/>
      <c r="AH32" s="26"/>
      <c r="AI32" s="26"/>
      <c r="AJ32" s="26"/>
      <c r="AK32" s="26"/>
      <c r="AL32" s="34"/>
      <c r="AM32" s="35"/>
      <c r="AN32" s="35"/>
      <c r="AO32" s="35"/>
      <c r="AP32" s="26"/>
      <c r="AQ32" s="26"/>
      <c r="AR32" s="26"/>
      <c r="AS32" s="35"/>
      <c r="AT32" s="2"/>
    </row>
    <row r="33" spans="2:46" s="27" customFormat="1" x14ac:dyDescent="0.25">
      <c r="J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31"/>
      <c r="AH33" s="31"/>
      <c r="AI33" s="31"/>
      <c r="AJ33" s="31"/>
      <c r="AK33" s="31"/>
      <c r="AL33" s="30"/>
      <c r="AM33" s="31"/>
      <c r="AN33" s="31"/>
      <c r="AO33" s="31"/>
      <c r="AP33" s="31"/>
      <c r="AQ33" s="31"/>
      <c r="AR33" s="31"/>
      <c r="AS33" s="31"/>
      <c r="AT33" s="29"/>
    </row>
    <row r="34" spans="2:46" x14ac:dyDescent="0.25">
      <c r="B34" s="7" t="s">
        <v>32</v>
      </c>
      <c r="C34" s="6"/>
      <c r="D34" s="6"/>
      <c r="E34" s="6"/>
      <c r="F34" s="6"/>
      <c r="G34" s="6"/>
      <c r="H34" s="8"/>
      <c r="K34" s="7" t="s">
        <v>34</v>
      </c>
      <c r="L34" s="6"/>
      <c r="M34" s="6"/>
      <c r="N34" s="6"/>
      <c r="O34" s="6"/>
      <c r="P34" s="6"/>
      <c r="Q34" s="8"/>
      <c r="S34" s="7" t="s">
        <v>48</v>
      </c>
      <c r="T34" s="6"/>
      <c r="U34" s="6"/>
      <c r="V34" s="6"/>
      <c r="W34" s="6"/>
      <c r="X34" s="6"/>
      <c r="Y34" s="6"/>
      <c r="Z34" s="6"/>
      <c r="AA34" s="8"/>
      <c r="AC34" s="7" t="s">
        <v>35</v>
      </c>
      <c r="AD34" s="6"/>
      <c r="AE34" s="6"/>
      <c r="AF34" s="6"/>
      <c r="AG34" s="6"/>
      <c r="AH34" s="6"/>
      <c r="AI34" s="6"/>
      <c r="AJ34" s="8"/>
      <c r="AL34" s="7" t="s">
        <v>36</v>
      </c>
      <c r="AM34" s="6"/>
      <c r="AN34" s="6"/>
      <c r="AO34" s="6"/>
      <c r="AP34" s="6"/>
      <c r="AQ34" s="6"/>
      <c r="AR34" s="6"/>
      <c r="AS34" s="8"/>
    </row>
    <row r="35" spans="2:46" ht="45" customHeight="1" x14ac:dyDescent="0.25">
      <c r="B35" s="4" t="s">
        <v>39</v>
      </c>
      <c r="C35" s="9" t="s">
        <v>26</v>
      </c>
      <c r="D35" s="10" t="s">
        <v>27</v>
      </c>
      <c r="E35" s="11" t="s">
        <v>28</v>
      </c>
      <c r="F35" s="12" t="s">
        <v>29</v>
      </c>
      <c r="G35" s="10" t="s">
        <v>30</v>
      </c>
      <c r="H35" s="13" t="s">
        <v>31</v>
      </c>
      <c r="K35" s="4" t="str">
        <f>$B35</f>
        <v>Lane 2</v>
      </c>
      <c r="L35" s="9" t="s">
        <v>26</v>
      </c>
      <c r="M35" s="10" t="s">
        <v>27</v>
      </c>
      <c r="N35" s="11" t="s">
        <v>28</v>
      </c>
      <c r="O35" s="12" t="s">
        <v>29</v>
      </c>
      <c r="P35" s="10" t="s">
        <v>30</v>
      </c>
      <c r="Q35" s="13" t="s">
        <v>31</v>
      </c>
      <c r="S35" s="4" t="str">
        <f>$B35</f>
        <v>Lane 2</v>
      </c>
      <c r="T35" s="9" t="s">
        <v>26</v>
      </c>
      <c r="U35" s="10" t="s">
        <v>27</v>
      </c>
      <c r="V35" s="11" t="s">
        <v>28</v>
      </c>
      <c r="W35" s="12" t="s">
        <v>29</v>
      </c>
      <c r="X35" s="10" t="s">
        <v>30</v>
      </c>
      <c r="Y35" s="10" t="s">
        <v>54</v>
      </c>
      <c r="Z35" s="12" t="s">
        <v>52</v>
      </c>
      <c r="AA35" s="13" t="s">
        <v>31</v>
      </c>
      <c r="AC35" s="4" t="str">
        <f>$B35</f>
        <v>Lane 2</v>
      </c>
      <c r="AD35" s="9" t="s">
        <v>26</v>
      </c>
      <c r="AE35" s="10" t="s">
        <v>27</v>
      </c>
      <c r="AF35" s="11" t="s">
        <v>28</v>
      </c>
      <c r="AG35" s="12" t="s">
        <v>49</v>
      </c>
      <c r="AH35" s="10" t="s">
        <v>30</v>
      </c>
      <c r="AI35" s="12" t="s">
        <v>51</v>
      </c>
      <c r="AJ35" s="13" t="s">
        <v>31</v>
      </c>
      <c r="AL35" s="4" t="str">
        <f>$B35</f>
        <v>Lane 2</v>
      </c>
      <c r="AM35" s="9" t="s">
        <v>26</v>
      </c>
      <c r="AN35" s="10" t="s">
        <v>27</v>
      </c>
      <c r="AO35" s="11" t="s">
        <v>28</v>
      </c>
      <c r="AP35" s="12" t="s">
        <v>49</v>
      </c>
      <c r="AQ35" s="10" t="s">
        <v>30</v>
      </c>
      <c r="AR35" s="12" t="s">
        <v>51</v>
      </c>
      <c r="AS35" s="13" t="s">
        <v>31</v>
      </c>
    </row>
    <row r="36" spans="2:46" x14ac:dyDescent="0.25">
      <c r="B36" s="5" t="s">
        <v>0</v>
      </c>
      <c r="C36" s="14">
        <f>'248 Day'!S41</f>
        <v>0</v>
      </c>
      <c r="D36" s="14">
        <f>'248 Day'!T41</f>
        <v>0</v>
      </c>
      <c r="E36" s="15">
        <f>'248 Day'!U41</f>
        <v>64225.972800000003</v>
      </c>
      <c r="F36" s="16">
        <f>'248 Day'!V41</f>
        <v>2589.7569677419356</v>
      </c>
      <c r="G36" s="14">
        <f>'248 Day'!W41</f>
        <v>4495.8180960000009</v>
      </c>
      <c r="H36" s="17">
        <f>'248 Day'!X41</f>
        <v>68721.790896000006</v>
      </c>
      <c r="K36" s="5" t="s">
        <v>0</v>
      </c>
      <c r="L36" s="14"/>
      <c r="M36" s="14">
        <f>D36</f>
        <v>0</v>
      </c>
      <c r="N36" s="15">
        <f>E36*(1+L$3)</f>
        <v>64225.972800000003</v>
      </c>
      <c r="O36" s="16">
        <f t="shared" ref="O36:O56" si="29">N36/$V$3</f>
        <v>2589.7569677419356</v>
      </c>
      <c r="P36" s="14">
        <f t="shared" ref="P36:P56" si="30">N36*0.07</f>
        <v>4495.8180960000009</v>
      </c>
      <c r="Q36" s="17">
        <f t="shared" ref="Q36:Q56" si="31">P36+N36</f>
        <v>68721.790896000006</v>
      </c>
      <c r="R36" s="2"/>
      <c r="S36" s="5" t="s">
        <v>0</v>
      </c>
      <c r="T36" s="14"/>
      <c r="U36" s="14">
        <f>D36</f>
        <v>0</v>
      </c>
      <c r="V36" s="15">
        <f>N36*(1+T$3)</f>
        <v>64225.972800000003</v>
      </c>
      <c r="W36" s="16">
        <f t="shared" ref="W36:W58" si="32">V36/$V$3</f>
        <v>2589.7569677419356</v>
      </c>
      <c r="X36" s="14">
        <f t="shared" ref="X36:X53" si="33">V36*0.07</f>
        <v>4495.8180960000009</v>
      </c>
      <c r="Y36" s="14">
        <f>V36*0.035</f>
        <v>2247.9090480000004</v>
      </c>
      <c r="Z36" s="16">
        <f t="shared" ref="Z36:Z58" si="34">(V36+Y36)/$V$3</f>
        <v>2680.3984616129032</v>
      </c>
      <c r="AA36" s="17">
        <f>Y36+V36</f>
        <v>66473.881848000005</v>
      </c>
      <c r="AB36" s="2"/>
      <c r="AC36" s="5" t="s">
        <v>0</v>
      </c>
      <c r="AD36" s="14"/>
      <c r="AE36" s="14">
        <f>D36</f>
        <v>0</v>
      </c>
      <c r="AF36" s="15">
        <f>V36*(1+AD$3)</f>
        <v>65510.492256000005</v>
      </c>
      <c r="AG36" s="16">
        <f t="shared" ref="AG36:AG60" si="35">AF36/$V$3</f>
        <v>2641.5521070967743</v>
      </c>
      <c r="AH36" s="14">
        <f t="shared" ref="AH36:AH60" si="36">AF36*0.07</f>
        <v>4585.7344579200008</v>
      </c>
      <c r="AI36" s="16">
        <f t="shared" ref="AI36:AI60" si="37">(AF36+AH36)/$V$3</f>
        <v>2826.4607545935487</v>
      </c>
      <c r="AJ36" s="17">
        <f t="shared" ref="AJ36:AJ60" si="38">AH36+AF36</f>
        <v>70096.226713920012</v>
      </c>
      <c r="AK36" s="2"/>
      <c r="AL36" s="5" t="s">
        <v>0</v>
      </c>
      <c r="AM36" s="14"/>
      <c r="AN36" s="14">
        <f>D36</f>
        <v>0</v>
      </c>
      <c r="AO36" s="15">
        <f>AF36*(1+AM$3)</f>
        <v>67148.254562400005</v>
      </c>
      <c r="AP36" s="16">
        <f t="shared" ref="AP36:AP60" si="39">AO36/$V$3</f>
        <v>2707.5909097741937</v>
      </c>
      <c r="AQ36" s="14">
        <f t="shared" ref="AQ36:AQ60" si="40">AO36*0.07</f>
        <v>4700.3778193680009</v>
      </c>
      <c r="AR36" s="16">
        <f t="shared" ref="AR36:AR60" si="41">(AO36+AQ36)/$V$3</f>
        <v>2897.1222734583876</v>
      </c>
      <c r="AS36" s="17">
        <f t="shared" ref="AS36:AS60" si="42">AQ36+AO36</f>
        <v>71848.63238176801</v>
      </c>
      <c r="AT36" s="2"/>
    </row>
    <row r="37" spans="2:46" x14ac:dyDescent="0.25">
      <c r="B37" s="5" t="s">
        <v>1</v>
      </c>
      <c r="C37" s="14">
        <f>'248 Day'!S42</f>
        <v>64225.972800000003</v>
      </c>
      <c r="D37" s="14">
        <f>'248 Day'!T42</f>
        <v>1108</v>
      </c>
      <c r="E37" s="15">
        <f>'248 Day'!U42</f>
        <v>65333.972800000003</v>
      </c>
      <c r="F37" s="16">
        <f>'248 Day'!V42</f>
        <v>2634.4343870967741</v>
      </c>
      <c r="G37" s="14">
        <f>'248 Day'!W42</f>
        <v>4573.3780960000004</v>
      </c>
      <c r="H37" s="17">
        <f>'248 Day'!X42</f>
        <v>69907.350896000004</v>
      </c>
      <c r="K37" s="5" t="s">
        <v>1</v>
      </c>
      <c r="L37" s="14">
        <f t="shared" ref="L37:L52" si="43">E36*(1+L$3)</f>
        <v>64225.972800000003</v>
      </c>
      <c r="M37" s="14">
        <f t="shared" ref="M37:M51" si="44">D37</f>
        <v>1108</v>
      </c>
      <c r="N37" s="15">
        <f>M37+L37</f>
        <v>65333.972800000003</v>
      </c>
      <c r="O37" s="16">
        <f t="shared" si="29"/>
        <v>2634.4343870967741</v>
      </c>
      <c r="P37" s="14">
        <f t="shared" si="30"/>
        <v>4573.3780960000004</v>
      </c>
      <c r="Q37" s="17">
        <f t="shared" si="31"/>
        <v>69907.350896000004</v>
      </c>
      <c r="R37" s="2"/>
      <c r="S37" s="5" t="s">
        <v>1</v>
      </c>
      <c r="T37" s="14">
        <f t="shared" ref="T37:T53" si="45">N36*(1+T$3)</f>
        <v>64225.972800000003</v>
      </c>
      <c r="U37" s="14">
        <f t="shared" ref="U37:U51" si="46">D37</f>
        <v>1108</v>
      </c>
      <c r="V37" s="15">
        <f>U37+T37</f>
        <v>65333.972800000003</v>
      </c>
      <c r="W37" s="16">
        <f t="shared" si="32"/>
        <v>2634.4343870967741</v>
      </c>
      <c r="X37" s="14">
        <f t="shared" si="33"/>
        <v>4573.3780960000004</v>
      </c>
      <c r="Y37" s="14">
        <f t="shared" ref="Y37:Y58" si="47">V37*0.035</f>
        <v>2286.6890480000002</v>
      </c>
      <c r="Z37" s="16">
        <f t="shared" si="34"/>
        <v>2726.6395906451612</v>
      </c>
      <c r="AA37" s="17">
        <f t="shared" ref="AA37:AA58" si="48">Y37+V37</f>
        <v>67620.661848000003</v>
      </c>
      <c r="AB37" s="2"/>
      <c r="AC37" s="5" t="s">
        <v>1</v>
      </c>
      <c r="AD37" s="14">
        <f t="shared" ref="AD37:AD54" si="49">V36*(1+AD$3)</f>
        <v>65510.492256000005</v>
      </c>
      <c r="AE37" s="14">
        <f t="shared" ref="AE37:AE51" si="50">D37</f>
        <v>1108</v>
      </c>
      <c r="AF37" s="15">
        <f>AE37+AD37</f>
        <v>66618.492255999998</v>
      </c>
      <c r="AG37" s="16">
        <f t="shared" si="35"/>
        <v>2686.2295264516129</v>
      </c>
      <c r="AH37" s="14">
        <f t="shared" si="36"/>
        <v>4663.2944579200002</v>
      </c>
      <c r="AI37" s="16">
        <f t="shared" si="37"/>
        <v>2874.2655933032256</v>
      </c>
      <c r="AJ37" s="17">
        <f t="shared" si="38"/>
        <v>71281.786713919995</v>
      </c>
      <c r="AK37" s="2"/>
      <c r="AL37" s="5" t="s">
        <v>1</v>
      </c>
      <c r="AM37" s="14">
        <f t="shared" ref="AM37:AM60" si="51">AF36*(1+AM$3)</f>
        <v>67148.254562400005</v>
      </c>
      <c r="AN37" s="14">
        <f t="shared" ref="AN37:AN51" si="52">D37</f>
        <v>1108</v>
      </c>
      <c r="AO37" s="15">
        <f>AN37+AM37</f>
        <v>68256.254562400005</v>
      </c>
      <c r="AP37" s="16">
        <f t="shared" si="39"/>
        <v>2752.2683291290323</v>
      </c>
      <c r="AQ37" s="14">
        <f t="shared" si="40"/>
        <v>4777.9378193680004</v>
      </c>
      <c r="AR37" s="16">
        <f t="shared" si="41"/>
        <v>2944.9271121680649</v>
      </c>
      <c r="AS37" s="17">
        <f t="shared" si="42"/>
        <v>73034.192381768007</v>
      </c>
      <c r="AT37" s="2"/>
    </row>
    <row r="38" spans="2:46" x14ac:dyDescent="0.25">
      <c r="B38" s="5" t="s">
        <v>2</v>
      </c>
      <c r="C38" s="14">
        <f>'248 Day'!S43</f>
        <v>65356.132799999999</v>
      </c>
      <c r="D38" s="14">
        <f>'248 Day'!T43</f>
        <v>1330</v>
      </c>
      <c r="E38" s="15">
        <f>'248 Day'!U43</f>
        <v>66686.132799999992</v>
      </c>
      <c r="F38" s="16">
        <f>'248 Day'!V43</f>
        <v>2688.9569677419349</v>
      </c>
      <c r="G38" s="14">
        <f>'248 Day'!W43</f>
        <v>4668.0292959999997</v>
      </c>
      <c r="H38" s="17">
        <f>'248 Day'!X43</f>
        <v>71354.162095999985</v>
      </c>
      <c r="K38" s="5" t="s">
        <v>2</v>
      </c>
      <c r="L38" s="14">
        <f t="shared" si="43"/>
        <v>65333.972800000003</v>
      </c>
      <c r="M38" s="14">
        <f t="shared" si="44"/>
        <v>1330</v>
      </c>
      <c r="N38" s="15">
        <f t="shared" ref="N38:N56" si="53">M38+L38</f>
        <v>66663.972800000003</v>
      </c>
      <c r="O38" s="16">
        <f t="shared" si="29"/>
        <v>2688.063419354839</v>
      </c>
      <c r="P38" s="14">
        <f t="shared" si="30"/>
        <v>4666.4780960000007</v>
      </c>
      <c r="Q38" s="17">
        <f t="shared" si="31"/>
        <v>71330.450896000009</v>
      </c>
      <c r="R38" s="2"/>
      <c r="S38" s="18" t="s">
        <v>2</v>
      </c>
      <c r="T38" s="19">
        <f t="shared" si="45"/>
        <v>65333.972800000003</v>
      </c>
      <c r="U38" s="19">
        <f t="shared" si="46"/>
        <v>1330</v>
      </c>
      <c r="V38" s="20">
        <f t="shared" ref="V38:V53" si="54">U38+T38</f>
        <v>66663.972800000003</v>
      </c>
      <c r="W38" s="21">
        <f t="shared" si="32"/>
        <v>2688.063419354839</v>
      </c>
      <c r="X38" s="19">
        <f t="shared" si="33"/>
        <v>4666.4780960000007</v>
      </c>
      <c r="Y38" s="19">
        <f t="shared" si="47"/>
        <v>2333.2390480000004</v>
      </c>
      <c r="Z38" s="21">
        <f t="shared" si="34"/>
        <v>2782.1456390322583</v>
      </c>
      <c r="AA38" s="22">
        <f t="shared" si="48"/>
        <v>68997.211848000006</v>
      </c>
      <c r="AB38" s="2"/>
      <c r="AC38" s="5" t="s">
        <v>2</v>
      </c>
      <c r="AD38" s="14">
        <f t="shared" si="49"/>
        <v>66640.652256000001</v>
      </c>
      <c r="AE38" s="14">
        <f t="shared" si="50"/>
        <v>1330</v>
      </c>
      <c r="AF38" s="15">
        <f t="shared" ref="AF38:AF60" si="55">AE38+AD38</f>
        <v>67970.652256000001</v>
      </c>
      <c r="AG38" s="16">
        <f t="shared" si="35"/>
        <v>2740.7521070967741</v>
      </c>
      <c r="AH38" s="14">
        <f t="shared" si="36"/>
        <v>4757.9456579200005</v>
      </c>
      <c r="AI38" s="16">
        <f t="shared" si="37"/>
        <v>2932.6047545935485</v>
      </c>
      <c r="AJ38" s="17">
        <f t="shared" si="38"/>
        <v>72728.597913920006</v>
      </c>
      <c r="AK38" s="2"/>
      <c r="AL38" s="5" t="s">
        <v>2</v>
      </c>
      <c r="AM38" s="14">
        <f t="shared" si="51"/>
        <v>68283.954562399987</v>
      </c>
      <c r="AN38" s="14">
        <f t="shared" si="52"/>
        <v>1330</v>
      </c>
      <c r="AO38" s="15">
        <f t="shared" ref="AO38:AO60" si="56">AN38+AM38</f>
        <v>69613.954562399987</v>
      </c>
      <c r="AP38" s="16">
        <f t="shared" si="39"/>
        <v>2807.014296870967</v>
      </c>
      <c r="AQ38" s="14">
        <f t="shared" si="40"/>
        <v>4872.9768193679993</v>
      </c>
      <c r="AR38" s="16">
        <f t="shared" si="41"/>
        <v>3003.5052976519351</v>
      </c>
      <c r="AS38" s="17">
        <f t="shared" si="42"/>
        <v>74486.931381767994</v>
      </c>
      <c r="AT38" s="2"/>
    </row>
    <row r="39" spans="2:46" hidden="1" x14ac:dyDescent="0.25">
      <c r="B39" s="5" t="s">
        <v>3</v>
      </c>
      <c r="C39" s="14">
        <f>'248 Day'!S44</f>
        <v>66735.33600000001</v>
      </c>
      <c r="D39" s="14">
        <f>'248 Day'!T44</f>
        <v>1441</v>
      </c>
      <c r="E39" s="15">
        <f>'248 Day'!U44</f>
        <v>68176.33600000001</v>
      </c>
      <c r="F39" s="16">
        <f>'248 Day'!V44</f>
        <v>2749.0458064516133</v>
      </c>
      <c r="G39" s="14">
        <f>'248 Day'!W44</f>
        <v>4772.3435200000013</v>
      </c>
      <c r="H39" s="17">
        <f>'248 Day'!X44</f>
        <v>72948.679520000005</v>
      </c>
      <c r="K39" s="5" t="s">
        <v>3</v>
      </c>
      <c r="L39" s="14">
        <f t="shared" si="43"/>
        <v>66686.132799999992</v>
      </c>
      <c r="M39" s="14">
        <f t="shared" si="44"/>
        <v>1441</v>
      </c>
      <c r="N39" s="15">
        <f t="shared" si="53"/>
        <v>68127.132799999992</v>
      </c>
      <c r="O39" s="16">
        <f t="shared" si="29"/>
        <v>2747.0618064516125</v>
      </c>
      <c r="P39" s="14">
        <f t="shared" si="30"/>
        <v>4768.8992959999996</v>
      </c>
      <c r="Q39" s="17">
        <f t="shared" si="31"/>
        <v>72896.032095999995</v>
      </c>
      <c r="R39" s="2"/>
      <c r="S39" s="5" t="s">
        <v>3</v>
      </c>
      <c r="T39" s="14">
        <f t="shared" si="45"/>
        <v>66663.972800000003</v>
      </c>
      <c r="U39" s="14">
        <f t="shared" si="46"/>
        <v>1441</v>
      </c>
      <c r="V39" s="15">
        <f t="shared" si="54"/>
        <v>68104.972800000003</v>
      </c>
      <c r="W39" s="16">
        <f t="shared" si="32"/>
        <v>2746.1682580645161</v>
      </c>
      <c r="X39" s="14">
        <f t="shared" si="33"/>
        <v>4767.3480960000006</v>
      </c>
      <c r="Y39" s="14">
        <f t="shared" si="47"/>
        <v>2383.6740480000003</v>
      </c>
      <c r="Z39" s="16">
        <f t="shared" si="34"/>
        <v>2842.2841470967742</v>
      </c>
      <c r="AA39" s="17">
        <f t="shared" si="48"/>
        <v>70488.646848000004</v>
      </c>
      <c r="AB39" s="2"/>
      <c r="AC39" s="5" t="s">
        <v>3</v>
      </c>
      <c r="AD39" s="14">
        <f t="shared" si="49"/>
        <v>67997.252256000007</v>
      </c>
      <c r="AE39" s="14">
        <f t="shared" si="50"/>
        <v>1441</v>
      </c>
      <c r="AF39" s="15">
        <f t="shared" si="55"/>
        <v>69438.252256000007</v>
      </c>
      <c r="AG39" s="16">
        <f t="shared" si="35"/>
        <v>2799.9295264516131</v>
      </c>
      <c r="AH39" s="14">
        <f t="shared" si="36"/>
        <v>4860.6776579200014</v>
      </c>
      <c r="AI39" s="16">
        <f t="shared" si="37"/>
        <v>2995.9245933032257</v>
      </c>
      <c r="AJ39" s="17">
        <f t="shared" si="38"/>
        <v>74298.929913920001</v>
      </c>
      <c r="AK39" s="2"/>
      <c r="AL39" s="5" t="s">
        <v>3</v>
      </c>
      <c r="AM39" s="14">
        <f t="shared" si="51"/>
        <v>69669.918562399995</v>
      </c>
      <c r="AN39" s="14">
        <f t="shared" si="52"/>
        <v>1441</v>
      </c>
      <c r="AO39" s="15">
        <f t="shared" si="56"/>
        <v>71110.918562399995</v>
      </c>
      <c r="AP39" s="16">
        <f t="shared" si="39"/>
        <v>2867.3757484838707</v>
      </c>
      <c r="AQ39" s="14">
        <f t="shared" si="40"/>
        <v>4977.7642993680001</v>
      </c>
      <c r="AR39" s="16">
        <f t="shared" si="41"/>
        <v>3068.0920508777417</v>
      </c>
      <c r="AS39" s="17">
        <f t="shared" si="42"/>
        <v>76088.682861768</v>
      </c>
      <c r="AT39" s="2"/>
    </row>
    <row r="40" spans="2:46" hidden="1" x14ac:dyDescent="0.25">
      <c r="B40" s="5" t="s">
        <v>4</v>
      </c>
      <c r="C40" s="14">
        <f>'248 Day'!S45</f>
        <v>70198.644</v>
      </c>
      <c r="D40" s="14">
        <f>'248 Day'!T45</f>
        <v>2327</v>
      </c>
      <c r="E40" s="15">
        <f>'248 Day'!U45</f>
        <v>72525.644</v>
      </c>
      <c r="F40" s="16">
        <f>'248 Day'!V45</f>
        <v>2924.4211290322578</v>
      </c>
      <c r="G40" s="14">
        <f>'248 Day'!W45</f>
        <v>5076.7950800000008</v>
      </c>
      <c r="H40" s="17">
        <f>'248 Day'!X45</f>
        <v>77602.439079999996</v>
      </c>
      <c r="K40" s="5" t="s">
        <v>4</v>
      </c>
      <c r="L40" s="14">
        <f t="shared" si="43"/>
        <v>68176.33600000001</v>
      </c>
      <c r="M40" s="14">
        <f t="shared" si="44"/>
        <v>2327</v>
      </c>
      <c r="N40" s="15">
        <f t="shared" si="53"/>
        <v>70503.33600000001</v>
      </c>
      <c r="O40" s="16">
        <f t="shared" si="29"/>
        <v>2842.8764516129036</v>
      </c>
      <c r="P40" s="14">
        <f t="shared" si="30"/>
        <v>4935.2335200000016</v>
      </c>
      <c r="Q40" s="17">
        <f t="shared" si="31"/>
        <v>75438.569520000019</v>
      </c>
      <c r="R40" s="2"/>
      <c r="S40" s="5" t="s">
        <v>4</v>
      </c>
      <c r="T40" s="14">
        <f t="shared" si="45"/>
        <v>68127.132799999992</v>
      </c>
      <c r="U40" s="14">
        <f t="shared" si="46"/>
        <v>2327</v>
      </c>
      <c r="V40" s="15">
        <f t="shared" si="54"/>
        <v>70454.132799999992</v>
      </c>
      <c r="W40" s="16">
        <f t="shared" si="32"/>
        <v>2840.8924516129027</v>
      </c>
      <c r="X40" s="14">
        <f t="shared" si="33"/>
        <v>4931.7892959999999</v>
      </c>
      <c r="Y40" s="14">
        <f t="shared" si="47"/>
        <v>2465.894648</v>
      </c>
      <c r="Z40" s="16">
        <f t="shared" si="34"/>
        <v>2940.3236874193544</v>
      </c>
      <c r="AA40" s="17">
        <f t="shared" si="48"/>
        <v>72920.027447999993</v>
      </c>
      <c r="AB40" s="2"/>
      <c r="AC40" s="5" t="s">
        <v>4</v>
      </c>
      <c r="AD40" s="14">
        <f t="shared" si="49"/>
        <v>69467.072255999999</v>
      </c>
      <c r="AE40" s="14">
        <f t="shared" si="50"/>
        <v>2327</v>
      </c>
      <c r="AF40" s="15">
        <f t="shared" si="55"/>
        <v>71794.072255999999</v>
      </c>
      <c r="AG40" s="16">
        <f t="shared" si="35"/>
        <v>2894.9222683870967</v>
      </c>
      <c r="AH40" s="14">
        <f t="shared" si="36"/>
        <v>5025.5850579200005</v>
      </c>
      <c r="AI40" s="16">
        <f t="shared" si="37"/>
        <v>3097.5668271741938</v>
      </c>
      <c r="AJ40" s="17">
        <f t="shared" si="38"/>
        <v>76819.657313920005</v>
      </c>
      <c r="AK40" s="2"/>
      <c r="AL40" s="5" t="s">
        <v>4</v>
      </c>
      <c r="AM40" s="14">
        <f t="shared" si="51"/>
        <v>71174.208562400003</v>
      </c>
      <c r="AN40" s="14">
        <f t="shared" si="52"/>
        <v>2327</v>
      </c>
      <c r="AO40" s="15">
        <f t="shared" si="56"/>
        <v>73501.208562400003</v>
      </c>
      <c r="AP40" s="16">
        <f t="shared" si="39"/>
        <v>2963.7584097741938</v>
      </c>
      <c r="AQ40" s="14">
        <f t="shared" si="40"/>
        <v>5145.0845993680005</v>
      </c>
      <c r="AR40" s="16">
        <f t="shared" si="41"/>
        <v>3171.221498458387</v>
      </c>
      <c r="AS40" s="17">
        <f t="shared" si="42"/>
        <v>78646.293161768001</v>
      </c>
      <c r="AT40" s="2"/>
    </row>
    <row r="41" spans="2:46" hidden="1" x14ac:dyDescent="0.25">
      <c r="B41" s="5" t="s">
        <v>5</v>
      </c>
      <c r="C41" s="14">
        <f>'248 Day'!S46</f>
        <v>74603.31</v>
      </c>
      <c r="D41" s="14">
        <f>'248 Day'!T46</f>
        <v>2882</v>
      </c>
      <c r="E41" s="15">
        <f>'248 Day'!U46</f>
        <v>77485.31</v>
      </c>
      <c r="F41" s="16">
        <f>'248 Day'!V46</f>
        <v>3124.4076612903223</v>
      </c>
      <c r="G41" s="14">
        <f>'248 Day'!W46</f>
        <v>5423.9717000000001</v>
      </c>
      <c r="H41" s="17">
        <f>'248 Day'!X46</f>
        <v>82909.281699999992</v>
      </c>
      <c r="K41" s="5" t="s">
        <v>5</v>
      </c>
      <c r="L41" s="14">
        <f t="shared" si="43"/>
        <v>72525.644</v>
      </c>
      <c r="M41" s="14">
        <f t="shared" si="44"/>
        <v>2882</v>
      </c>
      <c r="N41" s="15">
        <f t="shared" si="53"/>
        <v>75407.644</v>
      </c>
      <c r="O41" s="16">
        <f t="shared" si="29"/>
        <v>3040.6308064516129</v>
      </c>
      <c r="P41" s="14">
        <f t="shared" si="30"/>
        <v>5278.5350800000006</v>
      </c>
      <c r="Q41" s="17">
        <f t="shared" si="31"/>
        <v>80686.179080000002</v>
      </c>
      <c r="R41" s="2"/>
      <c r="S41" s="5" t="s">
        <v>5</v>
      </c>
      <c r="T41" s="14">
        <f t="shared" si="45"/>
        <v>70503.33600000001</v>
      </c>
      <c r="U41" s="14">
        <f t="shared" si="46"/>
        <v>2882</v>
      </c>
      <c r="V41" s="15">
        <f t="shared" si="54"/>
        <v>73385.33600000001</v>
      </c>
      <c r="W41" s="16">
        <f t="shared" si="32"/>
        <v>2959.0861290322582</v>
      </c>
      <c r="X41" s="14">
        <f t="shared" si="33"/>
        <v>5136.9735200000014</v>
      </c>
      <c r="Y41" s="14">
        <f t="shared" si="47"/>
        <v>2568.4867600000007</v>
      </c>
      <c r="Z41" s="16">
        <f t="shared" si="34"/>
        <v>3062.6541435483873</v>
      </c>
      <c r="AA41" s="17">
        <f t="shared" si="48"/>
        <v>75953.82276000001</v>
      </c>
      <c r="AB41" s="2"/>
      <c r="AC41" s="5" t="s">
        <v>5</v>
      </c>
      <c r="AD41" s="14">
        <f t="shared" si="49"/>
        <v>71863.215455999991</v>
      </c>
      <c r="AE41" s="14">
        <f t="shared" si="50"/>
        <v>2882</v>
      </c>
      <c r="AF41" s="15">
        <f t="shared" si="55"/>
        <v>74745.215455999991</v>
      </c>
      <c r="AG41" s="16">
        <f t="shared" si="35"/>
        <v>3013.9199780645158</v>
      </c>
      <c r="AH41" s="14">
        <f t="shared" si="36"/>
        <v>5232.1650819199995</v>
      </c>
      <c r="AI41" s="16">
        <f t="shared" si="37"/>
        <v>3224.8943765290319</v>
      </c>
      <c r="AJ41" s="17">
        <f t="shared" si="38"/>
        <v>79977.380537919991</v>
      </c>
      <c r="AK41" s="2"/>
      <c r="AL41" s="5" t="s">
        <v>5</v>
      </c>
      <c r="AM41" s="14">
        <f t="shared" si="51"/>
        <v>73588.924062399994</v>
      </c>
      <c r="AN41" s="14">
        <f t="shared" si="52"/>
        <v>2882</v>
      </c>
      <c r="AO41" s="15">
        <f t="shared" si="56"/>
        <v>76470.924062399994</v>
      </c>
      <c r="AP41" s="16">
        <f t="shared" si="39"/>
        <v>3083.5050025161286</v>
      </c>
      <c r="AQ41" s="14">
        <f t="shared" si="40"/>
        <v>5352.9646843680002</v>
      </c>
      <c r="AR41" s="16">
        <f t="shared" si="41"/>
        <v>3299.3503526922577</v>
      </c>
      <c r="AS41" s="17">
        <f t="shared" si="42"/>
        <v>81823.888746767989</v>
      </c>
      <c r="AT41" s="2"/>
    </row>
    <row r="42" spans="2:46" hidden="1" x14ac:dyDescent="0.25">
      <c r="B42" s="5" t="s">
        <v>6</v>
      </c>
      <c r="C42" s="14">
        <f>'248 Day'!S47</f>
        <v>79209.283200000005</v>
      </c>
      <c r="D42" s="14">
        <f>'248 Day'!T47</f>
        <v>3048</v>
      </c>
      <c r="E42" s="15">
        <f>'248 Day'!U47</f>
        <v>82257.283200000005</v>
      </c>
      <c r="F42" s="16">
        <f>'248 Day'!V47</f>
        <v>3316.825935483871</v>
      </c>
      <c r="G42" s="14">
        <f>'248 Day'!W47</f>
        <v>5758.0098240000007</v>
      </c>
      <c r="H42" s="17">
        <f>'248 Day'!X47</f>
        <v>88015.293024000013</v>
      </c>
      <c r="K42" s="5" t="s">
        <v>6</v>
      </c>
      <c r="L42" s="14">
        <f t="shared" si="43"/>
        <v>77485.31</v>
      </c>
      <c r="M42" s="14">
        <f t="shared" si="44"/>
        <v>3048</v>
      </c>
      <c r="N42" s="15">
        <f t="shared" si="53"/>
        <v>80533.31</v>
      </c>
      <c r="O42" s="16">
        <f t="shared" si="29"/>
        <v>3247.310887096774</v>
      </c>
      <c r="P42" s="14">
        <f t="shared" si="30"/>
        <v>5637.3317000000006</v>
      </c>
      <c r="Q42" s="17">
        <f t="shared" si="31"/>
        <v>86170.641699999993</v>
      </c>
      <c r="R42" s="2"/>
      <c r="S42" s="5" t="s">
        <v>6</v>
      </c>
      <c r="T42" s="14">
        <f t="shared" si="45"/>
        <v>75407.644</v>
      </c>
      <c r="U42" s="14">
        <f t="shared" si="46"/>
        <v>3048</v>
      </c>
      <c r="V42" s="15">
        <f t="shared" si="54"/>
        <v>78455.644</v>
      </c>
      <c r="W42" s="16">
        <f t="shared" si="32"/>
        <v>3163.5340322580646</v>
      </c>
      <c r="X42" s="14">
        <f t="shared" si="33"/>
        <v>5491.8950800000002</v>
      </c>
      <c r="Y42" s="14">
        <f t="shared" si="47"/>
        <v>2745.9475400000001</v>
      </c>
      <c r="Z42" s="16">
        <f t="shared" si="34"/>
        <v>3274.2577233870966</v>
      </c>
      <c r="AA42" s="17">
        <f t="shared" si="48"/>
        <v>81201.591539999994</v>
      </c>
      <c r="AB42" s="2"/>
      <c r="AC42" s="5" t="s">
        <v>6</v>
      </c>
      <c r="AD42" s="14">
        <f t="shared" si="49"/>
        <v>74853.042720000012</v>
      </c>
      <c r="AE42" s="14">
        <f t="shared" si="50"/>
        <v>3048</v>
      </c>
      <c r="AF42" s="15">
        <f t="shared" si="55"/>
        <v>77901.042720000012</v>
      </c>
      <c r="AG42" s="16">
        <f t="shared" si="35"/>
        <v>3141.1710774193552</v>
      </c>
      <c r="AH42" s="14">
        <f t="shared" si="36"/>
        <v>5453.0729904000018</v>
      </c>
      <c r="AI42" s="16">
        <f t="shared" si="37"/>
        <v>3361.0530528387103</v>
      </c>
      <c r="AJ42" s="17">
        <f t="shared" si="38"/>
        <v>83354.115710400016</v>
      </c>
      <c r="AK42" s="2"/>
      <c r="AL42" s="5" t="s">
        <v>6</v>
      </c>
      <c r="AM42" s="14">
        <f t="shared" si="51"/>
        <v>76613.845842399984</v>
      </c>
      <c r="AN42" s="14">
        <f t="shared" si="52"/>
        <v>3048</v>
      </c>
      <c r="AO42" s="15">
        <f t="shared" si="56"/>
        <v>79661.845842399984</v>
      </c>
      <c r="AP42" s="16">
        <f t="shared" si="39"/>
        <v>3212.1712033225799</v>
      </c>
      <c r="AQ42" s="14">
        <f t="shared" si="40"/>
        <v>5576.329208967999</v>
      </c>
      <c r="AR42" s="16">
        <f t="shared" si="41"/>
        <v>3437.0231875551608</v>
      </c>
      <c r="AS42" s="17">
        <f t="shared" si="42"/>
        <v>85238.175051367987</v>
      </c>
      <c r="AT42" s="2"/>
    </row>
    <row r="43" spans="2:46" hidden="1" x14ac:dyDescent="0.25">
      <c r="B43" s="5" t="s">
        <v>7</v>
      </c>
      <c r="C43" s="14">
        <f>'248 Day'!S48</f>
        <v>83077.225200000001</v>
      </c>
      <c r="D43" s="14">
        <f>'248 Day'!T48</f>
        <v>3048</v>
      </c>
      <c r="E43" s="15">
        <f>'248 Day'!U48</f>
        <v>86125.225200000001</v>
      </c>
      <c r="F43" s="16">
        <f>'248 Day'!V48</f>
        <v>3472.7913387096773</v>
      </c>
      <c r="G43" s="14">
        <f>'248 Day'!W48</f>
        <v>6028.7657640000007</v>
      </c>
      <c r="H43" s="17">
        <f>'248 Day'!X48</f>
        <v>92153.990963999997</v>
      </c>
      <c r="K43" s="5" t="s">
        <v>7</v>
      </c>
      <c r="L43" s="14">
        <f t="shared" si="43"/>
        <v>82257.283200000005</v>
      </c>
      <c r="M43" s="14">
        <f t="shared" si="44"/>
        <v>3048</v>
      </c>
      <c r="N43" s="15">
        <f t="shared" si="53"/>
        <v>85305.283200000005</v>
      </c>
      <c r="O43" s="16">
        <f t="shared" si="29"/>
        <v>3439.7291612903227</v>
      </c>
      <c r="P43" s="14">
        <f t="shared" si="30"/>
        <v>5971.3698240000012</v>
      </c>
      <c r="Q43" s="17">
        <f t="shared" si="31"/>
        <v>91276.653023999999</v>
      </c>
      <c r="R43" s="2"/>
      <c r="S43" s="5" t="s">
        <v>7</v>
      </c>
      <c r="T43" s="14">
        <f t="shared" si="45"/>
        <v>80533.31</v>
      </c>
      <c r="U43" s="14">
        <f t="shared" si="46"/>
        <v>3048</v>
      </c>
      <c r="V43" s="15">
        <f t="shared" si="54"/>
        <v>83581.31</v>
      </c>
      <c r="W43" s="16">
        <f t="shared" si="32"/>
        <v>3370.2141129032257</v>
      </c>
      <c r="X43" s="14">
        <f t="shared" si="33"/>
        <v>5850.6917000000003</v>
      </c>
      <c r="Y43" s="14">
        <f t="shared" si="47"/>
        <v>2925.3458500000002</v>
      </c>
      <c r="Z43" s="16">
        <f t="shared" si="34"/>
        <v>3488.1716068548385</v>
      </c>
      <c r="AA43" s="17">
        <f t="shared" si="48"/>
        <v>86506.655849999996</v>
      </c>
      <c r="AB43" s="2"/>
      <c r="AC43" s="5" t="s">
        <v>7</v>
      </c>
      <c r="AD43" s="14">
        <f t="shared" si="49"/>
        <v>80024.756880000001</v>
      </c>
      <c r="AE43" s="14">
        <f t="shared" si="50"/>
        <v>3048</v>
      </c>
      <c r="AF43" s="15">
        <f t="shared" si="55"/>
        <v>83072.756880000001</v>
      </c>
      <c r="AG43" s="16">
        <f t="shared" si="35"/>
        <v>3349.7079387096774</v>
      </c>
      <c r="AH43" s="14">
        <f t="shared" si="36"/>
        <v>5815.0929816000007</v>
      </c>
      <c r="AI43" s="16">
        <f t="shared" si="37"/>
        <v>3584.1874944193546</v>
      </c>
      <c r="AJ43" s="17">
        <f t="shared" si="38"/>
        <v>88887.8498616</v>
      </c>
      <c r="AK43" s="2"/>
      <c r="AL43" s="5" t="s">
        <v>7</v>
      </c>
      <c r="AM43" s="14">
        <f t="shared" si="51"/>
        <v>79848.568788000004</v>
      </c>
      <c r="AN43" s="14">
        <f t="shared" si="52"/>
        <v>3048</v>
      </c>
      <c r="AO43" s="15">
        <f t="shared" si="56"/>
        <v>82896.568788000004</v>
      </c>
      <c r="AP43" s="16">
        <f t="shared" si="39"/>
        <v>3342.6035801612902</v>
      </c>
      <c r="AQ43" s="14">
        <f t="shared" si="40"/>
        <v>5802.7598151600005</v>
      </c>
      <c r="AR43" s="16">
        <f t="shared" si="41"/>
        <v>3576.5858307725807</v>
      </c>
      <c r="AS43" s="17">
        <f t="shared" si="42"/>
        <v>88699.32860316</v>
      </c>
      <c r="AT43" s="2"/>
    </row>
    <row r="44" spans="2:46" hidden="1" x14ac:dyDescent="0.25">
      <c r="B44" s="5" t="s">
        <v>8</v>
      </c>
      <c r="C44" s="14">
        <f>'248 Day'!S49</f>
        <v>86369.050800000012</v>
      </c>
      <c r="D44" s="14">
        <f>'248 Day'!T49</f>
        <v>3048</v>
      </c>
      <c r="E44" s="15">
        <f>'248 Day'!U49</f>
        <v>89417.050800000012</v>
      </c>
      <c r="F44" s="16">
        <f>'248 Day'!V49</f>
        <v>3605.5262419354844</v>
      </c>
      <c r="G44" s="14">
        <f>'248 Day'!W49</f>
        <v>6259.1935560000011</v>
      </c>
      <c r="H44" s="17">
        <f>'248 Day'!X49</f>
        <v>95676.24435600001</v>
      </c>
      <c r="K44" s="5" t="s">
        <v>8</v>
      </c>
      <c r="L44" s="14">
        <f t="shared" si="43"/>
        <v>86125.225200000001</v>
      </c>
      <c r="M44" s="14">
        <f t="shared" si="44"/>
        <v>3048</v>
      </c>
      <c r="N44" s="15">
        <f t="shared" si="53"/>
        <v>89173.225200000001</v>
      </c>
      <c r="O44" s="16">
        <f t="shared" si="29"/>
        <v>3595.694564516129</v>
      </c>
      <c r="P44" s="14">
        <f t="shared" si="30"/>
        <v>6242.1257640000003</v>
      </c>
      <c r="Q44" s="17">
        <f t="shared" si="31"/>
        <v>95415.350963999997</v>
      </c>
      <c r="R44" s="2"/>
      <c r="S44" s="5" t="s">
        <v>8</v>
      </c>
      <c r="T44" s="14">
        <f t="shared" si="45"/>
        <v>85305.283200000005</v>
      </c>
      <c r="U44" s="14">
        <f t="shared" si="46"/>
        <v>3048</v>
      </c>
      <c r="V44" s="15">
        <f t="shared" si="54"/>
        <v>88353.283200000005</v>
      </c>
      <c r="W44" s="16">
        <f t="shared" si="32"/>
        <v>3562.6323870967744</v>
      </c>
      <c r="X44" s="14">
        <f t="shared" si="33"/>
        <v>6184.7298240000009</v>
      </c>
      <c r="Y44" s="14">
        <f t="shared" si="47"/>
        <v>3092.3649120000005</v>
      </c>
      <c r="Z44" s="16">
        <f t="shared" si="34"/>
        <v>3687.3245206451616</v>
      </c>
      <c r="AA44" s="17">
        <f t="shared" si="48"/>
        <v>91445.64811200001</v>
      </c>
      <c r="AB44" s="2"/>
      <c r="AC44" s="5" t="s">
        <v>8</v>
      </c>
      <c r="AD44" s="14">
        <f t="shared" si="49"/>
        <v>85252.936199999996</v>
      </c>
      <c r="AE44" s="14">
        <f t="shared" si="50"/>
        <v>3048</v>
      </c>
      <c r="AF44" s="15">
        <f t="shared" si="55"/>
        <v>88300.936199999996</v>
      </c>
      <c r="AG44" s="16">
        <f t="shared" si="35"/>
        <v>3560.5216209677419</v>
      </c>
      <c r="AH44" s="14">
        <f t="shared" si="36"/>
        <v>6181.0655340000003</v>
      </c>
      <c r="AI44" s="16">
        <f t="shared" si="37"/>
        <v>3809.7581344354835</v>
      </c>
      <c r="AJ44" s="17">
        <f t="shared" si="38"/>
        <v>94482.00173399999</v>
      </c>
      <c r="AK44" s="2"/>
      <c r="AL44" s="5" t="s">
        <v>8</v>
      </c>
      <c r="AM44" s="14">
        <f t="shared" si="51"/>
        <v>85149.575801999992</v>
      </c>
      <c r="AN44" s="14">
        <f t="shared" si="52"/>
        <v>3048</v>
      </c>
      <c r="AO44" s="15">
        <f t="shared" si="56"/>
        <v>88197.575801999992</v>
      </c>
      <c r="AP44" s="16">
        <f t="shared" si="39"/>
        <v>3556.3538629838704</v>
      </c>
      <c r="AQ44" s="14">
        <f t="shared" si="40"/>
        <v>6173.8303061400002</v>
      </c>
      <c r="AR44" s="16">
        <f t="shared" si="41"/>
        <v>3805.2986333927411</v>
      </c>
      <c r="AS44" s="17">
        <f t="shared" si="42"/>
        <v>94371.406108139985</v>
      </c>
      <c r="AT44" s="2"/>
    </row>
    <row r="45" spans="2:46" hidden="1" x14ac:dyDescent="0.25">
      <c r="B45" s="5" t="s">
        <v>9</v>
      </c>
      <c r="C45" s="14">
        <f>'248 Day'!S50</f>
        <v>88969.010399999999</v>
      </c>
      <c r="D45" s="14">
        <f>'248 Day'!T50</f>
        <v>2881</v>
      </c>
      <c r="E45" s="15">
        <f>'248 Day'!U50</f>
        <v>91850.010399999999</v>
      </c>
      <c r="F45" s="16">
        <f>'248 Day'!V50</f>
        <v>3703.6294516129033</v>
      </c>
      <c r="G45" s="14">
        <f>'248 Day'!W50</f>
        <v>6429.5007280000009</v>
      </c>
      <c r="H45" s="17">
        <f>'248 Day'!X50</f>
        <v>98279.511127999998</v>
      </c>
      <c r="K45" s="5" t="s">
        <v>9</v>
      </c>
      <c r="L45" s="14">
        <f t="shared" si="43"/>
        <v>89417.050800000012</v>
      </c>
      <c r="M45" s="14">
        <f t="shared" si="44"/>
        <v>2881</v>
      </c>
      <c r="N45" s="15">
        <f t="shared" si="53"/>
        <v>92298.050800000012</v>
      </c>
      <c r="O45" s="16">
        <f t="shared" si="29"/>
        <v>3721.6955967741937</v>
      </c>
      <c r="P45" s="14">
        <f t="shared" si="30"/>
        <v>6460.8635560000012</v>
      </c>
      <c r="Q45" s="17">
        <f t="shared" si="31"/>
        <v>98758.914356000008</v>
      </c>
      <c r="R45" s="2"/>
      <c r="S45" s="5" t="s">
        <v>9</v>
      </c>
      <c r="T45" s="14">
        <f t="shared" si="45"/>
        <v>89173.225200000001</v>
      </c>
      <c r="U45" s="14">
        <f t="shared" si="46"/>
        <v>2881</v>
      </c>
      <c r="V45" s="15">
        <f t="shared" si="54"/>
        <v>92054.225200000001</v>
      </c>
      <c r="W45" s="16">
        <f t="shared" si="32"/>
        <v>3711.8639193548388</v>
      </c>
      <c r="X45" s="14">
        <f t="shared" si="33"/>
        <v>6443.7957640000004</v>
      </c>
      <c r="Y45" s="14">
        <f t="shared" si="47"/>
        <v>3221.8978820000002</v>
      </c>
      <c r="Z45" s="16">
        <f t="shared" si="34"/>
        <v>3841.7791565322582</v>
      </c>
      <c r="AA45" s="17">
        <f t="shared" si="48"/>
        <v>95276.123082000006</v>
      </c>
      <c r="AB45" s="2"/>
      <c r="AC45" s="5" t="s">
        <v>9</v>
      </c>
      <c r="AD45" s="14">
        <f t="shared" si="49"/>
        <v>90120.348864000014</v>
      </c>
      <c r="AE45" s="14">
        <f t="shared" si="50"/>
        <v>2881</v>
      </c>
      <c r="AF45" s="15">
        <f t="shared" si="55"/>
        <v>93001.348864000014</v>
      </c>
      <c r="AG45" s="16">
        <f t="shared" si="35"/>
        <v>3750.0543896774197</v>
      </c>
      <c r="AH45" s="14">
        <f t="shared" si="36"/>
        <v>6510.0944204800016</v>
      </c>
      <c r="AI45" s="16">
        <f t="shared" si="37"/>
        <v>4012.5581969548393</v>
      </c>
      <c r="AJ45" s="17">
        <f t="shared" si="38"/>
        <v>99511.443284480018</v>
      </c>
      <c r="AK45" s="2"/>
      <c r="AL45" s="5" t="s">
        <v>9</v>
      </c>
      <c r="AM45" s="14">
        <f t="shared" si="51"/>
        <v>90508.459604999982</v>
      </c>
      <c r="AN45" s="14">
        <f t="shared" si="52"/>
        <v>2881</v>
      </c>
      <c r="AO45" s="15">
        <f t="shared" si="56"/>
        <v>93389.459604999982</v>
      </c>
      <c r="AP45" s="16">
        <f t="shared" si="39"/>
        <v>3765.7040163306442</v>
      </c>
      <c r="AQ45" s="14">
        <f t="shared" si="40"/>
        <v>6537.2621723499997</v>
      </c>
      <c r="AR45" s="16">
        <f t="shared" si="41"/>
        <v>4029.3032974737898</v>
      </c>
      <c r="AS45" s="17">
        <f t="shared" si="42"/>
        <v>99926.721777349987</v>
      </c>
      <c r="AT45" s="2"/>
    </row>
    <row r="46" spans="2:46" hidden="1" x14ac:dyDescent="0.25">
      <c r="B46" s="5" t="s">
        <v>10</v>
      </c>
      <c r="C46" s="14">
        <f>'248 Day'!S51</f>
        <v>91921.951199999996</v>
      </c>
      <c r="D46" s="14">
        <f>'248 Day'!T51</f>
        <v>2660</v>
      </c>
      <c r="E46" s="15">
        <f>'248 Day'!U51</f>
        <v>94581.951199999996</v>
      </c>
      <c r="F46" s="16">
        <f>'248 Day'!V51</f>
        <v>3813.7883548387094</v>
      </c>
      <c r="G46" s="14">
        <f>'248 Day'!W51</f>
        <v>6620.7365840000002</v>
      </c>
      <c r="H46" s="17">
        <f>'248 Day'!X51</f>
        <v>101202.68778399999</v>
      </c>
      <c r="K46" s="5" t="s">
        <v>10</v>
      </c>
      <c r="L46" s="14">
        <f t="shared" si="43"/>
        <v>91850.010399999999</v>
      </c>
      <c r="M46" s="14">
        <f t="shared" si="44"/>
        <v>2660</v>
      </c>
      <c r="N46" s="15">
        <f t="shared" si="53"/>
        <v>94510.010399999999</v>
      </c>
      <c r="O46" s="16">
        <f t="shared" si="29"/>
        <v>3810.8875161290321</v>
      </c>
      <c r="P46" s="14">
        <f t="shared" si="30"/>
        <v>6615.7007280000007</v>
      </c>
      <c r="Q46" s="17">
        <f t="shared" si="31"/>
        <v>101125.711128</v>
      </c>
      <c r="R46" s="2"/>
      <c r="S46" s="5" t="s">
        <v>10</v>
      </c>
      <c r="T46" s="14">
        <f t="shared" si="45"/>
        <v>92298.050800000012</v>
      </c>
      <c r="U46" s="14">
        <f t="shared" si="46"/>
        <v>2660</v>
      </c>
      <c r="V46" s="15">
        <f t="shared" si="54"/>
        <v>94958.050800000012</v>
      </c>
      <c r="W46" s="16">
        <f t="shared" si="32"/>
        <v>3828.953661290323</v>
      </c>
      <c r="X46" s="14">
        <f t="shared" si="33"/>
        <v>6647.0635560000019</v>
      </c>
      <c r="Y46" s="14">
        <f t="shared" si="47"/>
        <v>3323.5317780000009</v>
      </c>
      <c r="Z46" s="16">
        <f t="shared" si="34"/>
        <v>3962.9670394354844</v>
      </c>
      <c r="AA46" s="17">
        <f t="shared" si="48"/>
        <v>98281.582578000016</v>
      </c>
      <c r="AB46" s="2"/>
      <c r="AC46" s="5" t="s">
        <v>10</v>
      </c>
      <c r="AD46" s="14">
        <f t="shared" si="49"/>
        <v>93895.309703999999</v>
      </c>
      <c r="AE46" s="14">
        <f t="shared" si="50"/>
        <v>2660</v>
      </c>
      <c r="AF46" s="15">
        <f t="shared" si="55"/>
        <v>96555.309703999999</v>
      </c>
      <c r="AG46" s="16">
        <f t="shared" si="35"/>
        <v>3893.3592622580645</v>
      </c>
      <c r="AH46" s="14">
        <f t="shared" si="36"/>
        <v>6758.8716792800005</v>
      </c>
      <c r="AI46" s="16">
        <f t="shared" si="37"/>
        <v>4165.8944106161289</v>
      </c>
      <c r="AJ46" s="17">
        <f t="shared" si="38"/>
        <v>103314.18138328</v>
      </c>
      <c r="AK46" s="2"/>
      <c r="AL46" s="5" t="s">
        <v>10</v>
      </c>
      <c r="AM46" s="14">
        <f t="shared" si="51"/>
        <v>95326.382585600004</v>
      </c>
      <c r="AN46" s="14">
        <f t="shared" si="52"/>
        <v>2660</v>
      </c>
      <c r="AO46" s="15">
        <f t="shared" si="56"/>
        <v>97986.382585600004</v>
      </c>
      <c r="AP46" s="16">
        <f t="shared" si="39"/>
        <v>3951.0638139354837</v>
      </c>
      <c r="AQ46" s="14">
        <f t="shared" si="40"/>
        <v>6859.046780992001</v>
      </c>
      <c r="AR46" s="16">
        <f t="shared" si="41"/>
        <v>4227.6382809109673</v>
      </c>
      <c r="AS46" s="17">
        <f t="shared" si="42"/>
        <v>104845.429366592</v>
      </c>
      <c r="AT46" s="2"/>
    </row>
    <row r="47" spans="2:46" hidden="1" x14ac:dyDescent="0.25">
      <c r="B47" s="5" t="s">
        <v>11</v>
      </c>
      <c r="C47" s="14">
        <f>'248 Day'!S52</f>
        <v>94638.782399999996</v>
      </c>
      <c r="D47" s="14">
        <f>'248 Day'!T52</f>
        <v>2217</v>
      </c>
      <c r="E47" s="15">
        <f>'248 Day'!U52</f>
        <v>96855.782399999996</v>
      </c>
      <c r="F47" s="16">
        <f>'248 Day'!V52</f>
        <v>3905.4750967741934</v>
      </c>
      <c r="G47" s="14">
        <f>'248 Day'!W52</f>
        <v>6779.9047680000003</v>
      </c>
      <c r="H47" s="17">
        <f>'248 Day'!X52</f>
        <v>103635.687168</v>
      </c>
      <c r="K47" s="5" t="s">
        <v>11</v>
      </c>
      <c r="L47" s="14">
        <f t="shared" si="43"/>
        <v>94581.951199999996</v>
      </c>
      <c r="M47" s="14">
        <f t="shared" si="44"/>
        <v>2217</v>
      </c>
      <c r="N47" s="15">
        <f t="shared" si="53"/>
        <v>96798.951199999996</v>
      </c>
      <c r="O47" s="16">
        <f t="shared" si="29"/>
        <v>3903.1835161290319</v>
      </c>
      <c r="P47" s="14">
        <f t="shared" si="30"/>
        <v>6775.9265840000007</v>
      </c>
      <c r="Q47" s="17">
        <f t="shared" si="31"/>
        <v>103574.877784</v>
      </c>
      <c r="R47" s="2"/>
      <c r="S47" s="5" t="s">
        <v>11</v>
      </c>
      <c r="T47" s="14">
        <f t="shared" si="45"/>
        <v>94510.010399999999</v>
      </c>
      <c r="U47" s="14">
        <f t="shared" si="46"/>
        <v>2217</v>
      </c>
      <c r="V47" s="15">
        <f t="shared" si="54"/>
        <v>96727.010399999999</v>
      </c>
      <c r="W47" s="16">
        <f t="shared" si="32"/>
        <v>3900.2826774193545</v>
      </c>
      <c r="X47" s="14">
        <f t="shared" si="33"/>
        <v>6770.8907280000003</v>
      </c>
      <c r="Y47" s="14">
        <f t="shared" si="47"/>
        <v>3385.4453640000002</v>
      </c>
      <c r="Z47" s="16">
        <f t="shared" si="34"/>
        <v>4036.7925711290322</v>
      </c>
      <c r="AA47" s="17">
        <f t="shared" si="48"/>
        <v>100112.455764</v>
      </c>
      <c r="AB47" s="2"/>
      <c r="AC47" s="5" t="s">
        <v>11</v>
      </c>
      <c r="AD47" s="14">
        <f t="shared" si="49"/>
        <v>96857.21181600001</v>
      </c>
      <c r="AE47" s="14">
        <f t="shared" si="50"/>
        <v>2217</v>
      </c>
      <c r="AF47" s="15">
        <f t="shared" si="55"/>
        <v>99074.21181600001</v>
      </c>
      <c r="AG47" s="16">
        <f t="shared" si="35"/>
        <v>3994.9278958064519</v>
      </c>
      <c r="AH47" s="14">
        <f t="shared" si="36"/>
        <v>6935.1948271200017</v>
      </c>
      <c r="AI47" s="16">
        <f t="shared" si="37"/>
        <v>4274.5728485129039</v>
      </c>
      <c r="AJ47" s="17">
        <f t="shared" si="38"/>
        <v>106009.40664312002</v>
      </c>
      <c r="AK47" s="2"/>
      <c r="AL47" s="5" t="s">
        <v>11</v>
      </c>
      <c r="AM47" s="14">
        <f t="shared" si="51"/>
        <v>98969.192446599991</v>
      </c>
      <c r="AN47" s="14">
        <f t="shared" si="52"/>
        <v>2217</v>
      </c>
      <c r="AO47" s="15">
        <f t="shared" si="56"/>
        <v>101186.19244659999</v>
      </c>
      <c r="AP47" s="16">
        <f t="shared" si="39"/>
        <v>4080.0884051048383</v>
      </c>
      <c r="AQ47" s="14">
        <f t="shared" si="40"/>
        <v>7083.0334712619997</v>
      </c>
      <c r="AR47" s="16">
        <f t="shared" si="41"/>
        <v>4365.6945934621772</v>
      </c>
      <c r="AS47" s="17">
        <f t="shared" si="42"/>
        <v>108269.22591786199</v>
      </c>
      <c r="AT47" s="2"/>
    </row>
    <row r="48" spans="2:46" hidden="1" x14ac:dyDescent="0.25">
      <c r="B48" s="5" t="s">
        <v>12</v>
      </c>
      <c r="C48" s="14">
        <f>'248 Day'!S53</f>
        <v>97080.274800000014</v>
      </c>
      <c r="D48" s="14">
        <f>'248 Day'!T53</f>
        <v>1884</v>
      </c>
      <c r="E48" s="15">
        <f>'248 Day'!U53</f>
        <v>98964.274800000014</v>
      </c>
      <c r="F48" s="16">
        <f>'248 Day'!V53</f>
        <v>3990.4949516129036</v>
      </c>
      <c r="G48" s="14">
        <f>'248 Day'!W53</f>
        <v>6927.4992360000015</v>
      </c>
      <c r="H48" s="17">
        <f>'248 Day'!X53</f>
        <v>105891.77403600002</v>
      </c>
      <c r="K48" s="5" t="s">
        <v>12</v>
      </c>
      <c r="L48" s="14">
        <f t="shared" si="43"/>
        <v>96855.782399999996</v>
      </c>
      <c r="M48" s="14">
        <f t="shared" si="44"/>
        <v>1884</v>
      </c>
      <c r="N48" s="15">
        <f t="shared" si="53"/>
        <v>98739.782399999996</v>
      </c>
      <c r="O48" s="16">
        <f t="shared" si="29"/>
        <v>3981.4428387096773</v>
      </c>
      <c r="P48" s="14">
        <f t="shared" si="30"/>
        <v>6911.7847680000004</v>
      </c>
      <c r="Q48" s="17">
        <f t="shared" si="31"/>
        <v>105651.56716799999</v>
      </c>
      <c r="R48" s="2"/>
      <c r="S48" s="5" t="s">
        <v>12</v>
      </c>
      <c r="T48" s="14">
        <f t="shared" si="45"/>
        <v>96798.951199999996</v>
      </c>
      <c r="U48" s="14">
        <f t="shared" si="46"/>
        <v>1884</v>
      </c>
      <c r="V48" s="15">
        <f t="shared" si="54"/>
        <v>98682.951199999996</v>
      </c>
      <c r="W48" s="16">
        <f t="shared" si="32"/>
        <v>3979.1512580645158</v>
      </c>
      <c r="X48" s="14">
        <f t="shared" si="33"/>
        <v>6907.8065839999999</v>
      </c>
      <c r="Y48" s="14">
        <f t="shared" si="47"/>
        <v>3453.903292</v>
      </c>
      <c r="Z48" s="16">
        <f t="shared" si="34"/>
        <v>4118.4215520967737</v>
      </c>
      <c r="AA48" s="17">
        <f t="shared" si="48"/>
        <v>102136.854492</v>
      </c>
      <c r="AB48" s="2"/>
      <c r="AC48" s="5" t="s">
        <v>12</v>
      </c>
      <c r="AD48" s="14">
        <f t="shared" si="49"/>
        <v>98661.550608000005</v>
      </c>
      <c r="AE48" s="14">
        <f t="shared" si="50"/>
        <v>1884</v>
      </c>
      <c r="AF48" s="15">
        <f t="shared" si="55"/>
        <v>100545.55060800001</v>
      </c>
      <c r="AG48" s="16">
        <f t="shared" si="35"/>
        <v>4054.2560729032257</v>
      </c>
      <c r="AH48" s="14">
        <f t="shared" si="36"/>
        <v>7038.1885425600012</v>
      </c>
      <c r="AI48" s="16">
        <f t="shared" si="37"/>
        <v>4338.0539980064523</v>
      </c>
      <c r="AJ48" s="17">
        <f t="shared" si="38"/>
        <v>107583.73915056001</v>
      </c>
      <c r="AK48" s="2"/>
      <c r="AL48" s="5" t="s">
        <v>12</v>
      </c>
      <c r="AM48" s="14">
        <f t="shared" si="51"/>
        <v>101551.0671114</v>
      </c>
      <c r="AN48" s="14">
        <f t="shared" si="52"/>
        <v>1884</v>
      </c>
      <c r="AO48" s="15">
        <f t="shared" si="56"/>
        <v>103435.0671114</v>
      </c>
      <c r="AP48" s="16">
        <f t="shared" si="39"/>
        <v>4170.7688351370971</v>
      </c>
      <c r="AQ48" s="14">
        <f t="shared" si="40"/>
        <v>7240.4546977980008</v>
      </c>
      <c r="AR48" s="16">
        <f t="shared" si="41"/>
        <v>4462.7226535966938</v>
      </c>
      <c r="AS48" s="17">
        <f t="shared" si="42"/>
        <v>110675.52180919801</v>
      </c>
      <c r="AT48" s="2"/>
    </row>
    <row r="49" spans="2:46" hidden="1" x14ac:dyDescent="0.25">
      <c r="B49" s="5" t="s">
        <v>13</v>
      </c>
      <c r="C49" s="14">
        <f>'248 Day'!S54</f>
        <v>99659.977200000008</v>
      </c>
      <c r="D49" s="14">
        <f>'248 Day'!T54</f>
        <v>1607</v>
      </c>
      <c r="E49" s="15">
        <f>'248 Day'!U54</f>
        <v>101266.97720000001</v>
      </c>
      <c r="F49" s="16">
        <f>'248 Day'!V54</f>
        <v>4083.3458548387098</v>
      </c>
      <c r="G49" s="14">
        <f>'248 Day'!W54</f>
        <v>7088.6884040000014</v>
      </c>
      <c r="H49" s="17">
        <f>'248 Day'!X54</f>
        <v>108355.66560400001</v>
      </c>
      <c r="K49" s="5" t="s">
        <v>13</v>
      </c>
      <c r="L49" s="14">
        <f t="shared" si="43"/>
        <v>98964.274800000014</v>
      </c>
      <c r="M49" s="14">
        <f t="shared" si="44"/>
        <v>1607</v>
      </c>
      <c r="N49" s="15">
        <f t="shared" si="53"/>
        <v>100571.27480000001</v>
      </c>
      <c r="O49" s="16">
        <f t="shared" si="29"/>
        <v>4055.2933387096778</v>
      </c>
      <c r="P49" s="14">
        <f t="shared" si="30"/>
        <v>7039.9892360000013</v>
      </c>
      <c r="Q49" s="17">
        <f t="shared" si="31"/>
        <v>107611.26403600001</v>
      </c>
      <c r="R49" s="2"/>
      <c r="S49" s="5" t="s">
        <v>13</v>
      </c>
      <c r="T49" s="14">
        <f t="shared" si="45"/>
        <v>98739.782399999996</v>
      </c>
      <c r="U49" s="14">
        <f t="shared" si="46"/>
        <v>1607</v>
      </c>
      <c r="V49" s="15">
        <f t="shared" si="54"/>
        <v>100346.7824</v>
      </c>
      <c r="W49" s="16">
        <f t="shared" si="32"/>
        <v>4046.2412258064514</v>
      </c>
      <c r="X49" s="14">
        <f t="shared" si="33"/>
        <v>7024.2747680000002</v>
      </c>
      <c r="Y49" s="14">
        <f t="shared" si="47"/>
        <v>3512.1373840000001</v>
      </c>
      <c r="Z49" s="16">
        <f t="shared" si="34"/>
        <v>4187.859668709677</v>
      </c>
      <c r="AA49" s="17">
        <f t="shared" si="48"/>
        <v>103858.919784</v>
      </c>
      <c r="AB49" s="2"/>
      <c r="AC49" s="5" t="s">
        <v>13</v>
      </c>
      <c r="AD49" s="14">
        <f t="shared" si="49"/>
        <v>100656.610224</v>
      </c>
      <c r="AE49" s="14">
        <f t="shared" si="50"/>
        <v>1607</v>
      </c>
      <c r="AF49" s="15">
        <f t="shared" si="55"/>
        <v>102263.610224</v>
      </c>
      <c r="AG49" s="16">
        <f t="shared" si="35"/>
        <v>4123.532670322581</v>
      </c>
      <c r="AH49" s="14">
        <f t="shared" si="36"/>
        <v>7158.4527156800013</v>
      </c>
      <c r="AI49" s="16">
        <f t="shared" si="37"/>
        <v>4412.1799572451619</v>
      </c>
      <c r="AJ49" s="17">
        <f t="shared" si="38"/>
        <v>109422.06293968001</v>
      </c>
      <c r="AK49" s="2"/>
      <c r="AL49" s="5" t="s">
        <v>13</v>
      </c>
      <c r="AM49" s="14">
        <f t="shared" si="51"/>
        <v>103059.1893732</v>
      </c>
      <c r="AN49" s="14">
        <f t="shared" si="52"/>
        <v>1607</v>
      </c>
      <c r="AO49" s="15">
        <f t="shared" si="56"/>
        <v>104666.1893732</v>
      </c>
      <c r="AP49" s="16">
        <f t="shared" si="39"/>
        <v>4220.410861822581</v>
      </c>
      <c r="AQ49" s="14">
        <f t="shared" si="40"/>
        <v>7326.6332561240006</v>
      </c>
      <c r="AR49" s="16">
        <f t="shared" si="41"/>
        <v>4515.8396221501616</v>
      </c>
      <c r="AS49" s="17">
        <f t="shared" si="42"/>
        <v>111992.822629324</v>
      </c>
      <c r="AT49" s="2"/>
    </row>
    <row r="50" spans="2:46" hidden="1" x14ac:dyDescent="0.25">
      <c r="B50" s="5" t="s">
        <v>14</v>
      </c>
      <c r="C50" s="14">
        <f>'248 Day'!S55</f>
        <v>102148.0224</v>
      </c>
      <c r="D50" s="14">
        <f>'248 Day'!T55</f>
        <v>0</v>
      </c>
      <c r="E50" s="15">
        <f>'248 Day'!U55</f>
        <v>102148.0224</v>
      </c>
      <c r="F50" s="16">
        <f>'248 Day'!V55</f>
        <v>4118.8718709677423</v>
      </c>
      <c r="G50" s="14">
        <f>'248 Day'!W55</f>
        <v>7150.3615680000012</v>
      </c>
      <c r="H50" s="17">
        <f>'248 Day'!X55</f>
        <v>109298.38396800001</v>
      </c>
      <c r="K50" s="5" t="s">
        <v>14</v>
      </c>
      <c r="L50" s="14">
        <f t="shared" si="43"/>
        <v>101266.97720000001</v>
      </c>
      <c r="M50" s="14">
        <f t="shared" si="44"/>
        <v>0</v>
      </c>
      <c r="N50" s="15">
        <f t="shared" si="53"/>
        <v>101266.97720000001</v>
      </c>
      <c r="O50" s="16">
        <f t="shared" si="29"/>
        <v>4083.3458548387098</v>
      </c>
      <c r="P50" s="14">
        <f t="shared" si="30"/>
        <v>7088.6884040000014</v>
      </c>
      <c r="Q50" s="17">
        <f t="shared" si="31"/>
        <v>108355.66560400001</v>
      </c>
      <c r="R50" s="2"/>
      <c r="S50" s="5" t="s">
        <v>14</v>
      </c>
      <c r="T50" s="14">
        <f t="shared" si="45"/>
        <v>100571.27480000001</v>
      </c>
      <c r="U50" s="14">
        <f t="shared" si="46"/>
        <v>0</v>
      </c>
      <c r="V50" s="15">
        <f t="shared" si="54"/>
        <v>100571.27480000001</v>
      </c>
      <c r="W50" s="16">
        <f t="shared" si="32"/>
        <v>4055.2933387096778</v>
      </c>
      <c r="X50" s="14">
        <f t="shared" si="33"/>
        <v>7039.9892360000013</v>
      </c>
      <c r="Y50" s="14">
        <f t="shared" si="47"/>
        <v>3519.9946180000006</v>
      </c>
      <c r="Z50" s="16">
        <f t="shared" si="34"/>
        <v>4197.2286055645163</v>
      </c>
      <c r="AA50" s="17">
        <f t="shared" si="48"/>
        <v>104091.26941800001</v>
      </c>
      <c r="AB50" s="2"/>
      <c r="AC50" s="5" t="s">
        <v>14</v>
      </c>
      <c r="AD50" s="14">
        <f t="shared" si="49"/>
        <v>102353.718048</v>
      </c>
      <c r="AE50" s="14">
        <f t="shared" si="50"/>
        <v>0</v>
      </c>
      <c r="AF50" s="15">
        <f t="shared" si="55"/>
        <v>102353.718048</v>
      </c>
      <c r="AG50" s="16">
        <f t="shared" si="35"/>
        <v>4127.1660503225803</v>
      </c>
      <c r="AH50" s="14">
        <f t="shared" si="36"/>
        <v>7164.76026336</v>
      </c>
      <c r="AI50" s="16">
        <f t="shared" si="37"/>
        <v>4416.0676738451612</v>
      </c>
      <c r="AJ50" s="17">
        <f t="shared" si="38"/>
        <v>109518.47831136</v>
      </c>
      <c r="AK50" s="2"/>
      <c r="AL50" s="5" t="s">
        <v>14</v>
      </c>
      <c r="AM50" s="14">
        <f t="shared" si="51"/>
        <v>104820.2004796</v>
      </c>
      <c r="AN50" s="14">
        <f t="shared" si="52"/>
        <v>0</v>
      </c>
      <c r="AO50" s="15">
        <f t="shared" si="56"/>
        <v>104820.2004796</v>
      </c>
      <c r="AP50" s="16">
        <f t="shared" si="39"/>
        <v>4226.6209870806451</v>
      </c>
      <c r="AQ50" s="14">
        <f t="shared" si="40"/>
        <v>7337.4140335720003</v>
      </c>
      <c r="AR50" s="16">
        <f t="shared" si="41"/>
        <v>4522.4844561762902</v>
      </c>
      <c r="AS50" s="17">
        <f t="shared" si="42"/>
        <v>112157.614513172</v>
      </c>
      <c r="AT50" s="2"/>
    </row>
    <row r="51" spans="2:46" hidden="1" x14ac:dyDescent="0.25">
      <c r="B51" s="5" t="s">
        <v>15</v>
      </c>
      <c r="C51" s="14">
        <f>'248 Day'!S56</f>
        <v>103148.3772</v>
      </c>
      <c r="D51" s="14">
        <f>'248 Day'!T56</f>
        <v>0</v>
      </c>
      <c r="E51" s="15">
        <f>'248 Day'!U56</f>
        <v>103148.3772</v>
      </c>
      <c r="F51" s="16">
        <f>'248 Day'!V56</f>
        <v>4159.2087580645157</v>
      </c>
      <c r="G51" s="14">
        <f>'248 Day'!W56</f>
        <v>7220.3864040000008</v>
      </c>
      <c r="H51" s="17">
        <f>'248 Day'!X56</f>
        <v>110368.76360400001</v>
      </c>
      <c r="K51" s="5" t="s">
        <v>15</v>
      </c>
      <c r="L51" s="14">
        <f t="shared" si="43"/>
        <v>102148.0224</v>
      </c>
      <c r="M51" s="14">
        <f t="shared" si="44"/>
        <v>0</v>
      </c>
      <c r="N51" s="15">
        <f t="shared" si="53"/>
        <v>102148.0224</v>
      </c>
      <c r="O51" s="16">
        <f t="shared" si="29"/>
        <v>4118.8718709677423</v>
      </c>
      <c r="P51" s="14">
        <f t="shared" si="30"/>
        <v>7150.3615680000012</v>
      </c>
      <c r="Q51" s="17">
        <f t="shared" si="31"/>
        <v>109298.38396800001</v>
      </c>
      <c r="R51" s="2"/>
      <c r="S51" s="5" t="s">
        <v>15</v>
      </c>
      <c r="T51" s="14">
        <f t="shared" si="45"/>
        <v>101266.97720000001</v>
      </c>
      <c r="U51" s="14">
        <f t="shared" si="46"/>
        <v>0</v>
      </c>
      <c r="V51" s="15">
        <f t="shared" si="54"/>
        <v>101266.97720000001</v>
      </c>
      <c r="W51" s="16">
        <f t="shared" si="32"/>
        <v>4083.3458548387098</v>
      </c>
      <c r="X51" s="14">
        <f t="shared" si="33"/>
        <v>7088.6884040000014</v>
      </c>
      <c r="Y51" s="14">
        <f t="shared" si="47"/>
        <v>3544.3442020000007</v>
      </c>
      <c r="Z51" s="16">
        <f t="shared" si="34"/>
        <v>4226.2629597580653</v>
      </c>
      <c r="AA51" s="17">
        <f t="shared" si="48"/>
        <v>104811.32140200002</v>
      </c>
      <c r="AB51" s="2"/>
      <c r="AC51" s="5" t="s">
        <v>15</v>
      </c>
      <c r="AD51" s="14">
        <f t="shared" si="49"/>
        <v>102582.70029600001</v>
      </c>
      <c r="AE51" s="14">
        <f t="shared" si="50"/>
        <v>0</v>
      </c>
      <c r="AF51" s="15">
        <f t="shared" si="55"/>
        <v>102582.70029600001</v>
      </c>
      <c r="AG51" s="16">
        <f t="shared" si="35"/>
        <v>4136.3992054838709</v>
      </c>
      <c r="AH51" s="14">
        <f t="shared" si="36"/>
        <v>7180.7890207200016</v>
      </c>
      <c r="AI51" s="16">
        <f t="shared" si="37"/>
        <v>4425.9471498677422</v>
      </c>
      <c r="AJ51" s="17">
        <f t="shared" si="38"/>
        <v>109763.48931672001</v>
      </c>
      <c r="AK51" s="2"/>
      <c r="AL51" s="5" t="s">
        <v>15</v>
      </c>
      <c r="AM51" s="14">
        <f t="shared" si="51"/>
        <v>104912.56099919998</v>
      </c>
      <c r="AN51" s="14">
        <f t="shared" si="52"/>
        <v>0</v>
      </c>
      <c r="AO51" s="15">
        <f t="shared" si="56"/>
        <v>104912.56099919998</v>
      </c>
      <c r="AP51" s="16">
        <f t="shared" si="39"/>
        <v>4230.3452015806442</v>
      </c>
      <c r="AQ51" s="14">
        <f t="shared" si="40"/>
        <v>7343.8792699439991</v>
      </c>
      <c r="AR51" s="16">
        <f t="shared" si="41"/>
        <v>4526.4693656912896</v>
      </c>
      <c r="AS51" s="17">
        <f t="shared" si="42"/>
        <v>112256.44026914398</v>
      </c>
      <c r="AT51" s="2"/>
    </row>
    <row r="52" spans="2:46" hidden="1" x14ac:dyDescent="0.25">
      <c r="B52" s="5" t="s">
        <v>19</v>
      </c>
      <c r="C52" s="14">
        <f>'248 Day'!S57</f>
        <v>103148.3772</v>
      </c>
      <c r="D52" s="14">
        <f>'248 Day'!T57</f>
        <v>1493</v>
      </c>
      <c r="E52" s="15">
        <f>'248 Day'!U57</f>
        <v>104641.3772</v>
      </c>
      <c r="F52" s="16">
        <f>'248 Day'!V57</f>
        <v>4219.410370967742</v>
      </c>
      <c r="G52" s="14">
        <f>'248 Day'!W57</f>
        <v>7324.896404000001</v>
      </c>
      <c r="H52" s="17">
        <f>'248 Day'!X57</f>
        <v>111966.273604</v>
      </c>
      <c r="K52" s="5" t="s">
        <v>16</v>
      </c>
      <c r="L52" s="14">
        <f t="shared" si="43"/>
        <v>103148.3772</v>
      </c>
      <c r="M52" s="14">
        <f>D51</f>
        <v>0</v>
      </c>
      <c r="N52" s="15">
        <f t="shared" si="53"/>
        <v>103148.3772</v>
      </c>
      <c r="O52" s="16">
        <f t="shared" si="29"/>
        <v>4159.2087580645157</v>
      </c>
      <c r="P52" s="14">
        <f t="shared" si="30"/>
        <v>7220.3864040000008</v>
      </c>
      <c r="Q52" s="17">
        <f t="shared" si="31"/>
        <v>110368.76360400001</v>
      </c>
      <c r="R52" s="2"/>
      <c r="S52" s="5" t="s">
        <v>16</v>
      </c>
      <c r="T52" s="14">
        <f t="shared" si="45"/>
        <v>102148.0224</v>
      </c>
      <c r="U52" s="14">
        <f>D51</f>
        <v>0</v>
      </c>
      <c r="V52" s="15">
        <f t="shared" si="54"/>
        <v>102148.0224</v>
      </c>
      <c r="W52" s="16">
        <f t="shared" si="32"/>
        <v>4118.8718709677423</v>
      </c>
      <c r="X52" s="14">
        <f t="shared" si="33"/>
        <v>7150.3615680000012</v>
      </c>
      <c r="Y52" s="14">
        <f t="shared" si="47"/>
        <v>3575.1807840000006</v>
      </c>
      <c r="Z52" s="16">
        <f t="shared" si="34"/>
        <v>4263.0323864516131</v>
      </c>
      <c r="AA52" s="17">
        <f t="shared" si="48"/>
        <v>105723.203184</v>
      </c>
      <c r="AB52" s="2"/>
      <c r="AC52" s="5" t="s">
        <v>16</v>
      </c>
      <c r="AD52" s="14">
        <f t="shared" si="49"/>
        <v>103292.31674400001</v>
      </c>
      <c r="AE52" s="14">
        <f>AE51</f>
        <v>0</v>
      </c>
      <c r="AF52" s="15">
        <f t="shared" si="55"/>
        <v>103292.31674400001</v>
      </c>
      <c r="AG52" s="16">
        <f t="shared" si="35"/>
        <v>4165.0127719354841</v>
      </c>
      <c r="AH52" s="14">
        <f t="shared" si="36"/>
        <v>7230.4621720800014</v>
      </c>
      <c r="AI52" s="16">
        <f t="shared" si="37"/>
        <v>4456.563665970968</v>
      </c>
      <c r="AJ52" s="17">
        <f t="shared" si="38"/>
        <v>110522.77891608002</v>
      </c>
      <c r="AK52" s="2"/>
      <c r="AL52" s="5" t="s">
        <v>16</v>
      </c>
      <c r="AM52" s="14">
        <f t="shared" si="51"/>
        <v>105147.2678034</v>
      </c>
      <c r="AN52" s="14">
        <f>AN51</f>
        <v>0</v>
      </c>
      <c r="AO52" s="15">
        <f t="shared" si="56"/>
        <v>105147.2678034</v>
      </c>
      <c r="AP52" s="16">
        <f t="shared" si="39"/>
        <v>4239.8091856209676</v>
      </c>
      <c r="AQ52" s="14">
        <f t="shared" si="40"/>
        <v>7360.3087462380008</v>
      </c>
      <c r="AR52" s="16">
        <f t="shared" si="41"/>
        <v>4536.595828614436</v>
      </c>
      <c r="AS52" s="17">
        <f t="shared" si="42"/>
        <v>112507.576549638</v>
      </c>
      <c r="AT52" s="2"/>
    </row>
    <row r="53" spans="2:46" hidden="1" x14ac:dyDescent="0.25">
      <c r="B53" s="5" t="s">
        <v>20</v>
      </c>
      <c r="C53" s="14">
        <f>'248 Day'!S58</f>
        <v>104671.2372</v>
      </c>
      <c r="D53" s="14">
        <f>'248 Day'!T58</f>
        <v>0</v>
      </c>
      <c r="E53" s="15">
        <f>'248 Day'!U58</f>
        <v>104671.2372</v>
      </c>
      <c r="F53" s="16">
        <f>'248 Day'!V58</f>
        <v>4220.6144032258062</v>
      </c>
      <c r="G53" s="14">
        <f>'248 Day'!W58</f>
        <v>7326.9866040000006</v>
      </c>
      <c r="H53" s="17">
        <f>'248 Day'!X58</f>
        <v>111998.22380400001</v>
      </c>
      <c r="K53" s="5" t="s">
        <v>19</v>
      </c>
      <c r="L53" s="14">
        <f>E51*(1+L$3)</f>
        <v>103148.3772</v>
      </c>
      <c r="M53" s="14">
        <f t="shared" ref="M53:M54" si="57">D52</f>
        <v>1493</v>
      </c>
      <c r="N53" s="15">
        <f t="shared" si="53"/>
        <v>104641.3772</v>
      </c>
      <c r="O53" s="16">
        <f t="shared" si="29"/>
        <v>4219.410370967742</v>
      </c>
      <c r="P53" s="14">
        <f t="shared" si="30"/>
        <v>7324.896404000001</v>
      </c>
      <c r="Q53" s="17">
        <f t="shared" si="31"/>
        <v>111966.273604</v>
      </c>
      <c r="R53" s="2"/>
      <c r="S53" s="5" t="s">
        <v>17</v>
      </c>
      <c r="T53" s="14">
        <f t="shared" si="45"/>
        <v>103148.3772</v>
      </c>
      <c r="U53" s="14">
        <f>D51</f>
        <v>0</v>
      </c>
      <c r="V53" s="15">
        <f t="shared" si="54"/>
        <v>103148.3772</v>
      </c>
      <c r="W53" s="16">
        <f t="shared" si="32"/>
        <v>4159.2087580645157</v>
      </c>
      <c r="X53" s="14">
        <f t="shared" si="33"/>
        <v>7220.3864040000008</v>
      </c>
      <c r="Y53" s="14">
        <f t="shared" si="47"/>
        <v>3610.1932020000004</v>
      </c>
      <c r="Z53" s="16">
        <f t="shared" si="34"/>
        <v>4304.7810645967738</v>
      </c>
      <c r="AA53" s="17">
        <f t="shared" si="48"/>
        <v>106758.570402</v>
      </c>
      <c r="AB53" s="2"/>
      <c r="AC53" s="5" t="s">
        <v>17</v>
      </c>
      <c r="AD53" s="14">
        <f t="shared" si="49"/>
        <v>104190.982848</v>
      </c>
      <c r="AE53" s="14">
        <f>AE52</f>
        <v>0</v>
      </c>
      <c r="AF53" s="15">
        <f t="shared" si="55"/>
        <v>104190.982848</v>
      </c>
      <c r="AG53" s="16">
        <f t="shared" si="35"/>
        <v>4201.2493083870968</v>
      </c>
      <c r="AH53" s="14">
        <f t="shared" si="36"/>
        <v>7293.3687993600006</v>
      </c>
      <c r="AI53" s="16">
        <f t="shared" si="37"/>
        <v>4495.3367599741932</v>
      </c>
      <c r="AJ53" s="17">
        <f t="shared" si="38"/>
        <v>111484.35164736</v>
      </c>
      <c r="AK53" s="2"/>
      <c r="AL53" s="5" t="s">
        <v>17</v>
      </c>
      <c r="AM53" s="14">
        <f t="shared" si="51"/>
        <v>105874.62466260001</v>
      </c>
      <c r="AN53" s="14">
        <f>AN52</f>
        <v>0</v>
      </c>
      <c r="AO53" s="15">
        <f t="shared" si="56"/>
        <v>105874.62466260001</v>
      </c>
      <c r="AP53" s="16">
        <f t="shared" si="39"/>
        <v>4269.1380912338709</v>
      </c>
      <c r="AQ53" s="14">
        <f t="shared" si="40"/>
        <v>7411.2237263820016</v>
      </c>
      <c r="AR53" s="16">
        <f t="shared" si="41"/>
        <v>4567.9777576202423</v>
      </c>
      <c r="AS53" s="17">
        <f t="shared" si="42"/>
        <v>113285.84838898201</v>
      </c>
      <c r="AT53" s="2"/>
    </row>
    <row r="54" spans="2:46" hidden="1" x14ac:dyDescent="0.25">
      <c r="B54" s="18" t="s">
        <v>24</v>
      </c>
      <c r="C54" s="19">
        <f>'248 Day'!S59</f>
        <v>104671.2372</v>
      </c>
      <c r="D54" s="19">
        <f>'248 Day'!T59</f>
        <v>1490</v>
      </c>
      <c r="E54" s="20">
        <f>'248 Day'!U59</f>
        <v>106161.2372</v>
      </c>
      <c r="F54" s="21">
        <f>'248 Day'!V59</f>
        <v>4280.6950483870969</v>
      </c>
      <c r="G54" s="19">
        <f>'248 Day'!W59</f>
        <v>7431.2866040000008</v>
      </c>
      <c r="H54" s="22">
        <f>'248 Day'!X59</f>
        <v>113592.523804</v>
      </c>
      <c r="K54" s="5" t="s">
        <v>20</v>
      </c>
      <c r="L54" s="14">
        <f>E52*(1+L$3)</f>
        <v>104641.3772</v>
      </c>
      <c r="M54" s="14">
        <f t="shared" si="57"/>
        <v>0</v>
      </c>
      <c r="N54" s="15">
        <f t="shared" si="53"/>
        <v>104641.3772</v>
      </c>
      <c r="O54" s="16">
        <f t="shared" si="29"/>
        <v>4219.410370967742</v>
      </c>
      <c r="P54" s="14">
        <f t="shared" si="30"/>
        <v>7324.896404000001</v>
      </c>
      <c r="Q54" s="17">
        <f t="shared" si="31"/>
        <v>111966.273604</v>
      </c>
      <c r="R54" s="2"/>
      <c r="S54" s="5" t="s">
        <v>19</v>
      </c>
      <c r="T54" s="14">
        <f>N52*(1+T$3)</f>
        <v>103148.3772</v>
      </c>
      <c r="U54" s="14">
        <f>D52</f>
        <v>1493</v>
      </c>
      <c r="V54" s="15">
        <f>U54+T54</f>
        <v>104641.3772</v>
      </c>
      <c r="W54" s="16">
        <f t="shared" si="32"/>
        <v>4219.410370967742</v>
      </c>
      <c r="X54" s="14">
        <f>V54*0.07</f>
        <v>7324.896404000001</v>
      </c>
      <c r="Y54" s="14">
        <f t="shared" si="47"/>
        <v>3662.4482020000005</v>
      </c>
      <c r="Z54" s="16">
        <f t="shared" si="34"/>
        <v>4367.0897339516132</v>
      </c>
      <c r="AA54" s="17">
        <f t="shared" si="48"/>
        <v>108303.825402</v>
      </c>
      <c r="AB54" s="2"/>
      <c r="AC54" s="5" t="s">
        <v>18</v>
      </c>
      <c r="AD54" s="14">
        <f t="shared" si="49"/>
        <v>105211.344744</v>
      </c>
      <c r="AE54" s="14">
        <f>AE53</f>
        <v>0</v>
      </c>
      <c r="AF54" s="15">
        <f t="shared" si="55"/>
        <v>105211.344744</v>
      </c>
      <c r="AG54" s="16">
        <f t="shared" si="35"/>
        <v>4242.3929332258067</v>
      </c>
      <c r="AH54" s="14">
        <f t="shared" si="36"/>
        <v>7364.794132080001</v>
      </c>
      <c r="AI54" s="16">
        <f t="shared" si="37"/>
        <v>4539.3604385516128</v>
      </c>
      <c r="AJ54" s="17">
        <f t="shared" si="38"/>
        <v>112576.13887608</v>
      </c>
      <c r="AK54" s="2"/>
      <c r="AL54" s="5" t="s">
        <v>18</v>
      </c>
      <c r="AM54" s="14">
        <f t="shared" si="51"/>
        <v>106795.75741919999</v>
      </c>
      <c r="AN54" s="14">
        <f>AN53</f>
        <v>0</v>
      </c>
      <c r="AO54" s="15">
        <f t="shared" si="56"/>
        <v>106795.75741919999</v>
      </c>
      <c r="AP54" s="16">
        <f t="shared" si="39"/>
        <v>4306.280541096774</v>
      </c>
      <c r="AQ54" s="14">
        <f t="shared" si="40"/>
        <v>7475.7030193439996</v>
      </c>
      <c r="AR54" s="16">
        <f t="shared" si="41"/>
        <v>4607.7201789735482</v>
      </c>
      <c r="AS54" s="17">
        <f t="shared" si="42"/>
        <v>114271.46043854399</v>
      </c>
      <c r="AT54" s="2"/>
    </row>
    <row r="55" spans="2:46" hidden="1" x14ac:dyDescent="0.25">
      <c r="B55" s="1"/>
      <c r="K55" s="5" t="s">
        <v>21</v>
      </c>
      <c r="L55" s="14">
        <f>E53*(1+L$3)</f>
        <v>104671.2372</v>
      </c>
      <c r="M55" s="14">
        <f>D53</f>
        <v>0</v>
      </c>
      <c r="N55" s="15">
        <f t="shared" si="53"/>
        <v>104671.2372</v>
      </c>
      <c r="O55" s="16">
        <f t="shared" si="29"/>
        <v>4220.6144032258062</v>
      </c>
      <c r="P55" s="14">
        <f t="shared" si="30"/>
        <v>7326.9866040000006</v>
      </c>
      <c r="Q55" s="17">
        <f t="shared" si="31"/>
        <v>111998.22380400001</v>
      </c>
      <c r="R55" s="2"/>
      <c r="S55" s="5" t="s">
        <v>20</v>
      </c>
      <c r="T55" s="14">
        <f>N53*(1+T$3)</f>
        <v>104641.3772</v>
      </c>
      <c r="U55" s="14">
        <f>D53</f>
        <v>0</v>
      </c>
      <c r="V55" s="15">
        <f>U55+T55</f>
        <v>104641.3772</v>
      </c>
      <c r="W55" s="16">
        <f t="shared" si="32"/>
        <v>4219.410370967742</v>
      </c>
      <c r="X55" s="14">
        <f>V55*0.07</f>
        <v>7324.896404000001</v>
      </c>
      <c r="Y55" s="14">
        <f t="shared" si="47"/>
        <v>3662.4482020000005</v>
      </c>
      <c r="Z55" s="16">
        <f t="shared" si="34"/>
        <v>4367.0897339516132</v>
      </c>
      <c r="AA55" s="17">
        <f t="shared" si="48"/>
        <v>108303.825402</v>
      </c>
      <c r="AB55" s="2"/>
      <c r="AC55" s="5" t="s">
        <v>19</v>
      </c>
      <c r="AD55" s="14">
        <f>V53*(1+AD$3)</f>
        <v>105211.344744</v>
      </c>
      <c r="AE55" s="14">
        <f>D52</f>
        <v>1493</v>
      </c>
      <c r="AF55" s="15">
        <f t="shared" si="55"/>
        <v>106704.344744</v>
      </c>
      <c r="AG55" s="16">
        <f t="shared" si="35"/>
        <v>4302.5945461290321</v>
      </c>
      <c r="AH55" s="14">
        <f t="shared" si="36"/>
        <v>7469.3041320800012</v>
      </c>
      <c r="AI55" s="16">
        <f t="shared" si="37"/>
        <v>4603.7761643580643</v>
      </c>
      <c r="AJ55" s="17">
        <f t="shared" si="38"/>
        <v>114173.64887608</v>
      </c>
      <c r="AK55" s="2"/>
      <c r="AL55" s="5" t="s">
        <v>19</v>
      </c>
      <c r="AM55" s="14">
        <f t="shared" si="51"/>
        <v>107841.62836259999</v>
      </c>
      <c r="AN55" s="14">
        <f>D52</f>
        <v>1493</v>
      </c>
      <c r="AO55" s="15">
        <f t="shared" si="56"/>
        <v>109334.62836259999</v>
      </c>
      <c r="AP55" s="16">
        <f t="shared" si="39"/>
        <v>4408.6543694596767</v>
      </c>
      <c r="AQ55" s="14">
        <f t="shared" si="40"/>
        <v>7653.423985382</v>
      </c>
      <c r="AR55" s="16">
        <f t="shared" si="41"/>
        <v>4717.2601753218541</v>
      </c>
      <c r="AS55" s="17">
        <f t="shared" si="42"/>
        <v>116988.052347982</v>
      </c>
      <c r="AT55" s="2"/>
    </row>
    <row r="56" spans="2:46" hidden="1" x14ac:dyDescent="0.25">
      <c r="B56" s="1"/>
      <c r="K56" s="18" t="s">
        <v>24</v>
      </c>
      <c r="L56" s="19">
        <f>E53*(1+L$3)</f>
        <v>104671.2372</v>
      </c>
      <c r="M56" s="19">
        <f>D54</f>
        <v>1490</v>
      </c>
      <c r="N56" s="20">
        <f t="shared" si="53"/>
        <v>106161.2372</v>
      </c>
      <c r="O56" s="21">
        <f t="shared" si="29"/>
        <v>4280.6950483870969</v>
      </c>
      <c r="P56" s="19">
        <f t="shared" si="30"/>
        <v>7431.2866040000008</v>
      </c>
      <c r="Q56" s="22">
        <f t="shared" si="31"/>
        <v>113592.523804</v>
      </c>
      <c r="R56" s="2"/>
      <c r="S56" s="5" t="s">
        <v>21</v>
      </c>
      <c r="T56" s="14">
        <f>N54*(1+T$3)</f>
        <v>104641.3772</v>
      </c>
      <c r="U56" s="14">
        <f>D53</f>
        <v>0</v>
      </c>
      <c r="V56" s="15">
        <f>U56+T56</f>
        <v>104641.3772</v>
      </c>
      <c r="W56" s="16">
        <f t="shared" si="32"/>
        <v>4219.410370967742</v>
      </c>
      <c r="X56" s="14">
        <f>V56*0.07</f>
        <v>7324.896404000001</v>
      </c>
      <c r="Y56" s="14">
        <f t="shared" si="47"/>
        <v>3662.4482020000005</v>
      </c>
      <c r="Z56" s="16">
        <f t="shared" si="34"/>
        <v>4367.0897339516132</v>
      </c>
      <c r="AA56" s="17">
        <f t="shared" si="48"/>
        <v>108303.825402</v>
      </c>
      <c r="AB56" s="2"/>
      <c r="AC56" s="5" t="s">
        <v>20</v>
      </c>
      <c r="AD56" s="14">
        <f>V54*(1+AD$3)</f>
        <v>106734.204744</v>
      </c>
      <c r="AE56" s="14">
        <f>D53</f>
        <v>0</v>
      </c>
      <c r="AF56" s="15">
        <f t="shared" si="55"/>
        <v>106734.204744</v>
      </c>
      <c r="AG56" s="16">
        <f t="shared" si="35"/>
        <v>4303.7985783870963</v>
      </c>
      <c r="AH56" s="14">
        <f t="shared" si="36"/>
        <v>7471.3943320800008</v>
      </c>
      <c r="AI56" s="16">
        <f t="shared" si="37"/>
        <v>4605.0644788741938</v>
      </c>
      <c r="AJ56" s="17">
        <f t="shared" si="38"/>
        <v>114205.59907608001</v>
      </c>
      <c r="AK56" s="2"/>
      <c r="AL56" s="5" t="s">
        <v>20</v>
      </c>
      <c r="AM56" s="14">
        <f t="shared" si="51"/>
        <v>109371.95336259999</v>
      </c>
      <c r="AN56" s="14">
        <f>D53</f>
        <v>0</v>
      </c>
      <c r="AO56" s="15">
        <f t="shared" si="56"/>
        <v>109371.95336259999</v>
      </c>
      <c r="AP56" s="16">
        <f t="shared" si="39"/>
        <v>4410.1594097822572</v>
      </c>
      <c r="AQ56" s="14">
        <f t="shared" si="40"/>
        <v>7656.0367353820002</v>
      </c>
      <c r="AR56" s="16">
        <f t="shared" si="41"/>
        <v>4718.8705684670158</v>
      </c>
      <c r="AS56" s="17">
        <f t="shared" si="42"/>
        <v>117027.99009798199</v>
      </c>
      <c r="AT56" s="2"/>
    </row>
    <row r="57" spans="2:46" hidden="1" x14ac:dyDescent="0.25">
      <c r="B57" s="1"/>
      <c r="L57" s="2"/>
      <c r="M57" s="2"/>
      <c r="N57" s="2"/>
      <c r="O57" s="2"/>
      <c r="P57" s="2"/>
      <c r="Q57" s="2"/>
      <c r="R57" s="2"/>
      <c r="S57" s="5" t="s">
        <v>22</v>
      </c>
      <c r="T57" s="14">
        <f>N55*(1+T$3)</f>
        <v>104671.2372</v>
      </c>
      <c r="U57" s="14">
        <f>D53</f>
        <v>0</v>
      </c>
      <c r="V57" s="15">
        <f>U57+T57</f>
        <v>104671.2372</v>
      </c>
      <c r="W57" s="16">
        <f t="shared" si="32"/>
        <v>4220.6144032258062</v>
      </c>
      <c r="X57" s="14">
        <f>V57*0.07</f>
        <v>7326.9866040000006</v>
      </c>
      <c r="Y57" s="14">
        <f t="shared" si="47"/>
        <v>3663.4933020000003</v>
      </c>
      <c r="Z57" s="16">
        <f t="shared" si="34"/>
        <v>4368.3359073387101</v>
      </c>
      <c r="AA57" s="17">
        <f t="shared" si="48"/>
        <v>108334.73050200001</v>
      </c>
      <c r="AB57" s="2"/>
      <c r="AC57" s="5" t="s">
        <v>21</v>
      </c>
      <c r="AD57" s="14">
        <f>V55*(1+AD$3)</f>
        <v>106734.204744</v>
      </c>
      <c r="AE57" s="14">
        <f>AE56</f>
        <v>0</v>
      </c>
      <c r="AF57" s="15">
        <f t="shared" si="55"/>
        <v>106734.204744</v>
      </c>
      <c r="AG57" s="16">
        <f t="shared" si="35"/>
        <v>4303.7985783870963</v>
      </c>
      <c r="AH57" s="14">
        <f t="shared" si="36"/>
        <v>7471.3943320800008</v>
      </c>
      <c r="AI57" s="16">
        <f t="shared" si="37"/>
        <v>4605.0644788741938</v>
      </c>
      <c r="AJ57" s="17">
        <f t="shared" si="38"/>
        <v>114205.59907608001</v>
      </c>
      <c r="AK57" s="2"/>
      <c r="AL57" s="5" t="s">
        <v>21</v>
      </c>
      <c r="AM57" s="26">
        <f t="shared" si="51"/>
        <v>109402.5598626</v>
      </c>
      <c r="AN57" s="14">
        <f>AN56</f>
        <v>0</v>
      </c>
      <c r="AO57" s="15">
        <f t="shared" si="56"/>
        <v>109402.5598626</v>
      </c>
      <c r="AP57" s="16">
        <f t="shared" si="39"/>
        <v>4411.3935428467739</v>
      </c>
      <c r="AQ57" s="14">
        <f t="shared" si="40"/>
        <v>7658.1791903820003</v>
      </c>
      <c r="AR57" s="16">
        <f t="shared" si="41"/>
        <v>4720.1910908460477</v>
      </c>
      <c r="AS57" s="17">
        <f t="shared" si="42"/>
        <v>117060.739052982</v>
      </c>
      <c r="AT57" s="2"/>
    </row>
    <row r="58" spans="2:46" hidden="1" x14ac:dyDescent="0.25">
      <c r="L58" s="2"/>
      <c r="M58" s="2"/>
      <c r="N58" s="2"/>
      <c r="O58" s="2"/>
      <c r="P58" s="2"/>
      <c r="Q58" s="2"/>
      <c r="R58" s="2"/>
      <c r="S58" s="18" t="s">
        <v>24</v>
      </c>
      <c r="T58" s="19">
        <f>N55*(1+T$3)</f>
        <v>104671.2372</v>
      </c>
      <c r="U58" s="19">
        <f>D54</f>
        <v>1490</v>
      </c>
      <c r="V58" s="20">
        <f>U58+T58</f>
        <v>106161.2372</v>
      </c>
      <c r="W58" s="21">
        <f t="shared" si="32"/>
        <v>4280.6950483870969</v>
      </c>
      <c r="X58" s="19">
        <f>V58*0.07</f>
        <v>7431.2866040000008</v>
      </c>
      <c r="Y58" s="19">
        <f t="shared" si="47"/>
        <v>3715.6433020000004</v>
      </c>
      <c r="Z58" s="21">
        <f t="shared" si="34"/>
        <v>4430.5193750806447</v>
      </c>
      <c r="AA58" s="22">
        <f t="shared" si="48"/>
        <v>109876.880502</v>
      </c>
      <c r="AB58" s="2"/>
      <c r="AC58" s="5" t="s">
        <v>22</v>
      </c>
      <c r="AD58" s="14">
        <f>V56*(1+AD$3)</f>
        <v>106734.204744</v>
      </c>
      <c r="AE58" s="14">
        <f>AE57</f>
        <v>0</v>
      </c>
      <c r="AF58" s="15">
        <f t="shared" si="55"/>
        <v>106734.204744</v>
      </c>
      <c r="AG58" s="16">
        <f t="shared" si="35"/>
        <v>4303.7985783870963</v>
      </c>
      <c r="AH58" s="14">
        <f t="shared" si="36"/>
        <v>7471.3943320800008</v>
      </c>
      <c r="AI58" s="16">
        <f t="shared" si="37"/>
        <v>4605.0644788741938</v>
      </c>
      <c r="AJ58" s="17">
        <f t="shared" si="38"/>
        <v>114205.59907608001</v>
      </c>
      <c r="AK58" s="2"/>
      <c r="AL58" s="5" t="s">
        <v>22</v>
      </c>
      <c r="AM58" s="26">
        <f t="shared" si="51"/>
        <v>109402.5598626</v>
      </c>
      <c r="AN58" s="14">
        <f>AN57</f>
        <v>0</v>
      </c>
      <c r="AO58" s="15">
        <f t="shared" si="56"/>
        <v>109402.5598626</v>
      </c>
      <c r="AP58" s="16">
        <f t="shared" si="39"/>
        <v>4411.3935428467739</v>
      </c>
      <c r="AQ58" s="14">
        <f t="shared" si="40"/>
        <v>7658.1791903820003</v>
      </c>
      <c r="AR58" s="16">
        <f t="shared" si="41"/>
        <v>4720.1910908460477</v>
      </c>
      <c r="AS58" s="17">
        <f t="shared" si="42"/>
        <v>117060.739052982</v>
      </c>
      <c r="AT58" s="2"/>
    </row>
    <row r="59" spans="2:46" x14ac:dyDescent="0.25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5" t="s">
        <v>23</v>
      </c>
      <c r="AD59" s="14">
        <f>V57*(1+AD$3)</f>
        <v>106764.66194400001</v>
      </c>
      <c r="AE59" s="14">
        <f>AE58</f>
        <v>0</v>
      </c>
      <c r="AF59" s="15">
        <f t="shared" si="55"/>
        <v>106764.66194400001</v>
      </c>
      <c r="AG59" s="16">
        <f t="shared" si="35"/>
        <v>4305.0266912903226</v>
      </c>
      <c r="AH59" s="14">
        <f t="shared" si="36"/>
        <v>7473.5263360800009</v>
      </c>
      <c r="AI59" s="16">
        <f t="shared" si="37"/>
        <v>4606.3785596806456</v>
      </c>
      <c r="AJ59" s="17">
        <f t="shared" si="38"/>
        <v>114238.18828008001</v>
      </c>
      <c r="AK59" s="2"/>
      <c r="AL59" s="5" t="s">
        <v>23</v>
      </c>
      <c r="AM59" s="26">
        <f t="shared" si="51"/>
        <v>109402.5598626</v>
      </c>
      <c r="AN59" s="14">
        <f>AN58</f>
        <v>0</v>
      </c>
      <c r="AO59" s="15">
        <f t="shared" si="56"/>
        <v>109402.5598626</v>
      </c>
      <c r="AP59" s="16">
        <f t="shared" si="39"/>
        <v>4411.3935428467739</v>
      </c>
      <c r="AQ59" s="14">
        <f t="shared" si="40"/>
        <v>7658.1791903820003</v>
      </c>
      <c r="AR59" s="16">
        <f t="shared" si="41"/>
        <v>4720.1910908460477</v>
      </c>
      <c r="AS59" s="17">
        <f t="shared" si="42"/>
        <v>117060.739052982</v>
      </c>
      <c r="AT59" s="2"/>
    </row>
    <row r="60" spans="2:46" x14ac:dyDescent="0.25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8" t="s">
        <v>24</v>
      </c>
      <c r="AD60" s="19">
        <f>V57*(1+AD$3)</f>
        <v>106764.66194400001</v>
      </c>
      <c r="AE60" s="19">
        <f>D54</f>
        <v>1490</v>
      </c>
      <c r="AF60" s="20">
        <f t="shared" si="55"/>
        <v>108254.66194400001</v>
      </c>
      <c r="AG60" s="21">
        <f t="shared" si="35"/>
        <v>4365.1073364516133</v>
      </c>
      <c r="AH60" s="19">
        <f t="shared" si="36"/>
        <v>7577.8263360800011</v>
      </c>
      <c r="AI60" s="21">
        <f t="shared" si="37"/>
        <v>4670.6648500032261</v>
      </c>
      <c r="AJ60" s="22">
        <f t="shared" si="38"/>
        <v>115832.48828008001</v>
      </c>
      <c r="AK60" s="2"/>
      <c r="AL60" s="18" t="s">
        <v>24</v>
      </c>
      <c r="AM60" s="37">
        <f t="shared" si="51"/>
        <v>109433.7784926</v>
      </c>
      <c r="AN60" s="19">
        <f>D54</f>
        <v>1490</v>
      </c>
      <c r="AO60" s="20">
        <f t="shared" si="56"/>
        <v>110923.7784926</v>
      </c>
      <c r="AP60" s="21">
        <f t="shared" si="39"/>
        <v>4472.7330037338706</v>
      </c>
      <c r="AQ60" s="19">
        <f t="shared" si="40"/>
        <v>7764.6644944820009</v>
      </c>
      <c r="AR60" s="21">
        <f t="shared" si="41"/>
        <v>4785.8243139952419</v>
      </c>
      <c r="AS60" s="22">
        <f t="shared" si="42"/>
        <v>118688.442987082</v>
      </c>
      <c r="AT60" s="2"/>
    </row>
    <row r="61" spans="2:46" ht="15.75" thickBot="1" x14ac:dyDescent="0.3">
      <c r="S61" s="2" t="s">
        <v>55</v>
      </c>
      <c r="AL61" s="34"/>
      <c r="AM61" s="35"/>
      <c r="AN61" s="35"/>
      <c r="AO61" s="35"/>
      <c r="AS61" s="35"/>
    </row>
    <row r="62" spans="2:46" s="27" customFormat="1" x14ac:dyDescent="0.25">
      <c r="J62" s="28"/>
    </row>
    <row r="63" spans="2:46" x14ac:dyDescent="0.25">
      <c r="B63" s="7" t="s">
        <v>32</v>
      </c>
      <c r="C63" s="6"/>
      <c r="D63" s="6"/>
      <c r="E63" s="6"/>
      <c r="F63" s="6"/>
      <c r="G63" s="6"/>
      <c r="H63" s="8"/>
      <c r="K63" s="7" t="s">
        <v>34</v>
      </c>
      <c r="L63" s="6"/>
      <c r="M63" s="6"/>
      <c r="N63" s="6"/>
      <c r="O63" s="6"/>
      <c r="P63" s="6"/>
      <c r="Q63" s="8"/>
      <c r="S63" s="7" t="s">
        <v>48</v>
      </c>
      <c r="T63" s="6"/>
      <c r="U63" s="6"/>
      <c r="V63" s="6"/>
      <c r="W63" s="6"/>
      <c r="X63" s="6"/>
      <c r="Y63" s="6"/>
      <c r="Z63" s="6"/>
      <c r="AA63" s="8"/>
      <c r="AC63" s="7" t="s">
        <v>35</v>
      </c>
      <c r="AD63" s="6"/>
      <c r="AE63" s="6"/>
      <c r="AF63" s="6"/>
      <c r="AG63" s="6"/>
      <c r="AH63" s="6"/>
      <c r="AI63" s="6"/>
      <c r="AJ63" s="8"/>
      <c r="AL63" s="7" t="s">
        <v>36</v>
      </c>
      <c r="AM63" s="6"/>
      <c r="AN63" s="6"/>
      <c r="AO63" s="6"/>
      <c r="AP63" s="6"/>
      <c r="AQ63" s="6"/>
      <c r="AR63" s="6"/>
      <c r="AS63" s="8"/>
    </row>
    <row r="64" spans="2:46" ht="45" customHeight="1" x14ac:dyDescent="0.25">
      <c r="B64" s="4" t="s">
        <v>40</v>
      </c>
      <c r="C64" s="9" t="s">
        <v>26</v>
      </c>
      <c r="D64" s="10" t="s">
        <v>27</v>
      </c>
      <c r="E64" s="11" t="s">
        <v>28</v>
      </c>
      <c r="F64" s="12" t="s">
        <v>29</v>
      </c>
      <c r="G64" s="10" t="s">
        <v>30</v>
      </c>
      <c r="H64" s="13" t="s">
        <v>31</v>
      </c>
      <c r="K64" s="4" t="str">
        <f>$B64</f>
        <v>Lane 3</v>
      </c>
      <c r="L64" s="9" t="s">
        <v>26</v>
      </c>
      <c r="M64" s="10" t="s">
        <v>27</v>
      </c>
      <c r="N64" s="11" t="s">
        <v>28</v>
      </c>
      <c r="O64" s="12" t="s">
        <v>29</v>
      </c>
      <c r="P64" s="10" t="s">
        <v>30</v>
      </c>
      <c r="Q64" s="13" t="s">
        <v>31</v>
      </c>
      <c r="S64" s="4" t="str">
        <f>$B64</f>
        <v>Lane 3</v>
      </c>
      <c r="T64" s="9" t="s">
        <v>26</v>
      </c>
      <c r="U64" s="10" t="s">
        <v>27</v>
      </c>
      <c r="V64" s="11" t="s">
        <v>28</v>
      </c>
      <c r="W64" s="12" t="s">
        <v>29</v>
      </c>
      <c r="X64" s="10" t="s">
        <v>30</v>
      </c>
      <c r="Y64" s="10" t="s">
        <v>54</v>
      </c>
      <c r="Z64" s="12" t="s">
        <v>52</v>
      </c>
      <c r="AA64" s="13" t="s">
        <v>31</v>
      </c>
      <c r="AC64" s="4" t="str">
        <f>$B64</f>
        <v>Lane 3</v>
      </c>
      <c r="AD64" s="9" t="s">
        <v>26</v>
      </c>
      <c r="AE64" s="10" t="s">
        <v>27</v>
      </c>
      <c r="AF64" s="11" t="s">
        <v>28</v>
      </c>
      <c r="AG64" s="12" t="s">
        <v>49</v>
      </c>
      <c r="AH64" s="10" t="s">
        <v>30</v>
      </c>
      <c r="AI64" s="12" t="s">
        <v>51</v>
      </c>
      <c r="AJ64" s="13" t="s">
        <v>31</v>
      </c>
      <c r="AL64" s="4" t="str">
        <f>$B64</f>
        <v>Lane 3</v>
      </c>
      <c r="AM64" s="9" t="s">
        <v>26</v>
      </c>
      <c r="AN64" s="10" t="s">
        <v>27</v>
      </c>
      <c r="AO64" s="11" t="s">
        <v>28</v>
      </c>
      <c r="AP64" s="12" t="s">
        <v>49</v>
      </c>
      <c r="AQ64" s="10" t="s">
        <v>30</v>
      </c>
      <c r="AR64" s="12" t="s">
        <v>51</v>
      </c>
      <c r="AS64" s="13" t="s">
        <v>31</v>
      </c>
    </row>
    <row r="65" spans="2:46" x14ac:dyDescent="0.25">
      <c r="B65" s="5" t="s">
        <v>0</v>
      </c>
      <c r="C65" s="14">
        <f>'248 Day'!S75</f>
        <v>0</v>
      </c>
      <c r="D65" s="14">
        <f>'248 Day'!T75</f>
        <v>0</v>
      </c>
      <c r="E65" s="15">
        <f>'248 Day'!U75</f>
        <v>66305.732400000008</v>
      </c>
      <c r="F65" s="16">
        <f>'248 Day'!V75</f>
        <v>2673.6182419354841</v>
      </c>
      <c r="G65" s="14">
        <f>'248 Day'!W75</f>
        <v>4641.4012680000014</v>
      </c>
      <c r="H65" s="17">
        <f>'248 Day'!X75</f>
        <v>70947.133668000009</v>
      </c>
      <c r="K65" s="5" t="s">
        <v>0</v>
      </c>
      <c r="L65" s="14"/>
      <c r="M65" s="14">
        <f>D65</f>
        <v>0</v>
      </c>
      <c r="N65" s="15">
        <f>E65*(1+L$3)</f>
        <v>66305.732400000008</v>
      </c>
      <c r="O65" s="16">
        <f t="shared" ref="O65:O85" si="58">N65/$V$3</f>
        <v>2673.6182419354841</v>
      </c>
      <c r="P65" s="14">
        <f t="shared" ref="P65:P85" si="59">N65*0.07</f>
        <v>4641.4012680000014</v>
      </c>
      <c r="Q65" s="17">
        <f t="shared" ref="Q65:Q85" si="60">P65+N65</f>
        <v>70947.133668000009</v>
      </c>
      <c r="R65" s="2"/>
      <c r="S65" s="5" t="s">
        <v>0</v>
      </c>
      <c r="T65" s="14"/>
      <c r="U65" s="14">
        <f>D65</f>
        <v>0</v>
      </c>
      <c r="V65" s="15">
        <f>N65*(1+T$3)</f>
        <v>66305.732400000008</v>
      </c>
      <c r="W65" s="16">
        <f t="shared" ref="W65:W87" si="61">V65/$V$3</f>
        <v>2673.6182419354841</v>
      </c>
      <c r="X65" s="14">
        <f t="shared" ref="X65:X82" si="62">V65*0.07</f>
        <v>4641.4012680000014</v>
      </c>
      <c r="Y65" s="14">
        <f>V65*0.035</f>
        <v>2320.7006340000007</v>
      </c>
      <c r="Z65" s="16">
        <f t="shared" ref="Z65:Z87" si="63">(V65+Y65)/$V$3</f>
        <v>2767.1948804032263</v>
      </c>
      <c r="AA65" s="17">
        <f>Y65+V65</f>
        <v>68626.433034000016</v>
      </c>
      <c r="AB65" s="2"/>
      <c r="AC65" s="5" t="s">
        <v>0</v>
      </c>
      <c r="AD65" s="14"/>
      <c r="AE65" s="14">
        <f>D65</f>
        <v>0</v>
      </c>
      <c r="AF65" s="15">
        <f>V65*(1+AD$3)</f>
        <v>67631.847048000011</v>
      </c>
      <c r="AG65" s="16">
        <f t="shared" ref="AG65:AG89" si="64">AF65/$V$3</f>
        <v>2727.0906067741939</v>
      </c>
      <c r="AH65" s="14">
        <f t="shared" ref="AH65:AH89" si="65">AF65*0.07</f>
        <v>4734.2292933600011</v>
      </c>
      <c r="AI65" s="16">
        <f t="shared" ref="AI65:AI89" si="66">(AF65+AH65)/$V$3</f>
        <v>2917.9869492483872</v>
      </c>
      <c r="AJ65" s="17">
        <f t="shared" ref="AJ65:AJ89" si="67">AH65+AF65</f>
        <v>72366.076341360007</v>
      </c>
      <c r="AK65" s="2"/>
      <c r="AL65" s="5" t="s">
        <v>0</v>
      </c>
      <c r="AM65" s="14"/>
      <c r="AN65" s="14">
        <f>D65</f>
        <v>0</v>
      </c>
      <c r="AO65" s="15">
        <f>AF65*(1+AM$3)</f>
        <v>69322.643224200001</v>
      </c>
      <c r="AP65" s="16">
        <f t="shared" ref="AP65:AP89" si="68">AO65/$V$3</f>
        <v>2795.2678719435485</v>
      </c>
      <c r="AQ65" s="14">
        <f t="shared" ref="AQ65:AQ89" si="69">AO65*0.07</f>
        <v>4852.5850256940003</v>
      </c>
      <c r="AR65" s="16">
        <f t="shared" ref="AR65:AR89" si="70">(AO65+AQ65)/$V$3</f>
        <v>2990.9366229795969</v>
      </c>
      <c r="AS65" s="17">
        <f t="shared" ref="AS65:AS89" si="71">AQ65+AO65</f>
        <v>74175.228249894004</v>
      </c>
      <c r="AT65" s="2"/>
    </row>
    <row r="66" spans="2:46" x14ac:dyDescent="0.25">
      <c r="B66" s="5" t="s">
        <v>1</v>
      </c>
      <c r="C66" s="14">
        <f>'248 Day'!S76</f>
        <v>66305.732400000008</v>
      </c>
      <c r="D66" s="14">
        <f>'248 Day'!T76</f>
        <v>1108</v>
      </c>
      <c r="E66" s="15">
        <f>'248 Day'!U76</f>
        <v>67413.732400000008</v>
      </c>
      <c r="F66" s="16">
        <f>'248 Day'!V76</f>
        <v>2718.2956612903226</v>
      </c>
      <c r="G66" s="14">
        <f>'248 Day'!W76</f>
        <v>4718.9612680000009</v>
      </c>
      <c r="H66" s="17">
        <f>'248 Day'!X76</f>
        <v>72132.693668000007</v>
      </c>
      <c r="K66" s="5" t="s">
        <v>1</v>
      </c>
      <c r="L66" s="14">
        <f t="shared" ref="L66:L81" si="72">E65*(1+L$3)</f>
        <v>66305.732400000008</v>
      </c>
      <c r="M66" s="14">
        <f t="shared" ref="M66:M80" si="73">D66</f>
        <v>1108</v>
      </c>
      <c r="N66" s="15">
        <f>M66+L66</f>
        <v>67413.732400000008</v>
      </c>
      <c r="O66" s="16">
        <f t="shared" si="58"/>
        <v>2718.2956612903226</v>
      </c>
      <c r="P66" s="14">
        <f t="shared" si="59"/>
        <v>4718.9612680000009</v>
      </c>
      <c r="Q66" s="17">
        <f t="shared" si="60"/>
        <v>72132.693668000007</v>
      </c>
      <c r="R66" s="2"/>
      <c r="S66" s="5" t="s">
        <v>1</v>
      </c>
      <c r="T66" s="14">
        <f t="shared" ref="T66:T82" si="74">N65*(1+T$3)</f>
        <v>66305.732400000008</v>
      </c>
      <c r="U66" s="14">
        <f t="shared" ref="U66:U80" si="75">D66</f>
        <v>1108</v>
      </c>
      <c r="V66" s="15">
        <f>U66+T66</f>
        <v>67413.732400000008</v>
      </c>
      <c r="W66" s="16">
        <f t="shared" si="61"/>
        <v>2718.2956612903226</v>
      </c>
      <c r="X66" s="14">
        <f t="shared" si="62"/>
        <v>4718.9612680000009</v>
      </c>
      <c r="Y66" s="14">
        <f t="shared" ref="Y66:Y87" si="76">V66*0.035</f>
        <v>2359.4806340000005</v>
      </c>
      <c r="Z66" s="16">
        <f t="shared" si="63"/>
        <v>2813.4360094354843</v>
      </c>
      <c r="AA66" s="17">
        <f t="shared" ref="AA66:AA87" si="77">Y66+V66</f>
        <v>69773.213034000015</v>
      </c>
      <c r="AB66" s="2"/>
      <c r="AC66" s="5" t="s">
        <v>1</v>
      </c>
      <c r="AD66" s="14">
        <f t="shared" ref="AD66:AD83" si="78">V65*(1+AD$3)</f>
        <v>67631.847048000011</v>
      </c>
      <c r="AE66" s="14">
        <f t="shared" ref="AE66:AE80" si="79">D66</f>
        <v>1108</v>
      </c>
      <c r="AF66" s="15">
        <f>AE66+AD66</f>
        <v>68739.847048000011</v>
      </c>
      <c r="AG66" s="16">
        <f t="shared" si="64"/>
        <v>2771.7680261290325</v>
      </c>
      <c r="AH66" s="14">
        <f t="shared" si="65"/>
        <v>4811.7892933600015</v>
      </c>
      <c r="AI66" s="16">
        <f t="shared" si="66"/>
        <v>2965.791787958065</v>
      </c>
      <c r="AJ66" s="17">
        <f t="shared" si="67"/>
        <v>73551.636341360019</v>
      </c>
      <c r="AK66" s="2"/>
      <c r="AL66" s="5" t="s">
        <v>1</v>
      </c>
      <c r="AM66" s="14">
        <f t="shared" ref="AM66:AM89" si="80">AF65*(1+AM$3)</f>
        <v>69322.643224200001</v>
      </c>
      <c r="AN66" s="14">
        <f t="shared" ref="AN66:AN80" si="81">D66</f>
        <v>1108</v>
      </c>
      <c r="AO66" s="15">
        <f>AN66+AM66</f>
        <v>70430.643224200001</v>
      </c>
      <c r="AP66" s="16">
        <f t="shared" si="68"/>
        <v>2839.945291298387</v>
      </c>
      <c r="AQ66" s="14">
        <f t="shared" si="69"/>
        <v>4930.1450256940007</v>
      </c>
      <c r="AR66" s="16">
        <f t="shared" si="70"/>
        <v>3038.7414616892743</v>
      </c>
      <c r="AS66" s="17">
        <f t="shared" si="71"/>
        <v>75360.788249894002</v>
      </c>
      <c r="AT66" s="2"/>
    </row>
    <row r="67" spans="2:46" x14ac:dyDescent="0.25">
      <c r="B67" s="5" t="s">
        <v>2</v>
      </c>
      <c r="C67" s="14">
        <f>'248 Day'!S77</f>
        <v>67435.892399999997</v>
      </c>
      <c r="D67" s="14">
        <f>'248 Day'!T77</f>
        <v>1330</v>
      </c>
      <c r="E67" s="15">
        <f>'248 Day'!U77</f>
        <v>68765.892399999997</v>
      </c>
      <c r="F67" s="16">
        <f>'248 Day'!V77</f>
        <v>2772.8182419354835</v>
      </c>
      <c r="G67" s="14">
        <f>'248 Day'!W77</f>
        <v>4813.6124680000003</v>
      </c>
      <c r="H67" s="17">
        <f>'248 Day'!X77</f>
        <v>73579.504868000004</v>
      </c>
      <c r="K67" s="5" t="s">
        <v>2</v>
      </c>
      <c r="L67" s="14">
        <f t="shared" si="72"/>
        <v>67413.732400000008</v>
      </c>
      <c r="M67" s="14">
        <f t="shared" si="73"/>
        <v>1330</v>
      </c>
      <c r="N67" s="15">
        <f t="shared" ref="N67:N85" si="82">M67+L67</f>
        <v>68743.732400000008</v>
      </c>
      <c r="O67" s="16">
        <f t="shared" si="58"/>
        <v>2771.9246935483875</v>
      </c>
      <c r="P67" s="14">
        <f t="shared" si="59"/>
        <v>4812.0612680000013</v>
      </c>
      <c r="Q67" s="17">
        <f t="shared" si="60"/>
        <v>73555.793668000013</v>
      </c>
      <c r="R67" s="2"/>
      <c r="S67" s="18" t="s">
        <v>2</v>
      </c>
      <c r="T67" s="19">
        <f t="shared" si="74"/>
        <v>67413.732400000008</v>
      </c>
      <c r="U67" s="19">
        <f t="shared" si="75"/>
        <v>1330</v>
      </c>
      <c r="V67" s="20">
        <f t="shared" ref="V67:V82" si="83">U67+T67</f>
        <v>68743.732400000008</v>
      </c>
      <c r="W67" s="21">
        <f t="shared" si="61"/>
        <v>2771.9246935483875</v>
      </c>
      <c r="X67" s="19">
        <f t="shared" si="62"/>
        <v>4812.0612680000013</v>
      </c>
      <c r="Y67" s="19">
        <f t="shared" si="76"/>
        <v>2406.0306340000006</v>
      </c>
      <c r="Z67" s="21">
        <f t="shared" si="63"/>
        <v>2868.9420578225809</v>
      </c>
      <c r="AA67" s="22">
        <f t="shared" si="77"/>
        <v>71149.763034000003</v>
      </c>
      <c r="AB67" s="2"/>
      <c r="AC67" s="5" t="s">
        <v>2</v>
      </c>
      <c r="AD67" s="14">
        <f t="shared" si="78"/>
        <v>68762.007048000014</v>
      </c>
      <c r="AE67" s="14">
        <f t="shared" si="79"/>
        <v>1330</v>
      </c>
      <c r="AF67" s="15">
        <f t="shared" ref="AF67:AF89" si="84">AE67+AD67</f>
        <v>70092.007048000014</v>
      </c>
      <c r="AG67" s="16">
        <f t="shared" si="64"/>
        <v>2826.2906067741942</v>
      </c>
      <c r="AH67" s="14">
        <f t="shared" si="65"/>
        <v>4906.4404933600017</v>
      </c>
      <c r="AI67" s="16">
        <f t="shared" si="66"/>
        <v>3024.1309492483874</v>
      </c>
      <c r="AJ67" s="17">
        <f t="shared" si="67"/>
        <v>74998.447541360016</v>
      </c>
      <c r="AK67" s="2"/>
      <c r="AL67" s="5" t="s">
        <v>2</v>
      </c>
      <c r="AM67" s="14">
        <f t="shared" si="80"/>
        <v>70458.343224199998</v>
      </c>
      <c r="AN67" s="14">
        <f t="shared" si="81"/>
        <v>1330</v>
      </c>
      <c r="AO67" s="15">
        <f t="shared" ref="AO67:AO89" si="85">AN67+AM67</f>
        <v>71788.343224199998</v>
      </c>
      <c r="AP67" s="16">
        <f t="shared" si="68"/>
        <v>2894.6912590403226</v>
      </c>
      <c r="AQ67" s="14">
        <f t="shared" si="69"/>
        <v>5025.1840256940004</v>
      </c>
      <c r="AR67" s="16">
        <f t="shared" si="70"/>
        <v>3097.3196471731453</v>
      </c>
      <c r="AS67" s="17">
        <f t="shared" si="71"/>
        <v>76813.527249894003</v>
      </c>
      <c r="AT67" s="2"/>
    </row>
    <row r="68" spans="2:46" hidden="1" x14ac:dyDescent="0.25">
      <c r="B68" s="5" t="s">
        <v>3</v>
      </c>
      <c r="C68" s="14">
        <f>'248 Day'!S78</f>
        <v>68815.095600000001</v>
      </c>
      <c r="D68" s="14">
        <f>'248 Day'!T78</f>
        <v>1441</v>
      </c>
      <c r="E68" s="15">
        <f>'248 Day'!U78</f>
        <v>70256.095600000001</v>
      </c>
      <c r="F68" s="16">
        <f>'248 Day'!V78</f>
        <v>2832.9070806451614</v>
      </c>
      <c r="G68" s="14">
        <f>'248 Day'!W78</f>
        <v>4917.9266920000009</v>
      </c>
      <c r="H68" s="17">
        <f>'248 Day'!X78</f>
        <v>75174.022292000009</v>
      </c>
      <c r="K68" s="5" t="s">
        <v>3</v>
      </c>
      <c r="L68" s="14">
        <f t="shared" si="72"/>
        <v>68765.892399999997</v>
      </c>
      <c r="M68" s="14">
        <f t="shared" si="73"/>
        <v>1441</v>
      </c>
      <c r="N68" s="15">
        <f t="shared" si="82"/>
        <v>70206.892399999997</v>
      </c>
      <c r="O68" s="16">
        <f t="shared" si="58"/>
        <v>2830.923080645161</v>
      </c>
      <c r="P68" s="14">
        <f t="shared" si="59"/>
        <v>4914.4824680000002</v>
      </c>
      <c r="Q68" s="17">
        <f t="shared" si="60"/>
        <v>75121.374867999999</v>
      </c>
      <c r="R68" s="2"/>
      <c r="S68" s="5" t="s">
        <v>3</v>
      </c>
      <c r="T68" s="14">
        <f t="shared" si="74"/>
        <v>68743.732400000008</v>
      </c>
      <c r="U68" s="14">
        <f t="shared" si="75"/>
        <v>1441</v>
      </c>
      <c r="V68" s="15">
        <f t="shared" si="83"/>
        <v>70184.732400000008</v>
      </c>
      <c r="W68" s="16">
        <f t="shared" si="61"/>
        <v>2830.0295322580646</v>
      </c>
      <c r="X68" s="14">
        <f t="shared" si="62"/>
        <v>4912.9312680000012</v>
      </c>
      <c r="Y68" s="14">
        <f t="shared" si="76"/>
        <v>2456.4656340000006</v>
      </c>
      <c r="Z68" s="16">
        <f t="shared" si="63"/>
        <v>2929.0805658870972</v>
      </c>
      <c r="AA68" s="17">
        <f t="shared" si="77"/>
        <v>72641.198034000015</v>
      </c>
      <c r="AB68" s="2"/>
      <c r="AC68" s="5" t="s">
        <v>3</v>
      </c>
      <c r="AD68" s="14">
        <f t="shared" si="78"/>
        <v>70118.607048000005</v>
      </c>
      <c r="AE68" s="14">
        <f t="shared" si="79"/>
        <v>1441</v>
      </c>
      <c r="AF68" s="15">
        <f t="shared" si="84"/>
        <v>71559.607048000005</v>
      </c>
      <c r="AG68" s="16">
        <f t="shared" si="64"/>
        <v>2885.4680261290323</v>
      </c>
      <c r="AH68" s="14">
        <f t="shared" si="65"/>
        <v>5009.1724933600008</v>
      </c>
      <c r="AI68" s="16">
        <f t="shared" si="66"/>
        <v>3087.4507879580647</v>
      </c>
      <c r="AJ68" s="17">
        <f t="shared" si="67"/>
        <v>76568.779541360011</v>
      </c>
      <c r="AK68" s="2"/>
      <c r="AL68" s="5" t="s">
        <v>3</v>
      </c>
      <c r="AM68" s="14">
        <f t="shared" si="80"/>
        <v>71844.307224200005</v>
      </c>
      <c r="AN68" s="14">
        <f t="shared" si="81"/>
        <v>1441</v>
      </c>
      <c r="AO68" s="15">
        <f t="shared" si="85"/>
        <v>73285.307224200005</v>
      </c>
      <c r="AP68" s="16">
        <f t="shared" si="68"/>
        <v>2955.0527106532259</v>
      </c>
      <c r="AQ68" s="14">
        <f t="shared" si="69"/>
        <v>5129.9715056940013</v>
      </c>
      <c r="AR68" s="16">
        <f t="shared" si="70"/>
        <v>3161.906400398952</v>
      </c>
      <c r="AS68" s="17">
        <f t="shared" si="71"/>
        <v>78415.278729894009</v>
      </c>
      <c r="AT68" s="2"/>
    </row>
    <row r="69" spans="2:46" hidden="1" x14ac:dyDescent="0.25">
      <c r="B69" s="5" t="s">
        <v>4</v>
      </c>
      <c r="C69" s="14">
        <f>'248 Day'!S79</f>
        <v>72279.444000000003</v>
      </c>
      <c r="D69" s="14">
        <f>'248 Day'!T79</f>
        <v>2327</v>
      </c>
      <c r="E69" s="15">
        <f>'248 Day'!U79</f>
        <v>74606.444000000003</v>
      </c>
      <c r="F69" s="16">
        <f>'248 Day'!V79</f>
        <v>3008.3243548387095</v>
      </c>
      <c r="G69" s="14">
        <f>'248 Day'!W79</f>
        <v>5222.4510800000007</v>
      </c>
      <c r="H69" s="17">
        <f>'248 Day'!X79</f>
        <v>79828.895080000002</v>
      </c>
      <c r="K69" s="5" t="s">
        <v>4</v>
      </c>
      <c r="L69" s="14">
        <f t="shared" si="72"/>
        <v>70256.095600000001</v>
      </c>
      <c r="M69" s="14">
        <f t="shared" si="73"/>
        <v>2327</v>
      </c>
      <c r="N69" s="15">
        <f t="shared" si="82"/>
        <v>72583.095600000001</v>
      </c>
      <c r="O69" s="16">
        <f t="shared" si="58"/>
        <v>2926.7377258064516</v>
      </c>
      <c r="P69" s="14">
        <f t="shared" si="59"/>
        <v>5080.8166920000003</v>
      </c>
      <c r="Q69" s="17">
        <f t="shared" si="60"/>
        <v>77663.912291999994</v>
      </c>
      <c r="R69" s="2"/>
      <c r="S69" s="5" t="s">
        <v>4</v>
      </c>
      <c r="T69" s="14">
        <f t="shared" si="74"/>
        <v>70206.892399999997</v>
      </c>
      <c r="U69" s="14">
        <f t="shared" si="75"/>
        <v>2327</v>
      </c>
      <c r="V69" s="15">
        <f t="shared" si="83"/>
        <v>72533.892399999997</v>
      </c>
      <c r="W69" s="16">
        <f t="shared" si="61"/>
        <v>2924.7537258064513</v>
      </c>
      <c r="X69" s="14">
        <f t="shared" si="62"/>
        <v>5077.3724680000005</v>
      </c>
      <c r="Y69" s="14">
        <f t="shared" si="76"/>
        <v>2538.6862340000002</v>
      </c>
      <c r="Z69" s="16">
        <f t="shared" si="63"/>
        <v>3027.120106209677</v>
      </c>
      <c r="AA69" s="17">
        <f t="shared" si="77"/>
        <v>75072.57863399999</v>
      </c>
      <c r="AB69" s="2"/>
      <c r="AC69" s="5" t="s">
        <v>4</v>
      </c>
      <c r="AD69" s="14">
        <f t="shared" si="78"/>
        <v>71588.427048000012</v>
      </c>
      <c r="AE69" s="14">
        <f t="shared" si="79"/>
        <v>2327</v>
      </c>
      <c r="AF69" s="15">
        <f t="shared" si="84"/>
        <v>73915.427048000012</v>
      </c>
      <c r="AG69" s="16">
        <f t="shared" si="64"/>
        <v>2980.4607680645167</v>
      </c>
      <c r="AH69" s="14">
        <f t="shared" si="65"/>
        <v>5174.0798933600017</v>
      </c>
      <c r="AI69" s="16">
        <f t="shared" si="66"/>
        <v>3189.0930218290328</v>
      </c>
      <c r="AJ69" s="17">
        <f t="shared" si="67"/>
        <v>79089.506941360014</v>
      </c>
      <c r="AK69" s="2"/>
      <c r="AL69" s="5" t="s">
        <v>4</v>
      </c>
      <c r="AM69" s="14">
        <f t="shared" si="80"/>
        <v>73348.597224199999</v>
      </c>
      <c r="AN69" s="14">
        <f t="shared" si="81"/>
        <v>2327</v>
      </c>
      <c r="AO69" s="15">
        <f t="shared" si="85"/>
        <v>75675.597224199999</v>
      </c>
      <c r="AP69" s="16">
        <f t="shared" si="68"/>
        <v>3051.435371943548</v>
      </c>
      <c r="AQ69" s="14">
        <f t="shared" si="69"/>
        <v>5297.2918056940007</v>
      </c>
      <c r="AR69" s="16">
        <f t="shared" si="70"/>
        <v>3265.0358479795964</v>
      </c>
      <c r="AS69" s="17">
        <f t="shared" si="71"/>
        <v>80972.889029893995</v>
      </c>
      <c r="AT69" s="2"/>
    </row>
    <row r="70" spans="2:46" hidden="1" x14ac:dyDescent="0.25">
      <c r="B70" s="5" t="s">
        <v>5</v>
      </c>
      <c r="C70" s="14">
        <f>'248 Day'!S80</f>
        <v>76682.029200000004</v>
      </c>
      <c r="D70" s="14">
        <f>'248 Day'!T80</f>
        <v>2882</v>
      </c>
      <c r="E70" s="15">
        <f>'248 Day'!U80</f>
        <v>79564.029200000004</v>
      </c>
      <c r="F70" s="16">
        <f>'248 Day'!V80</f>
        <v>3208.2269838709676</v>
      </c>
      <c r="G70" s="14">
        <f>'248 Day'!W80</f>
        <v>5569.4820440000012</v>
      </c>
      <c r="H70" s="17">
        <f>'248 Day'!X80</f>
        <v>85133.511244000008</v>
      </c>
      <c r="K70" s="5" t="s">
        <v>5</v>
      </c>
      <c r="L70" s="14">
        <f t="shared" si="72"/>
        <v>74606.444000000003</v>
      </c>
      <c r="M70" s="14">
        <f t="shared" si="73"/>
        <v>2882</v>
      </c>
      <c r="N70" s="15">
        <f t="shared" si="82"/>
        <v>77488.444000000003</v>
      </c>
      <c r="O70" s="16">
        <f t="shared" si="58"/>
        <v>3124.5340322580646</v>
      </c>
      <c r="P70" s="14">
        <f t="shared" si="59"/>
        <v>5424.1910800000005</v>
      </c>
      <c r="Q70" s="17">
        <f t="shared" si="60"/>
        <v>82912.635080000007</v>
      </c>
      <c r="R70" s="2"/>
      <c r="S70" s="5" t="s">
        <v>5</v>
      </c>
      <c r="T70" s="14">
        <f t="shared" si="74"/>
        <v>72583.095600000001</v>
      </c>
      <c r="U70" s="14">
        <f t="shared" si="75"/>
        <v>2882</v>
      </c>
      <c r="V70" s="15">
        <f t="shared" si="83"/>
        <v>75465.095600000001</v>
      </c>
      <c r="W70" s="16">
        <f t="shared" si="61"/>
        <v>3042.9474032258063</v>
      </c>
      <c r="X70" s="14">
        <f t="shared" si="62"/>
        <v>5282.5566920000001</v>
      </c>
      <c r="Y70" s="14">
        <f t="shared" si="76"/>
        <v>2641.2783460000001</v>
      </c>
      <c r="Z70" s="16">
        <f t="shared" si="63"/>
        <v>3149.4505623387099</v>
      </c>
      <c r="AA70" s="17">
        <f t="shared" si="77"/>
        <v>78106.373946000007</v>
      </c>
      <c r="AB70" s="2"/>
      <c r="AC70" s="5" t="s">
        <v>5</v>
      </c>
      <c r="AD70" s="14">
        <f t="shared" si="78"/>
        <v>73984.570248000004</v>
      </c>
      <c r="AE70" s="14">
        <f t="shared" si="79"/>
        <v>2882</v>
      </c>
      <c r="AF70" s="15">
        <f t="shared" si="84"/>
        <v>76866.570248000004</v>
      </c>
      <c r="AG70" s="16">
        <f t="shared" si="64"/>
        <v>3099.4584777419354</v>
      </c>
      <c r="AH70" s="14">
        <f t="shared" si="65"/>
        <v>5380.6599173600007</v>
      </c>
      <c r="AI70" s="16">
        <f t="shared" si="66"/>
        <v>3316.4205711838708</v>
      </c>
      <c r="AJ70" s="17">
        <f t="shared" si="67"/>
        <v>82247.230165360001</v>
      </c>
      <c r="AK70" s="2"/>
      <c r="AL70" s="5" t="s">
        <v>5</v>
      </c>
      <c r="AM70" s="14">
        <f t="shared" si="80"/>
        <v>75763.312724200005</v>
      </c>
      <c r="AN70" s="14">
        <f t="shared" si="81"/>
        <v>2882</v>
      </c>
      <c r="AO70" s="15">
        <f t="shared" si="85"/>
        <v>78645.312724200005</v>
      </c>
      <c r="AP70" s="16">
        <f t="shared" si="68"/>
        <v>3171.1819646854838</v>
      </c>
      <c r="AQ70" s="14">
        <f t="shared" si="69"/>
        <v>5505.1718906940005</v>
      </c>
      <c r="AR70" s="16">
        <f t="shared" si="70"/>
        <v>3393.1647022134675</v>
      </c>
      <c r="AS70" s="17">
        <f t="shared" si="71"/>
        <v>84150.484614893998</v>
      </c>
      <c r="AT70" s="2"/>
    </row>
    <row r="71" spans="2:46" hidden="1" x14ac:dyDescent="0.25">
      <c r="B71" s="5" t="s">
        <v>6</v>
      </c>
      <c r="C71" s="14">
        <f>'248 Day'!S81</f>
        <v>81291.123600000006</v>
      </c>
      <c r="D71" s="14">
        <f>'248 Day'!T81</f>
        <v>3048</v>
      </c>
      <c r="E71" s="15">
        <f>'248 Day'!U81</f>
        <v>84339.123600000006</v>
      </c>
      <c r="F71" s="16">
        <f>'248 Day'!V81</f>
        <v>3400.7711129032259</v>
      </c>
      <c r="G71" s="14">
        <f>'248 Day'!W81</f>
        <v>5903.7386520000009</v>
      </c>
      <c r="H71" s="17">
        <f>'248 Day'!X81</f>
        <v>90242.862252000006</v>
      </c>
      <c r="K71" s="5" t="s">
        <v>6</v>
      </c>
      <c r="L71" s="14">
        <f t="shared" si="72"/>
        <v>79564.029200000004</v>
      </c>
      <c r="M71" s="14">
        <f t="shared" si="73"/>
        <v>3048</v>
      </c>
      <c r="N71" s="15">
        <f t="shared" si="82"/>
        <v>82612.029200000004</v>
      </c>
      <c r="O71" s="16">
        <f t="shared" si="58"/>
        <v>3331.1302096774193</v>
      </c>
      <c r="P71" s="14">
        <f t="shared" si="59"/>
        <v>5782.8420440000009</v>
      </c>
      <c r="Q71" s="17">
        <f t="shared" si="60"/>
        <v>88394.871244000009</v>
      </c>
      <c r="R71" s="2"/>
      <c r="S71" s="5" t="s">
        <v>6</v>
      </c>
      <c r="T71" s="14">
        <f t="shared" si="74"/>
        <v>77488.444000000003</v>
      </c>
      <c r="U71" s="14">
        <f t="shared" si="75"/>
        <v>3048</v>
      </c>
      <c r="V71" s="15">
        <f t="shared" si="83"/>
        <v>80536.444000000003</v>
      </c>
      <c r="W71" s="16">
        <f t="shared" si="61"/>
        <v>3247.4372580645163</v>
      </c>
      <c r="X71" s="14">
        <f t="shared" si="62"/>
        <v>5637.5510800000011</v>
      </c>
      <c r="Y71" s="14">
        <f t="shared" si="76"/>
        <v>2818.7755400000005</v>
      </c>
      <c r="Z71" s="16">
        <f t="shared" si="63"/>
        <v>3361.0975620967743</v>
      </c>
      <c r="AA71" s="17">
        <f t="shared" si="77"/>
        <v>83355.219540000006</v>
      </c>
      <c r="AB71" s="2"/>
      <c r="AC71" s="5" t="s">
        <v>6</v>
      </c>
      <c r="AD71" s="14">
        <f t="shared" si="78"/>
        <v>76974.397511999996</v>
      </c>
      <c r="AE71" s="14">
        <f t="shared" si="79"/>
        <v>3048</v>
      </c>
      <c r="AF71" s="15">
        <f t="shared" si="84"/>
        <v>80022.397511999996</v>
      </c>
      <c r="AG71" s="16">
        <f t="shared" si="64"/>
        <v>3226.709577096774</v>
      </c>
      <c r="AH71" s="14">
        <f t="shared" si="65"/>
        <v>5601.5678258400003</v>
      </c>
      <c r="AI71" s="16">
        <f t="shared" si="66"/>
        <v>3452.5792474935483</v>
      </c>
      <c r="AJ71" s="17">
        <f t="shared" si="67"/>
        <v>85623.965337839996</v>
      </c>
      <c r="AK71" s="2"/>
      <c r="AL71" s="5" t="s">
        <v>6</v>
      </c>
      <c r="AM71" s="14">
        <f t="shared" si="80"/>
        <v>78788.234504199994</v>
      </c>
      <c r="AN71" s="14">
        <f t="shared" si="81"/>
        <v>3048</v>
      </c>
      <c r="AO71" s="15">
        <f t="shared" si="85"/>
        <v>81836.234504199994</v>
      </c>
      <c r="AP71" s="16">
        <f t="shared" si="68"/>
        <v>3299.8481654919351</v>
      </c>
      <c r="AQ71" s="14">
        <f t="shared" si="69"/>
        <v>5728.5364152940001</v>
      </c>
      <c r="AR71" s="16">
        <f t="shared" si="70"/>
        <v>3530.8375370763706</v>
      </c>
      <c r="AS71" s="17">
        <f t="shared" si="71"/>
        <v>87564.770919493996</v>
      </c>
      <c r="AT71" s="2"/>
    </row>
    <row r="72" spans="2:46" hidden="1" x14ac:dyDescent="0.25">
      <c r="B72" s="5" t="s">
        <v>7</v>
      </c>
      <c r="C72" s="14">
        <f>'248 Day'!S82</f>
        <v>85158.025199999989</v>
      </c>
      <c r="D72" s="14">
        <f>'248 Day'!T82</f>
        <v>3048</v>
      </c>
      <c r="E72" s="15">
        <f>'248 Day'!U82</f>
        <v>88206.025199999989</v>
      </c>
      <c r="F72" s="16">
        <f>'248 Day'!V82</f>
        <v>3556.6945645161286</v>
      </c>
      <c r="G72" s="14">
        <f>'248 Day'!W82</f>
        <v>6174.4217639999997</v>
      </c>
      <c r="H72" s="17">
        <f>'248 Day'!X82</f>
        <v>94380.446963999988</v>
      </c>
      <c r="K72" s="5" t="s">
        <v>7</v>
      </c>
      <c r="L72" s="14">
        <f t="shared" si="72"/>
        <v>84339.123600000006</v>
      </c>
      <c r="M72" s="14">
        <f t="shared" si="73"/>
        <v>3048</v>
      </c>
      <c r="N72" s="15">
        <f t="shared" si="82"/>
        <v>87387.123600000006</v>
      </c>
      <c r="O72" s="16">
        <f t="shared" si="58"/>
        <v>3523.6743387096776</v>
      </c>
      <c r="P72" s="14">
        <f t="shared" si="59"/>
        <v>6117.0986520000006</v>
      </c>
      <c r="Q72" s="17">
        <f t="shared" si="60"/>
        <v>93504.222252000007</v>
      </c>
      <c r="R72" s="2"/>
      <c r="S72" s="5" t="s">
        <v>7</v>
      </c>
      <c r="T72" s="14">
        <f t="shared" si="74"/>
        <v>82612.029200000004</v>
      </c>
      <c r="U72" s="14">
        <f t="shared" si="75"/>
        <v>3048</v>
      </c>
      <c r="V72" s="15">
        <f t="shared" si="83"/>
        <v>85660.029200000004</v>
      </c>
      <c r="W72" s="16">
        <f t="shared" si="61"/>
        <v>3454.033435483871</v>
      </c>
      <c r="X72" s="14">
        <f t="shared" si="62"/>
        <v>5996.2020440000006</v>
      </c>
      <c r="Y72" s="14">
        <f t="shared" si="76"/>
        <v>2998.1010220000003</v>
      </c>
      <c r="Z72" s="16">
        <f t="shared" si="63"/>
        <v>3574.9246057258065</v>
      </c>
      <c r="AA72" s="17">
        <f t="shared" si="77"/>
        <v>88658.130222000007</v>
      </c>
      <c r="AB72" s="2"/>
      <c r="AC72" s="5" t="s">
        <v>7</v>
      </c>
      <c r="AD72" s="14">
        <f t="shared" si="78"/>
        <v>82147.172879999998</v>
      </c>
      <c r="AE72" s="14">
        <f t="shared" si="79"/>
        <v>3048</v>
      </c>
      <c r="AF72" s="15">
        <f t="shared" si="84"/>
        <v>85195.172879999998</v>
      </c>
      <c r="AG72" s="16">
        <f t="shared" si="64"/>
        <v>3435.2892290322579</v>
      </c>
      <c r="AH72" s="14">
        <f t="shared" si="65"/>
        <v>5963.6621016000008</v>
      </c>
      <c r="AI72" s="16">
        <f t="shared" si="66"/>
        <v>3675.7594750645158</v>
      </c>
      <c r="AJ72" s="17">
        <f t="shared" si="67"/>
        <v>91158.834981599997</v>
      </c>
      <c r="AK72" s="2"/>
      <c r="AL72" s="5" t="s">
        <v>7</v>
      </c>
      <c r="AM72" s="14">
        <f t="shared" si="80"/>
        <v>82022.957449799986</v>
      </c>
      <c r="AN72" s="14">
        <f t="shared" si="81"/>
        <v>3048</v>
      </c>
      <c r="AO72" s="15">
        <f t="shared" si="85"/>
        <v>85070.957449799986</v>
      </c>
      <c r="AP72" s="16">
        <f t="shared" si="68"/>
        <v>3430.2805423306445</v>
      </c>
      <c r="AQ72" s="14">
        <f t="shared" si="69"/>
        <v>5954.9670214859998</v>
      </c>
      <c r="AR72" s="16">
        <f t="shared" si="70"/>
        <v>3670.4001802937896</v>
      </c>
      <c r="AS72" s="17">
        <f t="shared" si="71"/>
        <v>91025.92447128598</v>
      </c>
      <c r="AT72" s="2"/>
    </row>
    <row r="73" spans="2:46" hidden="1" x14ac:dyDescent="0.25">
      <c r="B73" s="5" t="s">
        <v>8</v>
      </c>
      <c r="C73" s="14">
        <f>'248 Day'!S83</f>
        <v>88448.810400000002</v>
      </c>
      <c r="D73" s="14">
        <f>'248 Day'!T83</f>
        <v>3048</v>
      </c>
      <c r="E73" s="15">
        <f>'248 Day'!U83</f>
        <v>91496.810400000002</v>
      </c>
      <c r="F73" s="16">
        <f>'248 Day'!V83</f>
        <v>3689.3875161290321</v>
      </c>
      <c r="G73" s="14">
        <f>'248 Day'!W83</f>
        <v>6404.7767280000007</v>
      </c>
      <c r="H73" s="17">
        <f>'248 Day'!X83</f>
        <v>97901.587127999999</v>
      </c>
      <c r="K73" s="5" t="s">
        <v>8</v>
      </c>
      <c r="L73" s="14">
        <f t="shared" si="72"/>
        <v>88206.025199999989</v>
      </c>
      <c r="M73" s="14">
        <f t="shared" si="73"/>
        <v>3048</v>
      </c>
      <c r="N73" s="15">
        <f t="shared" si="82"/>
        <v>91254.025199999989</v>
      </c>
      <c r="O73" s="16">
        <f t="shared" si="58"/>
        <v>3679.5977903225803</v>
      </c>
      <c r="P73" s="14">
        <f t="shared" si="59"/>
        <v>6387.7817640000003</v>
      </c>
      <c r="Q73" s="17">
        <f t="shared" si="60"/>
        <v>97641.806963999989</v>
      </c>
      <c r="R73" s="2"/>
      <c r="S73" s="5" t="s">
        <v>8</v>
      </c>
      <c r="T73" s="14">
        <f t="shared" si="74"/>
        <v>87387.123600000006</v>
      </c>
      <c r="U73" s="14">
        <f t="shared" si="75"/>
        <v>3048</v>
      </c>
      <c r="V73" s="15">
        <f t="shared" si="83"/>
        <v>90435.123600000006</v>
      </c>
      <c r="W73" s="16">
        <f t="shared" si="61"/>
        <v>3646.5775645161293</v>
      </c>
      <c r="X73" s="14">
        <f t="shared" si="62"/>
        <v>6330.4586520000012</v>
      </c>
      <c r="Y73" s="14">
        <f t="shared" si="76"/>
        <v>3165.2293260000006</v>
      </c>
      <c r="Z73" s="16">
        <f t="shared" si="63"/>
        <v>3774.2077792741939</v>
      </c>
      <c r="AA73" s="17">
        <f t="shared" si="77"/>
        <v>93600.352926000007</v>
      </c>
      <c r="AB73" s="2"/>
      <c r="AC73" s="5" t="s">
        <v>8</v>
      </c>
      <c r="AD73" s="14">
        <f t="shared" si="78"/>
        <v>87373.22978400001</v>
      </c>
      <c r="AE73" s="14">
        <f t="shared" si="79"/>
        <v>3048</v>
      </c>
      <c r="AF73" s="15">
        <f t="shared" si="84"/>
        <v>90421.22978400001</v>
      </c>
      <c r="AG73" s="16">
        <f t="shared" si="64"/>
        <v>3646.0173300000001</v>
      </c>
      <c r="AH73" s="14">
        <f t="shared" si="65"/>
        <v>6329.4860848800017</v>
      </c>
      <c r="AI73" s="16">
        <f t="shared" si="66"/>
        <v>3901.2385431000002</v>
      </c>
      <c r="AJ73" s="17">
        <f t="shared" si="67"/>
        <v>96750.715868880012</v>
      </c>
      <c r="AK73" s="2"/>
      <c r="AL73" s="5" t="s">
        <v>8</v>
      </c>
      <c r="AM73" s="14">
        <f t="shared" si="80"/>
        <v>87325.052201999992</v>
      </c>
      <c r="AN73" s="14">
        <f t="shared" si="81"/>
        <v>3048</v>
      </c>
      <c r="AO73" s="15">
        <f t="shared" si="85"/>
        <v>90373.052201999992</v>
      </c>
      <c r="AP73" s="16">
        <f t="shared" si="68"/>
        <v>3644.0746855645157</v>
      </c>
      <c r="AQ73" s="14">
        <f t="shared" si="69"/>
        <v>6326.1136541400001</v>
      </c>
      <c r="AR73" s="16">
        <f t="shared" si="70"/>
        <v>3899.1599135540318</v>
      </c>
      <c r="AS73" s="17">
        <f t="shared" si="71"/>
        <v>96699.165856139996</v>
      </c>
      <c r="AT73" s="2"/>
    </row>
    <row r="74" spans="2:46" hidden="1" x14ac:dyDescent="0.25">
      <c r="B74" s="5" t="s">
        <v>9</v>
      </c>
      <c r="C74" s="14">
        <f>'248 Day'!S84</f>
        <v>91049.810400000002</v>
      </c>
      <c r="D74" s="14">
        <f>'248 Day'!T84</f>
        <v>2881</v>
      </c>
      <c r="E74" s="15">
        <f>'248 Day'!U84</f>
        <v>93930.810400000002</v>
      </c>
      <c r="F74" s="16">
        <f>'248 Day'!V84</f>
        <v>3787.532677419355</v>
      </c>
      <c r="G74" s="14">
        <f>'248 Day'!W84</f>
        <v>6575.1567280000008</v>
      </c>
      <c r="H74" s="17">
        <f>'248 Day'!X84</f>
        <v>100505.967128</v>
      </c>
      <c r="K74" s="5" t="s">
        <v>9</v>
      </c>
      <c r="L74" s="14">
        <f t="shared" si="72"/>
        <v>91496.810400000002</v>
      </c>
      <c r="M74" s="14">
        <f t="shared" si="73"/>
        <v>2881</v>
      </c>
      <c r="N74" s="15">
        <f t="shared" si="82"/>
        <v>94377.810400000002</v>
      </c>
      <c r="O74" s="16">
        <f t="shared" si="58"/>
        <v>3805.5568709677418</v>
      </c>
      <c r="P74" s="14">
        <f t="shared" si="59"/>
        <v>6606.4467280000008</v>
      </c>
      <c r="Q74" s="17">
        <f t="shared" si="60"/>
        <v>100984.257128</v>
      </c>
      <c r="R74" s="2"/>
      <c r="S74" s="5" t="s">
        <v>9</v>
      </c>
      <c r="T74" s="14">
        <f t="shared" si="74"/>
        <v>91254.025199999989</v>
      </c>
      <c r="U74" s="14">
        <f t="shared" si="75"/>
        <v>2881</v>
      </c>
      <c r="V74" s="15">
        <f t="shared" si="83"/>
        <v>94135.025199999989</v>
      </c>
      <c r="W74" s="16">
        <f t="shared" si="61"/>
        <v>3795.7671451612896</v>
      </c>
      <c r="X74" s="14">
        <f t="shared" si="62"/>
        <v>6589.4517639999995</v>
      </c>
      <c r="Y74" s="14">
        <f t="shared" si="76"/>
        <v>3294.7258819999997</v>
      </c>
      <c r="Z74" s="16">
        <f t="shared" si="63"/>
        <v>3928.618995241935</v>
      </c>
      <c r="AA74" s="17">
        <f t="shared" si="77"/>
        <v>97429.751081999988</v>
      </c>
      <c r="AB74" s="2"/>
      <c r="AC74" s="5" t="s">
        <v>9</v>
      </c>
      <c r="AD74" s="14">
        <f t="shared" si="78"/>
        <v>92243.826072000011</v>
      </c>
      <c r="AE74" s="14">
        <f t="shared" si="79"/>
        <v>2881</v>
      </c>
      <c r="AF74" s="15">
        <f t="shared" si="84"/>
        <v>95124.826072000011</v>
      </c>
      <c r="AG74" s="16">
        <f t="shared" si="64"/>
        <v>3835.6784706451617</v>
      </c>
      <c r="AH74" s="14">
        <f t="shared" si="65"/>
        <v>6658.7378250400016</v>
      </c>
      <c r="AI74" s="16">
        <f t="shared" si="66"/>
        <v>4104.1759635903236</v>
      </c>
      <c r="AJ74" s="17">
        <f t="shared" si="67"/>
        <v>101783.56389704002</v>
      </c>
      <c r="AK74" s="2"/>
      <c r="AL74" s="5" t="s">
        <v>9</v>
      </c>
      <c r="AM74" s="14">
        <f t="shared" si="80"/>
        <v>92681.760528600003</v>
      </c>
      <c r="AN74" s="14">
        <f t="shared" si="81"/>
        <v>2881</v>
      </c>
      <c r="AO74" s="15">
        <f t="shared" si="85"/>
        <v>95562.760528600003</v>
      </c>
      <c r="AP74" s="16">
        <f t="shared" si="68"/>
        <v>3853.3371180887098</v>
      </c>
      <c r="AQ74" s="14">
        <f t="shared" si="69"/>
        <v>6689.3932370020011</v>
      </c>
      <c r="AR74" s="16">
        <f t="shared" si="70"/>
        <v>4123.0707163549196</v>
      </c>
      <c r="AS74" s="17">
        <f t="shared" si="71"/>
        <v>102252.15376560201</v>
      </c>
      <c r="AT74" s="2"/>
    </row>
    <row r="75" spans="2:46" hidden="1" x14ac:dyDescent="0.25">
      <c r="B75" s="5" t="s">
        <v>10</v>
      </c>
      <c r="C75" s="14">
        <f>'248 Day'!S85</f>
        <v>94001.710800000015</v>
      </c>
      <c r="D75" s="14">
        <f>'248 Day'!T85</f>
        <v>2660</v>
      </c>
      <c r="E75" s="15">
        <f>'248 Day'!U85</f>
        <v>96661.710800000015</v>
      </c>
      <c r="F75" s="16">
        <f>'248 Day'!V85</f>
        <v>3897.6496290322584</v>
      </c>
      <c r="G75" s="14">
        <f>'248 Day'!W85</f>
        <v>6766.3197560000017</v>
      </c>
      <c r="H75" s="17">
        <f>'248 Day'!X85</f>
        <v>103428.03055600001</v>
      </c>
      <c r="K75" s="5" t="s">
        <v>10</v>
      </c>
      <c r="L75" s="14">
        <f t="shared" si="72"/>
        <v>93930.810400000002</v>
      </c>
      <c r="M75" s="14">
        <f t="shared" si="73"/>
        <v>2660</v>
      </c>
      <c r="N75" s="15">
        <f t="shared" si="82"/>
        <v>96590.810400000002</v>
      </c>
      <c r="O75" s="16">
        <f t="shared" si="58"/>
        <v>3894.7907419354838</v>
      </c>
      <c r="P75" s="14">
        <f t="shared" si="59"/>
        <v>6761.3567280000007</v>
      </c>
      <c r="Q75" s="17">
        <f t="shared" si="60"/>
        <v>103352.167128</v>
      </c>
      <c r="R75" s="2"/>
      <c r="S75" s="5" t="s">
        <v>10</v>
      </c>
      <c r="T75" s="14">
        <f t="shared" si="74"/>
        <v>94377.810400000002</v>
      </c>
      <c r="U75" s="14">
        <f t="shared" si="75"/>
        <v>2660</v>
      </c>
      <c r="V75" s="15">
        <f t="shared" si="83"/>
        <v>97037.810400000002</v>
      </c>
      <c r="W75" s="16">
        <f t="shared" si="61"/>
        <v>3912.8149354838711</v>
      </c>
      <c r="X75" s="14">
        <f t="shared" si="62"/>
        <v>6792.6467280000006</v>
      </c>
      <c r="Y75" s="14">
        <f t="shared" si="76"/>
        <v>3396.3233640000003</v>
      </c>
      <c r="Z75" s="16">
        <f t="shared" si="63"/>
        <v>4049.7634582258061</v>
      </c>
      <c r="AA75" s="17">
        <f t="shared" si="77"/>
        <v>100434.133764</v>
      </c>
      <c r="AB75" s="2"/>
      <c r="AC75" s="5" t="s">
        <v>10</v>
      </c>
      <c r="AD75" s="14">
        <f t="shared" si="78"/>
        <v>96017.725703999997</v>
      </c>
      <c r="AE75" s="14">
        <f t="shared" si="79"/>
        <v>2660</v>
      </c>
      <c r="AF75" s="15">
        <f t="shared" si="84"/>
        <v>98677.725703999997</v>
      </c>
      <c r="AG75" s="16">
        <f t="shared" si="64"/>
        <v>3978.9405525806451</v>
      </c>
      <c r="AH75" s="14">
        <f t="shared" si="65"/>
        <v>6907.4407992800006</v>
      </c>
      <c r="AI75" s="16">
        <f t="shared" si="66"/>
        <v>4257.4663912612896</v>
      </c>
      <c r="AJ75" s="17">
        <f t="shared" si="67"/>
        <v>105585.16650327999</v>
      </c>
      <c r="AK75" s="2"/>
      <c r="AL75" s="5" t="s">
        <v>10</v>
      </c>
      <c r="AM75" s="14">
        <f t="shared" si="80"/>
        <v>97502.946723800007</v>
      </c>
      <c r="AN75" s="14">
        <f t="shared" si="81"/>
        <v>2660</v>
      </c>
      <c r="AO75" s="15">
        <f t="shared" si="85"/>
        <v>100162.94672380001</v>
      </c>
      <c r="AP75" s="16">
        <f t="shared" si="68"/>
        <v>4038.8284969274196</v>
      </c>
      <c r="AQ75" s="14">
        <f t="shared" si="69"/>
        <v>7011.4062706660015</v>
      </c>
      <c r="AR75" s="16">
        <f t="shared" si="70"/>
        <v>4321.546491712339</v>
      </c>
      <c r="AS75" s="17">
        <f t="shared" si="71"/>
        <v>107174.35299446601</v>
      </c>
      <c r="AT75" s="2"/>
    </row>
    <row r="76" spans="2:46" hidden="1" x14ac:dyDescent="0.25">
      <c r="B76" s="5" t="s">
        <v>11</v>
      </c>
      <c r="C76" s="14">
        <f>'248 Day'!S86</f>
        <v>96718.542000000001</v>
      </c>
      <c r="D76" s="14">
        <f>'248 Day'!T86</f>
        <v>2217</v>
      </c>
      <c r="E76" s="15">
        <f>'248 Day'!U86</f>
        <v>98935.542000000001</v>
      </c>
      <c r="F76" s="16">
        <f>'248 Day'!V86</f>
        <v>3989.3363709677419</v>
      </c>
      <c r="G76" s="14">
        <f>'248 Day'!W86</f>
        <v>6925.4879400000009</v>
      </c>
      <c r="H76" s="17">
        <f>'248 Day'!X86</f>
        <v>105861.02994000001</v>
      </c>
      <c r="K76" s="5" t="s">
        <v>11</v>
      </c>
      <c r="L76" s="14">
        <f t="shared" si="72"/>
        <v>96661.710800000015</v>
      </c>
      <c r="M76" s="14">
        <f t="shared" si="73"/>
        <v>2217</v>
      </c>
      <c r="N76" s="15">
        <f t="shared" si="82"/>
        <v>98878.710800000015</v>
      </c>
      <c r="O76" s="16">
        <f t="shared" si="58"/>
        <v>3987.0447903225813</v>
      </c>
      <c r="P76" s="14">
        <f t="shared" si="59"/>
        <v>6921.5097560000013</v>
      </c>
      <c r="Q76" s="17">
        <f t="shared" si="60"/>
        <v>105800.22055600001</v>
      </c>
      <c r="R76" s="2"/>
      <c r="S76" s="5" t="s">
        <v>11</v>
      </c>
      <c r="T76" s="14">
        <f t="shared" si="74"/>
        <v>96590.810400000002</v>
      </c>
      <c r="U76" s="14">
        <f t="shared" si="75"/>
        <v>2217</v>
      </c>
      <c r="V76" s="15">
        <f t="shared" si="83"/>
        <v>98807.810400000002</v>
      </c>
      <c r="W76" s="16">
        <f t="shared" si="61"/>
        <v>3984.1859032258062</v>
      </c>
      <c r="X76" s="14">
        <f t="shared" si="62"/>
        <v>6916.5467280000012</v>
      </c>
      <c r="Y76" s="14">
        <f t="shared" si="76"/>
        <v>3458.2733640000006</v>
      </c>
      <c r="Z76" s="16">
        <f t="shared" si="63"/>
        <v>4123.6324098387104</v>
      </c>
      <c r="AA76" s="17">
        <f t="shared" si="77"/>
        <v>102266.08376400001</v>
      </c>
      <c r="AB76" s="2"/>
      <c r="AC76" s="5" t="s">
        <v>11</v>
      </c>
      <c r="AD76" s="14">
        <f t="shared" si="78"/>
        <v>98978.566608000008</v>
      </c>
      <c r="AE76" s="14">
        <f t="shared" si="79"/>
        <v>2217</v>
      </c>
      <c r="AF76" s="15">
        <f t="shared" si="84"/>
        <v>101195.56660800001</v>
      </c>
      <c r="AG76" s="16">
        <f t="shared" si="64"/>
        <v>4080.4663954838711</v>
      </c>
      <c r="AH76" s="14">
        <f t="shared" si="65"/>
        <v>7083.6896625600011</v>
      </c>
      <c r="AI76" s="16">
        <f t="shared" si="66"/>
        <v>4366.0990431677428</v>
      </c>
      <c r="AJ76" s="17">
        <f t="shared" si="67"/>
        <v>108279.25627056001</v>
      </c>
      <c r="AK76" s="2"/>
      <c r="AL76" s="5" t="s">
        <v>11</v>
      </c>
      <c r="AM76" s="14">
        <f t="shared" si="80"/>
        <v>101144.66884659999</v>
      </c>
      <c r="AN76" s="14">
        <f t="shared" si="81"/>
        <v>2217</v>
      </c>
      <c r="AO76" s="15">
        <f t="shared" si="85"/>
        <v>103361.66884659999</v>
      </c>
      <c r="AP76" s="16">
        <f t="shared" si="68"/>
        <v>4167.8092276854832</v>
      </c>
      <c r="AQ76" s="14">
        <f t="shared" si="69"/>
        <v>7235.3168192619996</v>
      </c>
      <c r="AR76" s="16">
        <f t="shared" si="70"/>
        <v>4459.5558736234671</v>
      </c>
      <c r="AS76" s="17">
        <f t="shared" si="71"/>
        <v>110596.98566586198</v>
      </c>
      <c r="AT76" s="2"/>
    </row>
    <row r="77" spans="2:46" hidden="1" x14ac:dyDescent="0.25">
      <c r="B77" s="5" t="s">
        <v>12</v>
      </c>
      <c r="C77" s="14">
        <f>'248 Day'!S87</f>
        <v>99158.993999999992</v>
      </c>
      <c r="D77" s="14">
        <f>'248 Day'!T87</f>
        <v>1884</v>
      </c>
      <c r="E77" s="15">
        <f>'248 Day'!U87</f>
        <v>101042.99399999999</v>
      </c>
      <c r="F77" s="16">
        <f>'248 Day'!V87</f>
        <v>4074.314274193548</v>
      </c>
      <c r="G77" s="14">
        <f>'248 Day'!W87</f>
        <v>7073.0095799999999</v>
      </c>
      <c r="H77" s="17">
        <f>'248 Day'!X87</f>
        <v>108116.00357999999</v>
      </c>
      <c r="K77" s="5" t="s">
        <v>12</v>
      </c>
      <c r="L77" s="14">
        <f t="shared" si="72"/>
        <v>98935.542000000001</v>
      </c>
      <c r="M77" s="14">
        <f t="shared" si="73"/>
        <v>1884</v>
      </c>
      <c r="N77" s="15">
        <f t="shared" si="82"/>
        <v>100819.542</v>
      </c>
      <c r="O77" s="16">
        <f t="shared" si="58"/>
        <v>4065.3041129032258</v>
      </c>
      <c r="P77" s="14">
        <f t="shared" si="59"/>
        <v>7057.367940000001</v>
      </c>
      <c r="Q77" s="17">
        <f t="shared" si="60"/>
        <v>107876.90994</v>
      </c>
      <c r="R77" s="2"/>
      <c r="S77" s="5" t="s">
        <v>12</v>
      </c>
      <c r="T77" s="14">
        <f t="shared" si="74"/>
        <v>98878.710800000015</v>
      </c>
      <c r="U77" s="14">
        <f t="shared" si="75"/>
        <v>1884</v>
      </c>
      <c r="V77" s="15">
        <f t="shared" si="83"/>
        <v>100762.71080000002</v>
      </c>
      <c r="W77" s="16">
        <f t="shared" si="61"/>
        <v>4063.0125322580652</v>
      </c>
      <c r="X77" s="14">
        <f t="shared" si="62"/>
        <v>7053.3897560000014</v>
      </c>
      <c r="Y77" s="14">
        <f t="shared" si="76"/>
        <v>3526.6948780000007</v>
      </c>
      <c r="Z77" s="16">
        <f t="shared" si="63"/>
        <v>4205.2179708870972</v>
      </c>
      <c r="AA77" s="17">
        <f t="shared" si="77"/>
        <v>104289.40567800001</v>
      </c>
      <c r="AB77" s="2"/>
      <c r="AC77" s="5" t="s">
        <v>12</v>
      </c>
      <c r="AD77" s="14">
        <f t="shared" si="78"/>
        <v>100783.966608</v>
      </c>
      <c r="AE77" s="14">
        <f t="shared" si="79"/>
        <v>1884</v>
      </c>
      <c r="AF77" s="15">
        <f t="shared" si="84"/>
        <v>102667.966608</v>
      </c>
      <c r="AG77" s="16">
        <f t="shared" si="64"/>
        <v>4139.8373632258063</v>
      </c>
      <c r="AH77" s="14">
        <f t="shared" si="65"/>
        <v>7186.7576625600004</v>
      </c>
      <c r="AI77" s="16">
        <f t="shared" si="66"/>
        <v>4429.625978651613</v>
      </c>
      <c r="AJ77" s="17">
        <f t="shared" si="67"/>
        <v>109854.72427056001</v>
      </c>
      <c r="AK77" s="2"/>
      <c r="AL77" s="5" t="s">
        <v>12</v>
      </c>
      <c r="AM77" s="14">
        <f t="shared" si="80"/>
        <v>103725.4557732</v>
      </c>
      <c r="AN77" s="14">
        <f t="shared" si="81"/>
        <v>1884</v>
      </c>
      <c r="AO77" s="15">
        <f t="shared" si="85"/>
        <v>105609.4557732</v>
      </c>
      <c r="AP77" s="16">
        <f t="shared" si="68"/>
        <v>4258.4457973064509</v>
      </c>
      <c r="AQ77" s="14">
        <f t="shared" si="69"/>
        <v>7392.6619041240001</v>
      </c>
      <c r="AR77" s="16">
        <f t="shared" si="70"/>
        <v>4556.5370031179027</v>
      </c>
      <c r="AS77" s="17">
        <f t="shared" si="71"/>
        <v>113002.117677324</v>
      </c>
      <c r="AT77" s="2"/>
    </row>
    <row r="78" spans="2:46" hidden="1" x14ac:dyDescent="0.25">
      <c r="B78" s="5" t="s">
        <v>13</v>
      </c>
      <c r="C78" s="14">
        <f>'248 Day'!S88</f>
        <v>101739.7368</v>
      </c>
      <c r="D78" s="14">
        <f>'248 Day'!T88</f>
        <v>1607</v>
      </c>
      <c r="E78" s="15">
        <f>'248 Day'!U88</f>
        <v>103346.7368</v>
      </c>
      <c r="F78" s="16">
        <f>'248 Day'!V88</f>
        <v>4167.2071290322583</v>
      </c>
      <c r="G78" s="14">
        <f>'248 Day'!W88</f>
        <v>7234.271576000001</v>
      </c>
      <c r="H78" s="17">
        <f>'248 Day'!X88</f>
        <v>110581.008376</v>
      </c>
      <c r="K78" s="5" t="s">
        <v>13</v>
      </c>
      <c r="L78" s="14">
        <f t="shared" si="72"/>
        <v>101042.99399999999</v>
      </c>
      <c r="M78" s="14">
        <f t="shared" si="73"/>
        <v>1607</v>
      </c>
      <c r="N78" s="15">
        <f t="shared" si="82"/>
        <v>102649.99399999999</v>
      </c>
      <c r="O78" s="16">
        <f t="shared" si="58"/>
        <v>4139.1126612903217</v>
      </c>
      <c r="P78" s="14">
        <f t="shared" si="59"/>
        <v>7185.4995799999997</v>
      </c>
      <c r="Q78" s="17">
        <f t="shared" si="60"/>
        <v>109835.49357999999</v>
      </c>
      <c r="R78" s="2"/>
      <c r="S78" s="5" t="s">
        <v>13</v>
      </c>
      <c r="T78" s="14">
        <f t="shared" si="74"/>
        <v>100819.542</v>
      </c>
      <c r="U78" s="14">
        <f t="shared" si="75"/>
        <v>1607</v>
      </c>
      <c r="V78" s="15">
        <f t="shared" si="83"/>
        <v>102426.542</v>
      </c>
      <c r="W78" s="16">
        <f t="shared" si="61"/>
        <v>4130.1025</v>
      </c>
      <c r="X78" s="14">
        <f t="shared" si="62"/>
        <v>7169.8579400000008</v>
      </c>
      <c r="Y78" s="14">
        <f t="shared" si="76"/>
        <v>3584.9289700000004</v>
      </c>
      <c r="Z78" s="16">
        <f t="shared" si="63"/>
        <v>4274.6560874999996</v>
      </c>
      <c r="AA78" s="17">
        <f t="shared" si="77"/>
        <v>106011.47096999999</v>
      </c>
      <c r="AB78" s="2"/>
      <c r="AC78" s="5" t="s">
        <v>13</v>
      </c>
      <c r="AD78" s="14">
        <f t="shared" si="78"/>
        <v>102777.96501600002</v>
      </c>
      <c r="AE78" s="14">
        <f t="shared" si="79"/>
        <v>1607</v>
      </c>
      <c r="AF78" s="15">
        <f t="shared" si="84"/>
        <v>104384.96501600002</v>
      </c>
      <c r="AG78" s="16">
        <f t="shared" si="64"/>
        <v>4209.0711700000002</v>
      </c>
      <c r="AH78" s="14">
        <f t="shared" si="65"/>
        <v>7306.9475511200017</v>
      </c>
      <c r="AI78" s="16">
        <f t="shared" si="66"/>
        <v>4503.7061519000008</v>
      </c>
      <c r="AJ78" s="17">
        <f t="shared" si="67"/>
        <v>111691.91256712002</v>
      </c>
      <c r="AK78" s="2"/>
      <c r="AL78" s="5" t="s">
        <v>13</v>
      </c>
      <c r="AM78" s="14">
        <f t="shared" si="80"/>
        <v>105234.66577319999</v>
      </c>
      <c r="AN78" s="14">
        <f t="shared" si="81"/>
        <v>1607</v>
      </c>
      <c r="AO78" s="15">
        <f t="shared" si="85"/>
        <v>106841.66577319999</v>
      </c>
      <c r="AP78" s="16">
        <f t="shared" si="68"/>
        <v>4308.1316844032253</v>
      </c>
      <c r="AQ78" s="14">
        <f t="shared" si="69"/>
        <v>7478.9166041239996</v>
      </c>
      <c r="AR78" s="16">
        <f t="shared" si="70"/>
        <v>4609.7009023114506</v>
      </c>
      <c r="AS78" s="17">
        <f t="shared" si="71"/>
        <v>114320.58237732398</v>
      </c>
      <c r="AT78" s="2"/>
    </row>
    <row r="79" spans="2:46" hidden="1" x14ac:dyDescent="0.25">
      <c r="B79" s="5" t="s">
        <v>14</v>
      </c>
      <c r="C79" s="14">
        <f>'248 Day'!S89</f>
        <v>104229.8628</v>
      </c>
      <c r="D79" s="14">
        <f>'248 Day'!T89</f>
        <v>0</v>
      </c>
      <c r="E79" s="15">
        <f>'248 Day'!U89</f>
        <v>104229.8628</v>
      </c>
      <c r="F79" s="16">
        <f>'248 Day'!V89</f>
        <v>4202.8170483870972</v>
      </c>
      <c r="G79" s="14">
        <f>'248 Day'!W89</f>
        <v>7296.0903960000005</v>
      </c>
      <c r="H79" s="17">
        <f>'248 Day'!X89</f>
        <v>111525.953196</v>
      </c>
      <c r="K79" s="5" t="s">
        <v>14</v>
      </c>
      <c r="L79" s="14">
        <f t="shared" si="72"/>
        <v>103346.7368</v>
      </c>
      <c r="M79" s="14">
        <f t="shared" si="73"/>
        <v>0</v>
      </c>
      <c r="N79" s="15">
        <f t="shared" si="82"/>
        <v>103346.7368</v>
      </c>
      <c r="O79" s="16">
        <f t="shared" si="58"/>
        <v>4167.2071290322583</v>
      </c>
      <c r="P79" s="14">
        <f t="shared" si="59"/>
        <v>7234.271576000001</v>
      </c>
      <c r="Q79" s="17">
        <f t="shared" si="60"/>
        <v>110581.008376</v>
      </c>
      <c r="R79" s="2"/>
      <c r="S79" s="5" t="s">
        <v>14</v>
      </c>
      <c r="T79" s="14">
        <f t="shared" si="74"/>
        <v>102649.99399999999</v>
      </c>
      <c r="U79" s="14">
        <f t="shared" si="75"/>
        <v>0</v>
      </c>
      <c r="V79" s="15">
        <f t="shared" si="83"/>
        <v>102649.99399999999</v>
      </c>
      <c r="W79" s="16">
        <f t="shared" si="61"/>
        <v>4139.1126612903217</v>
      </c>
      <c r="X79" s="14">
        <f t="shared" si="62"/>
        <v>7185.4995799999997</v>
      </c>
      <c r="Y79" s="14">
        <f t="shared" si="76"/>
        <v>3592.7497899999998</v>
      </c>
      <c r="Z79" s="16">
        <f t="shared" si="63"/>
        <v>4283.9816044354839</v>
      </c>
      <c r="AA79" s="17">
        <f t="shared" si="77"/>
        <v>106242.74378999999</v>
      </c>
      <c r="AB79" s="2"/>
      <c r="AC79" s="5" t="s">
        <v>14</v>
      </c>
      <c r="AD79" s="14">
        <f t="shared" si="78"/>
        <v>104475.07284000001</v>
      </c>
      <c r="AE79" s="14">
        <f t="shared" si="79"/>
        <v>0</v>
      </c>
      <c r="AF79" s="15">
        <f t="shared" si="84"/>
        <v>104475.07284000001</v>
      </c>
      <c r="AG79" s="16">
        <f t="shared" si="64"/>
        <v>4212.7045500000004</v>
      </c>
      <c r="AH79" s="14">
        <f t="shared" si="65"/>
        <v>7313.2550988000012</v>
      </c>
      <c r="AI79" s="16">
        <f t="shared" si="66"/>
        <v>4507.5938685000001</v>
      </c>
      <c r="AJ79" s="17">
        <f t="shared" si="67"/>
        <v>111788.32793880001</v>
      </c>
      <c r="AK79" s="2"/>
      <c r="AL79" s="5" t="s">
        <v>14</v>
      </c>
      <c r="AM79" s="14">
        <f t="shared" si="80"/>
        <v>106994.58914140001</v>
      </c>
      <c r="AN79" s="14">
        <f t="shared" si="81"/>
        <v>0</v>
      </c>
      <c r="AO79" s="15">
        <f t="shared" si="85"/>
        <v>106994.58914140001</v>
      </c>
      <c r="AP79" s="16">
        <f t="shared" si="68"/>
        <v>4314.2979492499999</v>
      </c>
      <c r="AQ79" s="14">
        <f t="shared" si="69"/>
        <v>7489.6212398980015</v>
      </c>
      <c r="AR79" s="16">
        <f t="shared" si="70"/>
        <v>4616.2988056975</v>
      </c>
      <c r="AS79" s="17">
        <f t="shared" si="71"/>
        <v>114484.21038129801</v>
      </c>
      <c r="AT79" s="2"/>
    </row>
    <row r="80" spans="2:46" hidden="1" x14ac:dyDescent="0.25">
      <c r="B80" s="5" t="s">
        <v>15</v>
      </c>
      <c r="C80" s="14">
        <f>'248 Day'!S90</f>
        <v>105290.56080000001</v>
      </c>
      <c r="D80" s="14">
        <f>'248 Day'!T90</f>
        <v>0</v>
      </c>
      <c r="E80" s="15">
        <f>'248 Day'!U90</f>
        <v>105290.56080000001</v>
      </c>
      <c r="F80" s="16">
        <f>'248 Day'!V90</f>
        <v>4245.5871290322584</v>
      </c>
      <c r="G80" s="14">
        <f>'248 Day'!W90</f>
        <v>7370.3392560000011</v>
      </c>
      <c r="H80" s="17">
        <f>'248 Day'!X90</f>
        <v>112660.90005600001</v>
      </c>
      <c r="K80" s="5" t="s">
        <v>15</v>
      </c>
      <c r="L80" s="14">
        <f t="shared" si="72"/>
        <v>104229.8628</v>
      </c>
      <c r="M80" s="14">
        <f t="shared" si="73"/>
        <v>0</v>
      </c>
      <c r="N80" s="15">
        <f t="shared" si="82"/>
        <v>104229.8628</v>
      </c>
      <c r="O80" s="16">
        <f t="shared" si="58"/>
        <v>4202.8170483870972</v>
      </c>
      <c r="P80" s="14">
        <f t="shared" si="59"/>
        <v>7296.0903960000005</v>
      </c>
      <c r="Q80" s="17">
        <f t="shared" si="60"/>
        <v>111525.953196</v>
      </c>
      <c r="R80" s="2"/>
      <c r="S80" s="5" t="s">
        <v>15</v>
      </c>
      <c r="T80" s="14">
        <f t="shared" si="74"/>
        <v>103346.7368</v>
      </c>
      <c r="U80" s="14">
        <f t="shared" si="75"/>
        <v>0</v>
      </c>
      <c r="V80" s="15">
        <f t="shared" si="83"/>
        <v>103346.7368</v>
      </c>
      <c r="W80" s="16">
        <f t="shared" si="61"/>
        <v>4167.2071290322583</v>
      </c>
      <c r="X80" s="14">
        <f t="shared" si="62"/>
        <v>7234.271576000001</v>
      </c>
      <c r="Y80" s="14">
        <f t="shared" si="76"/>
        <v>3617.1357880000005</v>
      </c>
      <c r="Z80" s="16">
        <f t="shared" si="63"/>
        <v>4313.059378548387</v>
      </c>
      <c r="AA80" s="17">
        <f t="shared" si="77"/>
        <v>106963.872588</v>
      </c>
      <c r="AB80" s="2"/>
      <c r="AC80" s="5" t="s">
        <v>15</v>
      </c>
      <c r="AD80" s="14">
        <f t="shared" si="78"/>
        <v>104702.99387999999</v>
      </c>
      <c r="AE80" s="14">
        <f t="shared" si="79"/>
        <v>0</v>
      </c>
      <c r="AF80" s="15">
        <f t="shared" si="84"/>
        <v>104702.99387999999</v>
      </c>
      <c r="AG80" s="16">
        <f t="shared" si="64"/>
        <v>4221.8949145161287</v>
      </c>
      <c r="AH80" s="14">
        <f t="shared" si="65"/>
        <v>7329.2095716000003</v>
      </c>
      <c r="AI80" s="16">
        <f t="shared" si="66"/>
        <v>4517.4275585322575</v>
      </c>
      <c r="AJ80" s="17">
        <f t="shared" si="67"/>
        <v>112032.2034516</v>
      </c>
      <c r="AK80" s="2"/>
      <c r="AL80" s="5" t="s">
        <v>15</v>
      </c>
      <c r="AM80" s="14">
        <f t="shared" si="80"/>
        <v>107086.94966100001</v>
      </c>
      <c r="AN80" s="14">
        <f t="shared" si="81"/>
        <v>0</v>
      </c>
      <c r="AO80" s="15">
        <f t="shared" si="85"/>
        <v>107086.94966100001</v>
      </c>
      <c r="AP80" s="16">
        <f t="shared" si="68"/>
        <v>4318.0221637499999</v>
      </c>
      <c r="AQ80" s="14">
        <f t="shared" si="69"/>
        <v>7496.0864762700012</v>
      </c>
      <c r="AR80" s="16">
        <f t="shared" si="70"/>
        <v>4620.2837152125003</v>
      </c>
      <c r="AS80" s="17">
        <f t="shared" si="71"/>
        <v>114583.03613727001</v>
      </c>
      <c r="AT80" s="2"/>
    </row>
    <row r="81" spans="2:46" hidden="1" x14ac:dyDescent="0.25">
      <c r="B81" s="5" t="s">
        <v>19</v>
      </c>
      <c r="C81" s="14">
        <f>'248 Day'!S91</f>
        <v>105290.56080000001</v>
      </c>
      <c r="D81" s="14">
        <f>'248 Day'!T91</f>
        <v>1493</v>
      </c>
      <c r="E81" s="15">
        <f>'248 Day'!U91</f>
        <v>106783.56080000001</v>
      </c>
      <c r="F81" s="16">
        <f>'248 Day'!V91</f>
        <v>4305.7887419354838</v>
      </c>
      <c r="G81" s="14">
        <f>'248 Day'!W91</f>
        <v>7474.8492560000013</v>
      </c>
      <c r="H81" s="17">
        <f>'248 Day'!X91</f>
        <v>114258.41005600001</v>
      </c>
      <c r="K81" s="5" t="s">
        <v>16</v>
      </c>
      <c r="L81" s="14">
        <f t="shared" si="72"/>
        <v>105290.56080000001</v>
      </c>
      <c r="M81" s="14">
        <f>D80</f>
        <v>0</v>
      </c>
      <c r="N81" s="15">
        <f t="shared" si="82"/>
        <v>105290.56080000001</v>
      </c>
      <c r="O81" s="16">
        <f t="shared" si="58"/>
        <v>4245.5871290322584</v>
      </c>
      <c r="P81" s="14">
        <f t="shared" si="59"/>
        <v>7370.3392560000011</v>
      </c>
      <c r="Q81" s="17">
        <f t="shared" si="60"/>
        <v>112660.90005600001</v>
      </c>
      <c r="R81" s="2"/>
      <c r="S81" s="5" t="s">
        <v>16</v>
      </c>
      <c r="T81" s="14">
        <f t="shared" si="74"/>
        <v>104229.8628</v>
      </c>
      <c r="U81" s="14">
        <f>D80</f>
        <v>0</v>
      </c>
      <c r="V81" s="15">
        <f t="shared" si="83"/>
        <v>104229.8628</v>
      </c>
      <c r="W81" s="16">
        <f t="shared" si="61"/>
        <v>4202.8170483870972</v>
      </c>
      <c r="X81" s="14">
        <f t="shared" si="62"/>
        <v>7296.0903960000005</v>
      </c>
      <c r="Y81" s="14">
        <f t="shared" si="76"/>
        <v>3648.0451980000003</v>
      </c>
      <c r="Z81" s="16">
        <f t="shared" si="63"/>
        <v>4349.9156450806458</v>
      </c>
      <c r="AA81" s="17">
        <f t="shared" si="77"/>
        <v>107877.90799800001</v>
      </c>
      <c r="AB81" s="2"/>
      <c r="AC81" s="5" t="s">
        <v>16</v>
      </c>
      <c r="AD81" s="14">
        <f t="shared" si="78"/>
        <v>105413.67153599999</v>
      </c>
      <c r="AE81" s="14">
        <f>AE80</f>
        <v>0</v>
      </c>
      <c r="AF81" s="15">
        <f t="shared" si="84"/>
        <v>105413.67153599999</v>
      </c>
      <c r="AG81" s="16">
        <f t="shared" si="64"/>
        <v>4250.5512716129033</v>
      </c>
      <c r="AH81" s="14">
        <f t="shared" si="65"/>
        <v>7378.9570075199999</v>
      </c>
      <c r="AI81" s="16">
        <f t="shared" si="66"/>
        <v>4548.0898606258061</v>
      </c>
      <c r="AJ81" s="17">
        <f t="shared" si="67"/>
        <v>112792.62854352</v>
      </c>
      <c r="AK81" s="2"/>
      <c r="AL81" s="5" t="s">
        <v>16</v>
      </c>
      <c r="AM81" s="14">
        <f t="shared" si="80"/>
        <v>107320.56872699999</v>
      </c>
      <c r="AN81" s="14">
        <f>AN80</f>
        <v>0</v>
      </c>
      <c r="AO81" s="15">
        <f t="shared" si="85"/>
        <v>107320.56872699999</v>
      </c>
      <c r="AP81" s="16">
        <f t="shared" si="68"/>
        <v>4327.4422873790318</v>
      </c>
      <c r="AQ81" s="14">
        <f t="shared" si="69"/>
        <v>7512.4398108900004</v>
      </c>
      <c r="AR81" s="16">
        <f t="shared" si="70"/>
        <v>4630.3632474955639</v>
      </c>
      <c r="AS81" s="17">
        <f t="shared" si="71"/>
        <v>114833.00853789</v>
      </c>
      <c r="AT81" s="2"/>
    </row>
    <row r="82" spans="2:46" hidden="1" x14ac:dyDescent="0.25">
      <c r="B82" s="5" t="s">
        <v>20</v>
      </c>
      <c r="C82" s="14">
        <f>'248 Day'!S92</f>
        <v>106813.42080000001</v>
      </c>
      <c r="D82" s="14">
        <f>'248 Day'!T92</f>
        <v>0</v>
      </c>
      <c r="E82" s="15">
        <f>'248 Day'!U92</f>
        <v>106813.42080000001</v>
      </c>
      <c r="F82" s="16">
        <f>'248 Day'!V92</f>
        <v>4306.9927741935489</v>
      </c>
      <c r="G82" s="14">
        <f>'248 Day'!W92</f>
        <v>7476.939456000001</v>
      </c>
      <c r="H82" s="17">
        <f>'248 Day'!X92</f>
        <v>114290.36025600001</v>
      </c>
      <c r="K82" s="5" t="s">
        <v>19</v>
      </c>
      <c r="L82" s="14">
        <f>E80*(1+L$3)</f>
        <v>105290.56080000001</v>
      </c>
      <c r="M82" s="14">
        <f t="shared" ref="M82:M83" si="86">D81</f>
        <v>1493</v>
      </c>
      <c r="N82" s="15">
        <f t="shared" si="82"/>
        <v>106783.56080000001</v>
      </c>
      <c r="O82" s="16">
        <f t="shared" si="58"/>
        <v>4305.7887419354838</v>
      </c>
      <c r="P82" s="14">
        <f t="shared" si="59"/>
        <v>7474.8492560000013</v>
      </c>
      <c r="Q82" s="17">
        <f t="shared" si="60"/>
        <v>114258.41005600001</v>
      </c>
      <c r="R82" s="2"/>
      <c r="S82" s="5" t="s">
        <v>17</v>
      </c>
      <c r="T82" s="14">
        <f t="shared" si="74"/>
        <v>105290.56080000001</v>
      </c>
      <c r="U82" s="14">
        <f>D80</f>
        <v>0</v>
      </c>
      <c r="V82" s="15">
        <f t="shared" si="83"/>
        <v>105290.56080000001</v>
      </c>
      <c r="W82" s="16">
        <f t="shared" si="61"/>
        <v>4245.5871290322584</v>
      </c>
      <c r="X82" s="14">
        <f t="shared" si="62"/>
        <v>7370.3392560000011</v>
      </c>
      <c r="Y82" s="14">
        <f t="shared" si="76"/>
        <v>3685.1696280000006</v>
      </c>
      <c r="Z82" s="16">
        <f t="shared" si="63"/>
        <v>4394.1826785483872</v>
      </c>
      <c r="AA82" s="17">
        <f t="shared" si="77"/>
        <v>108975.73042800001</v>
      </c>
      <c r="AB82" s="2"/>
      <c r="AC82" s="5" t="s">
        <v>17</v>
      </c>
      <c r="AD82" s="14">
        <f t="shared" si="78"/>
        <v>106314.46005600001</v>
      </c>
      <c r="AE82" s="14">
        <f>AE81</f>
        <v>0</v>
      </c>
      <c r="AF82" s="15">
        <f t="shared" si="84"/>
        <v>106314.46005600001</v>
      </c>
      <c r="AG82" s="16">
        <f t="shared" si="64"/>
        <v>4286.8733893548388</v>
      </c>
      <c r="AH82" s="14">
        <f t="shared" si="65"/>
        <v>7442.0122039200014</v>
      </c>
      <c r="AI82" s="16">
        <f t="shared" si="66"/>
        <v>4586.9545266096784</v>
      </c>
      <c r="AJ82" s="17">
        <f t="shared" si="67"/>
        <v>113756.47225992002</v>
      </c>
      <c r="AK82" s="2"/>
      <c r="AL82" s="5" t="s">
        <v>17</v>
      </c>
      <c r="AM82" s="14">
        <f t="shared" si="80"/>
        <v>108049.01332439999</v>
      </c>
      <c r="AN82" s="14">
        <f>AN81</f>
        <v>0</v>
      </c>
      <c r="AO82" s="15">
        <f t="shared" si="85"/>
        <v>108049.01332439999</v>
      </c>
      <c r="AP82" s="16">
        <f t="shared" si="68"/>
        <v>4356.8150534032256</v>
      </c>
      <c r="AQ82" s="14">
        <f t="shared" si="69"/>
        <v>7563.430932708</v>
      </c>
      <c r="AR82" s="16">
        <f t="shared" si="70"/>
        <v>4661.7921071414512</v>
      </c>
      <c r="AS82" s="17">
        <f t="shared" si="71"/>
        <v>115612.44425710799</v>
      </c>
      <c r="AT82" s="2"/>
    </row>
    <row r="83" spans="2:46" hidden="1" x14ac:dyDescent="0.25">
      <c r="B83" s="18" t="s">
        <v>24</v>
      </c>
      <c r="C83" s="19">
        <f>'248 Day'!S93</f>
        <v>106813.42080000001</v>
      </c>
      <c r="D83" s="19">
        <f>'248 Day'!T93</f>
        <v>1490</v>
      </c>
      <c r="E83" s="20">
        <f>'248 Day'!U93</f>
        <v>108303.42080000001</v>
      </c>
      <c r="F83" s="21">
        <f>'248 Day'!V93</f>
        <v>4367.0734193548387</v>
      </c>
      <c r="G83" s="19">
        <f>'248 Day'!W93</f>
        <v>7581.2394560000012</v>
      </c>
      <c r="H83" s="22">
        <f>'248 Day'!X93</f>
        <v>115884.660256</v>
      </c>
      <c r="K83" s="5" t="s">
        <v>20</v>
      </c>
      <c r="L83" s="14">
        <f>E81*(1+L$3)</f>
        <v>106783.56080000001</v>
      </c>
      <c r="M83" s="14">
        <f t="shared" si="86"/>
        <v>0</v>
      </c>
      <c r="N83" s="15">
        <f t="shared" si="82"/>
        <v>106783.56080000001</v>
      </c>
      <c r="O83" s="16">
        <f t="shared" si="58"/>
        <v>4305.7887419354838</v>
      </c>
      <c r="P83" s="14">
        <f t="shared" si="59"/>
        <v>7474.8492560000013</v>
      </c>
      <c r="Q83" s="17">
        <f t="shared" si="60"/>
        <v>114258.41005600001</v>
      </c>
      <c r="R83" s="2"/>
      <c r="S83" s="5" t="s">
        <v>19</v>
      </c>
      <c r="T83" s="14">
        <f>N81*(1+T$3)</f>
        <v>105290.56080000001</v>
      </c>
      <c r="U83" s="14">
        <f>D81</f>
        <v>1493</v>
      </c>
      <c r="V83" s="15">
        <f>U83+T83</f>
        <v>106783.56080000001</v>
      </c>
      <c r="W83" s="16">
        <f t="shared" si="61"/>
        <v>4305.7887419354838</v>
      </c>
      <c r="X83" s="14">
        <f>V83*0.07</f>
        <v>7474.8492560000013</v>
      </c>
      <c r="Y83" s="14">
        <f t="shared" si="76"/>
        <v>3737.4246280000007</v>
      </c>
      <c r="Z83" s="16">
        <f t="shared" si="63"/>
        <v>4456.4913479032266</v>
      </c>
      <c r="AA83" s="17">
        <f t="shared" si="77"/>
        <v>110520.98542800001</v>
      </c>
      <c r="AB83" s="2"/>
      <c r="AC83" s="5" t="s">
        <v>18</v>
      </c>
      <c r="AD83" s="14">
        <f t="shared" si="78"/>
        <v>107396.37201600001</v>
      </c>
      <c r="AE83" s="14">
        <f>AE82</f>
        <v>0</v>
      </c>
      <c r="AF83" s="15">
        <f t="shared" si="84"/>
        <v>107396.37201600001</v>
      </c>
      <c r="AG83" s="16">
        <f t="shared" si="64"/>
        <v>4330.4988716129037</v>
      </c>
      <c r="AH83" s="14">
        <f t="shared" si="65"/>
        <v>7517.7460411200009</v>
      </c>
      <c r="AI83" s="16">
        <f t="shared" si="66"/>
        <v>4633.6337926258066</v>
      </c>
      <c r="AJ83" s="17">
        <f t="shared" si="67"/>
        <v>114914.11805712001</v>
      </c>
      <c r="AK83" s="2"/>
      <c r="AL83" s="5" t="s">
        <v>18</v>
      </c>
      <c r="AM83" s="14">
        <f t="shared" si="80"/>
        <v>108972.32155740001</v>
      </c>
      <c r="AN83" s="14">
        <f>AN82</f>
        <v>0</v>
      </c>
      <c r="AO83" s="15">
        <f t="shared" si="85"/>
        <v>108972.32155740001</v>
      </c>
      <c r="AP83" s="16">
        <f t="shared" si="68"/>
        <v>4394.0452240887098</v>
      </c>
      <c r="AQ83" s="14">
        <f t="shared" si="69"/>
        <v>7628.062509018001</v>
      </c>
      <c r="AR83" s="16">
        <f t="shared" si="70"/>
        <v>4701.628389774919</v>
      </c>
      <c r="AS83" s="17">
        <f t="shared" si="71"/>
        <v>116600.384066418</v>
      </c>
      <c r="AT83" s="2"/>
    </row>
    <row r="84" spans="2:46" hidden="1" x14ac:dyDescent="0.25">
      <c r="B84" s="1"/>
      <c r="K84" s="5" t="s">
        <v>21</v>
      </c>
      <c r="L84" s="14">
        <f>E82*(1+L$3)</f>
        <v>106813.42080000001</v>
      </c>
      <c r="M84" s="14">
        <f>D82</f>
        <v>0</v>
      </c>
      <c r="N84" s="15">
        <f t="shared" si="82"/>
        <v>106813.42080000001</v>
      </c>
      <c r="O84" s="16">
        <f t="shared" si="58"/>
        <v>4306.9927741935489</v>
      </c>
      <c r="P84" s="14">
        <f t="shared" si="59"/>
        <v>7476.939456000001</v>
      </c>
      <c r="Q84" s="17">
        <f t="shared" si="60"/>
        <v>114290.36025600001</v>
      </c>
      <c r="R84" s="2"/>
      <c r="S84" s="5" t="s">
        <v>20</v>
      </c>
      <c r="T84" s="14">
        <f>N82*(1+T$3)</f>
        <v>106783.56080000001</v>
      </c>
      <c r="U84" s="14">
        <f>D82</f>
        <v>0</v>
      </c>
      <c r="V84" s="15">
        <f>U84+T84</f>
        <v>106783.56080000001</v>
      </c>
      <c r="W84" s="16">
        <f t="shared" si="61"/>
        <v>4305.7887419354838</v>
      </c>
      <c r="X84" s="14">
        <f>V84*0.07</f>
        <v>7474.8492560000013</v>
      </c>
      <c r="Y84" s="14">
        <f t="shared" si="76"/>
        <v>3737.4246280000007</v>
      </c>
      <c r="Z84" s="16">
        <f t="shared" si="63"/>
        <v>4456.4913479032266</v>
      </c>
      <c r="AA84" s="17">
        <f t="shared" si="77"/>
        <v>110520.98542800001</v>
      </c>
      <c r="AB84" s="2"/>
      <c r="AC84" s="5" t="s">
        <v>19</v>
      </c>
      <c r="AD84" s="14">
        <f>V82*(1+AD$3)</f>
        <v>107396.37201600001</v>
      </c>
      <c r="AE84" s="14">
        <f>D81</f>
        <v>1493</v>
      </c>
      <c r="AF84" s="15">
        <f t="shared" si="84"/>
        <v>108889.37201600001</v>
      </c>
      <c r="AG84" s="16">
        <f t="shared" si="64"/>
        <v>4390.7004845161291</v>
      </c>
      <c r="AH84" s="14">
        <f t="shared" si="65"/>
        <v>7622.2560411200011</v>
      </c>
      <c r="AI84" s="16">
        <f t="shared" si="66"/>
        <v>4698.0495184322581</v>
      </c>
      <c r="AJ84" s="17">
        <f t="shared" si="67"/>
        <v>116511.62805712</v>
      </c>
      <c r="AK84" s="2"/>
      <c r="AL84" s="5" t="s">
        <v>19</v>
      </c>
      <c r="AM84" s="14">
        <f t="shared" si="80"/>
        <v>110081.2813164</v>
      </c>
      <c r="AN84" s="14">
        <f>D81</f>
        <v>1493</v>
      </c>
      <c r="AO84" s="15">
        <f t="shared" si="85"/>
        <v>111574.2813164</v>
      </c>
      <c r="AP84" s="16">
        <f t="shared" si="68"/>
        <v>4498.9629563064509</v>
      </c>
      <c r="AQ84" s="14">
        <f t="shared" si="69"/>
        <v>7810.1996921480004</v>
      </c>
      <c r="AR84" s="16">
        <f t="shared" si="70"/>
        <v>4813.8903632479032</v>
      </c>
      <c r="AS84" s="17">
        <f t="shared" si="71"/>
        <v>119384.481008548</v>
      </c>
      <c r="AT84" s="2"/>
    </row>
    <row r="85" spans="2:46" hidden="1" x14ac:dyDescent="0.25">
      <c r="B85" s="1"/>
      <c r="K85" s="18" t="s">
        <v>24</v>
      </c>
      <c r="L85" s="19">
        <f>E82*(1+L$3)</f>
        <v>106813.42080000001</v>
      </c>
      <c r="M85" s="19">
        <f>D83</f>
        <v>1490</v>
      </c>
      <c r="N85" s="20">
        <f t="shared" si="82"/>
        <v>108303.42080000001</v>
      </c>
      <c r="O85" s="21">
        <f t="shared" si="58"/>
        <v>4367.0734193548387</v>
      </c>
      <c r="P85" s="19">
        <f t="shared" si="59"/>
        <v>7581.2394560000012</v>
      </c>
      <c r="Q85" s="22">
        <f t="shared" si="60"/>
        <v>115884.660256</v>
      </c>
      <c r="R85" s="2"/>
      <c r="S85" s="5" t="s">
        <v>21</v>
      </c>
      <c r="T85" s="14">
        <f>N83*(1+T$3)</f>
        <v>106783.56080000001</v>
      </c>
      <c r="U85" s="14">
        <f>D82</f>
        <v>0</v>
      </c>
      <c r="V85" s="15">
        <f>U85+T85</f>
        <v>106783.56080000001</v>
      </c>
      <c r="W85" s="16">
        <f t="shared" si="61"/>
        <v>4305.7887419354838</v>
      </c>
      <c r="X85" s="14">
        <f>V85*0.07</f>
        <v>7474.8492560000013</v>
      </c>
      <c r="Y85" s="14">
        <f t="shared" si="76"/>
        <v>3737.4246280000007</v>
      </c>
      <c r="Z85" s="16">
        <f t="shared" si="63"/>
        <v>4456.4913479032266</v>
      </c>
      <c r="AA85" s="17">
        <f t="shared" si="77"/>
        <v>110520.98542800001</v>
      </c>
      <c r="AB85" s="2"/>
      <c r="AC85" s="5" t="s">
        <v>20</v>
      </c>
      <c r="AD85" s="14">
        <f>V83*(1+AD$3)</f>
        <v>108919.23201600001</v>
      </c>
      <c r="AE85" s="14">
        <f>D82</f>
        <v>0</v>
      </c>
      <c r="AF85" s="15">
        <f t="shared" si="84"/>
        <v>108919.23201600001</v>
      </c>
      <c r="AG85" s="16">
        <f t="shared" si="64"/>
        <v>4391.9045167741942</v>
      </c>
      <c r="AH85" s="14">
        <f t="shared" si="65"/>
        <v>7624.3462411200017</v>
      </c>
      <c r="AI85" s="16">
        <f t="shared" si="66"/>
        <v>4699.3378329483876</v>
      </c>
      <c r="AJ85" s="17">
        <f t="shared" si="67"/>
        <v>116543.57825712001</v>
      </c>
      <c r="AK85" s="2"/>
      <c r="AL85" s="5" t="s">
        <v>20</v>
      </c>
      <c r="AM85" s="14">
        <f t="shared" si="80"/>
        <v>111611.60631639999</v>
      </c>
      <c r="AN85" s="14">
        <f>D82</f>
        <v>0</v>
      </c>
      <c r="AO85" s="15">
        <f t="shared" si="85"/>
        <v>111611.60631639999</v>
      </c>
      <c r="AP85" s="16">
        <f t="shared" si="68"/>
        <v>4500.4679966290323</v>
      </c>
      <c r="AQ85" s="14">
        <f t="shared" si="69"/>
        <v>7812.8124421480006</v>
      </c>
      <c r="AR85" s="16">
        <f t="shared" si="70"/>
        <v>4815.500756393064</v>
      </c>
      <c r="AS85" s="17">
        <f t="shared" si="71"/>
        <v>119424.418758548</v>
      </c>
      <c r="AT85" s="2"/>
    </row>
    <row r="86" spans="2:46" hidden="1" x14ac:dyDescent="0.25">
      <c r="B86" s="1"/>
      <c r="L86" s="2"/>
      <c r="M86" s="2"/>
      <c r="N86" s="2"/>
      <c r="O86" s="2"/>
      <c r="P86" s="2"/>
      <c r="Q86" s="2"/>
      <c r="R86" s="2"/>
      <c r="S86" s="5" t="s">
        <v>22</v>
      </c>
      <c r="T86" s="14">
        <f>N84*(1+T$3)</f>
        <v>106813.42080000001</v>
      </c>
      <c r="U86" s="14">
        <f>D82</f>
        <v>0</v>
      </c>
      <c r="V86" s="15">
        <f>U86+T86</f>
        <v>106813.42080000001</v>
      </c>
      <c r="W86" s="16">
        <f t="shared" si="61"/>
        <v>4306.9927741935489</v>
      </c>
      <c r="X86" s="14">
        <f>V86*0.07</f>
        <v>7476.939456000001</v>
      </c>
      <c r="Y86" s="14">
        <f t="shared" si="76"/>
        <v>3738.4697280000005</v>
      </c>
      <c r="Z86" s="16">
        <f t="shared" si="63"/>
        <v>4457.7375212903225</v>
      </c>
      <c r="AA86" s="17">
        <f t="shared" si="77"/>
        <v>110551.890528</v>
      </c>
      <c r="AB86" s="2"/>
      <c r="AC86" s="5" t="s">
        <v>21</v>
      </c>
      <c r="AD86" s="14">
        <f>V84*(1+AD$3)</f>
        <v>108919.23201600001</v>
      </c>
      <c r="AE86" s="14">
        <f>AE85</f>
        <v>0</v>
      </c>
      <c r="AF86" s="15">
        <f t="shared" si="84"/>
        <v>108919.23201600001</v>
      </c>
      <c r="AG86" s="16">
        <f t="shared" si="64"/>
        <v>4391.9045167741942</v>
      </c>
      <c r="AH86" s="14">
        <f t="shared" si="65"/>
        <v>7624.3462411200017</v>
      </c>
      <c r="AI86" s="16">
        <f t="shared" si="66"/>
        <v>4699.3378329483876</v>
      </c>
      <c r="AJ86" s="17">
        <f t="shared" si="67"/>
        <v>116543.57825712001</v>
      </c>
      <c r="AK86" s="2"/>
      <c r="AL86" s="5" t="s">
        <v>21</v>
      </c>
      <c r="AM86" s="26">
        <f t="shared" si="80"/>
        <v>111642.2128164</v>
      </c>
      <c r="AN86" s="14">
        <f>AN85</f>
        <v>0</v>
      </c>
      <c r="AO86" s="15">
        <f t="shared" si="85"/>
        <v>111642.2128164</v>
      </c>
      <c r="AP86" s="16">
        <f t="shared" si="68"/>
        <v>4501.7021296935482</v>
      </c>
      <c r="AQ86" s="14">
        <f t="shared" si="69"/>
        <v>7814.9548971480008</v>
      </c>
      <c r="AR86" s="16">
        <f t="shared" si="70"/>
        <v>4816.8212787720968</v>
      </c>
      <c r="AS86" s="17">
        <f t="shared" si="71"/>
        <v>119457.167713548</v>
      </c>
      <c r="AT86" s="2"/>
    </row>
    <row r="87" spans="2:46" hidden="1" x14ac:dyDescent="0.25">
      <c r="L87" s="2"/>
      <c r="M87" s="2"/>
      <c r="N87" s="2"/>
      <c r="O87" s="2"/>
      <c r="P87" s="2"/>
      <c r="Q87" s="2"/>
      <c r="R87" s="2"/>
      <c r="S87" s="18" t="s">
        <v>24</v>
      </c>
      <c r="T87" s="19">
        <f>N84*(1+T$3)</f>
        <v>106813.42080000001</v>
      </c>
      <c r="U87" s="19">
        <f>D83</f>
        <v>1490</v>
      </c>
      <c r="V87" s="20">
        <f>U87+T87</f>
        <v>108303.42080000001</v>
      </c>
      <c r="W87" s="21">
        <f t="shared" si="61"/>
        <v>4367.0734193548387</v>
      </c>
      <c r="X87" s="19">
        <f>V87*0.07</f>
        <v>7581.2394560000012</v>
      </c>
      <c r="Y87" s="19">
        <f t="shared" si="76"/>
        <v>3790.6197280000006</v>
      </c>
      <c r="Z87" s="21">
        <f t="shared" si="63"/>
        <v>4519.9209890322581</v>
      </c>
      <c r="AA87" s="22">
        <f t="shared" si="77"/>
        <v>112094.04052800001</v>
      </c>
      <c r="AB87" s="2"/>
      <c r="AC87" s="5" t="s">
        <v>22</v>
      </c>
      <c r="AD87" s="14">
        <f>V85*(1+AD$3)</f>
        <v>108919.23201600001</v>
      </c>
      <c r="AE87" s="14">
        <f>AE86</f>
        <v>0</v>
      </c>
      <c r="AF87" s="15">
        <f t="shared" si="84"/>
        <v>108919.23201600001</v>
      </c>
      <c r="AG87" s="16">
        <f t="shared" si="64"/>
        <v>4391.9045167741942</v>
      </c>
      <c r="AH87" s="14">
        <f t="shared" si="65"/>
        <v>7624.3462411200017</v>
      </c>
      <c r="AI87" s="16">
        <f t="shared" si="66"/>
        <v>4699.3378329483876</v>
      </c>
      <c r="AJ87" s="17">
        <f t="shared" si="67"/>
        <v>116543.57825712001</v>
      </c>
      <c r="AK87" s="2"/>
      <c r="AL87" s="5" t="s">
        <v>22</v>
      </c>
      <c r="AM87" s="26">
        <f t="shared" si="80"/>
        <v>111642.2128164</v>
      </c>
      <c r="AN87" s="14">
        <f>AN86</f>
        <v>0</v>
      </c>
      <c r="AO87" s="15">
        <f t="shared" si="85"/>
        <v>111642.2128164</v>
      </c>
      <c r="AP87" s="16">
        <f t="shared" si="68"/>
        <v>4501.7021296935482</v>
      </c>
      <c r="AQ87" s="14">
        <f t="shared" si="69"/>
        <v>7814.9548971480008</v>
      </c>
      <c r="AR87" s="16">
        <f t="shared" si="70"/>
        <v>4816.8212787720968</v>
      </c>
      <c r="AS87" s="17">
        <f t="shared" si="71"/>
        <v>119457.167713548</v>
      </c>
      <c r="AT87" s="2"/>
    </row>
    <row r="88" spans="2:46" x14ac:dyDescent="0.25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5" t="s">
        <v>23</v>
      </c>
      <c r="AD88" s="14">
        <f>V86*(1+AD$3)</f>
        <v>108949.68921600001</v>
      </c>
      <c r="AE88" s="14">
        <f>AE87</f>
        <v>0</v>
      </c>
      <c r="AF88" s="15">
        <f t="shared" si="84"/>
        <v>108949.68921600001</v>
      </c>
      <c r="AG88" s="16">
        <f t="shared" si="64"/>
        <v>4393.1326296774196</v>
      </c>
      <c r="AH88" s="14">
        <f t="shared" si="65"/>
        <v>7626.4782451200017</v>
      </c>
      <c r="AI88" s="16">
        <f t="shared" si="66"/>
        <v>4700.6519137548394</v>
      </c>
      <c r="AJ88" s="17">
        <f t="shared" si="67"/>
        <v>116576.16746112001</v>
      </c>
      <c r="AK88" s="2"/>
      <c r="AL88" s="5" t="s">
        <v>23</v>
      </c>
      <c r="AM88" s="26">
        <f t="shared" si="80"/>
        <v>111642.2128164</v>
      </c>
      <c r="AN88" s="14">
        <f>AN87</f>
        <v>0</v>
      </c>
      <c r="AO88" s="15">
        <f t="shared" si="85"/>
        <v>111642.2128164</v>
      </c>
      <c r="AP88" s="16">
        <f t="shared" si="68"/>
        <v>4501.7021296935482</v>
      </c>
      <c r="AQ88" s="14">
        <f t="shared" si="69"/>
        <v>7814.9548971480008</v>
      </c>
      <c r="AR88" s="16">
        <f t="shared" si="70"/>
        <v>4816.8212787720968</v>
      </c>
      <c r="AS88" s="17">
        <f t="shared" si="71"/>
        <v>119457.167713548</v>
      </c>
      <c r="AT88" s="2"/>
    </row>
    <row r="89" spans="2:46" x14ac:dyDescent="0.25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8" t="s">
        <v>24</v>
      </c>
      <c r="AD89" s="19">
        <f>V86*(1+AD$3)</f>
        <v>108949.68921600001</v>
      </c>
      <c r="AE89" s="19">
        <f>D83</f>
        <v>1490</v>
      </c>
      <c r="AF89" s="20">
        <f t="shared" si="84"/>
        <v>110439.68921600001</v>
      </c>
      <c r="AG89" s="21">
        <f t="shared" si="64"/>
        <v>4453.2132748387103</v>
      </c>
      <c r="AH89" s="19">
        <f t="shared" si="65"/>
        <v>7730.7782451200019</v>
      </c>
      <c r="AI89" s="21">
        <f t="shared" si="66"/>
        <v>4764.9382040774199</v>
      </c>
      <c r="AJ89" s="22">
        <f t="shared" si="67"/>
        <v>118170.46746112002</v>
      </c>
      <c r="AK89" s="2"/>
      <c r="AL89" s="18" t="s">
        <v>24</v>
      </c>
      <c r="AM89" s="37">
        <f t="shared" si="80"/>
        <v>111673.43144640001</v>
      </c>
      <c r="AN89" s="19">
        <f>D83</f>
        <v>1490</v>
      </c>
      <c r="AO89" s="20">
        <f t="shared" si="85"/>
        <v>113163.43144640001</v>
      </c>
      <c r="AP89" s="21">
        <f t="shared" si="68"/>
        <v>4563.0415905806449</v>
      </c>
      <c r="AQ89" s="19">
        <f t="shared" si="69"/>
        <v>7921.4402012480014</v>
      </c>
      <c r="AR89" s="21">
        <f t="shared" si="70"/>
        <v>4882.4545019212901</v>
      </c>
      <c r="AS89" s="22">
        <f t="shared" si="71"/>
        <v>121084.871647648</v>
      </c>
      <c r="AT89" s="2"/>
    </row>
    <row r="90" spans="2:46" ht="15.75" thickBot="1" x14ac:dyDescent="0.3">
      <c r="S90" s="2" t="s">
        <v>55</v>
      </c>
      <c r="AL90" s="34"/>
      <c r="AM90" s="35"/>
      <c r="AN90" s="35"/>
      <c r="AO90" s="35"/>
      <c r="AS90" s="35"/>
    </row>
    <row r="91" spans="2:46" s="27" customFormat="1" x14ac:dyDescent="0.25">
      <c r="J91" s="28"/>
    </row>
    <row r="92" spans="2:46" x14ac:dyDescent="0.25">
      <c r="B92" s="7" t="s">
        <v>32</v>
      </c>
      <c r="C92" s="6"/>
      <c r="D92" s="6"/>
      <c r="E92" s="6"/>
      <c r="F92" s="6"/>
      <c r="G92" s="6"/>
      <c r="H92" s="8"/>
      <c r="K92" s="7" t="s">
        <v>34</v>
      </c>
      <c r="L92" s="6"/>
      <c r="M92" s="6"/>
      <c r="N92" s="6"/>
      <c r="O92" s="6"/>
      <c r="P92" s="6"/>
      <c r="Q92" s="8"/>
      <c r="S92" s="7" t="s">
        <v>48</v>
      </c>
      <c r="T92" s="6"/>
      <c r="U92" s="6"/>
      <c r="V92" s="6"/>
      <c r="W92" s="6"/>
      <c r="X92" s="6"/>
      <c r="Y92" s="6"/>
      <c r="Z92" s="6"/>
      <c r="AA92" s="8"/>
      <c r="AC92" s="7" t="s">
        <v>35</v>
      </c>
      <c r="AD92" s="6"/>
      <c r="AE92" s="6"/>
      <c r="AF92" s="6"/>
      <c r="AG92" s="6"/>
      <c r="AH92" s="6"/>
      <c r="AI92" s="6"/>
      <c r="AJ92" s="8"/>
      <c r="AL92" s="7" t="s">
        <v>36</v>
      </c>
      <c r="AM92" s="6"/>
      <c r="AN92" s="6"/>
      <c r="AO92" s="6"/>
      <c r="AP92" s="6"/>
      <c r="AQ92" s="6"/>
      <c r="AR92" s="6"/>
      <c r="AS92" s="8"/>
    </row>
    <row r="93" spans="2:46" ht="45" customHeight="1" x14ac:dyDescent="0.25">
      <c r="B93" s="4" t="s">
        <v>41</v>
      </c>
      <c r="C93" s="9" t="s">
        <v>26</v>
      </c>
      <c r="D93" s="10" t="s">
        <v>27</v>
      </c>
      <c r="E93" s="11" t="s">
        <v>28</v>
      </c>
      <c r="F93" s="12" t="s">
        <v>29</v>
      </c>
      <c r="G93" s="10" t="s">
        <v>30</v>
      </c>
      <c r="H93" s="13" t="s">
        <v>31</v>
      </c>
      <c r="K93" s="4" t="str">
        <f>$B93</f>
        <v>Lane 4</v>
      </c>
      <c r="L93" s="9" t="s">
        <v>26</v>
      </c>
      <c r="M93" s="10" t="s">
        <v>27</v>
      </c>
      <c r="N93" s="11" t="s">
        <v>28</v>
      </c>
      <c r="O93" s="12" t="s">
        <v>29</v>
      </c>
      <c r="P93" s="10" t="s">
        <v>30</v>
      </c>
      <c r="Q93" s="13" t="s">
        <v>31</v>
      </c>
      <c r="S93" s="4" t="str">
        <f>$B93</f>
        <v>Lane 4</v>
      </c>
      <c r="T93" s="9" t="s">
        <v>26</v>
      </c>
      <c r="U93" s="10" t="s">
        <v>27</v>
      </c>
      <c r="V93" s="11" t="s">
        <v>28</v>
      </c>
      <c r="W93" s="12" t="s">
        <v>29</v>
      </c>
      <c r="X93" s="10" t="s">
        <v>30</v>
      </c>
      <c r="Y93" s="10" t="s">
        <v>54</v>
      </c>
      <c r="Z93" s="12" t="s">
        <v>52</v>
      </c>
      <c r="AA93" s="13" t="s">
        <v>31</v>
      </c>
      <c r="AC93" s="4" t="str">
        <f>$B93</f>
        <v>Lane 4</v>
      </c>
      <c r="AD93" s="9" t="s">
        <v>26</v>
      </c>
      <c r="AE93" s="10" t="s">
        <v>27</v>
      </c>
      <c r="AF93" s="11" t="s">
        <v>28</v>
      </c>
      <c r="AG93" s="12" t="s">
        <v>49</v>
      </c>
      <c r="AH93" s="10" t="s">
        <v>30</v>
      </c>
      <c r="AI93" s="12" t="s">
        <v>51</v>
      </c>
      <c r="AJ93" s="13" t="s">
        <v>31</v>
      </c>
      <c r="AL93" s="4" t="str">
        <f>$B93</f>
        <v>Lane 4</v>
      </c>
      <c r="AM93" s="9" t="s">
        <v>26</v>
      </c>
      <c r="AN93" s="10" t="s">
        <v>27</v>
      </c>
      <c r="AO93" s="11" t="s">
        <v>28</v>
      </c>
      <c r="AP93" s="12" t="s">
        <v>49</v>
      </c>
      <c r="AQ93" s="10" t="s">
        <v>30</v>
      </c>
      <c r="AR93" s="12" t="s">
        <v>51</v>
      </c>
      <c r="AS93" s="13" t="s">
        <v>31</v>
      </c>
    </row>
    <row r="94" spans="2:46" x14ac:dyDescent="0.25">
      <c r="B94" s="5" t="s">
        <v>0</v>
      </c>
      <c r="C94" s="14">
        <f>'248 Day'!S109</f>
        <v>0</v>
      </c>
      <c r="D94" s="14">
        <f>'248 Day'!T109</f>
        <v>0</v>
      </c>
      <c r="E94" s="15">
        <f>'248 Day'!U109</f>
        <v>68385.492000000013</v>
      </c>
      <c r="F94" s="16">
        <f>'248 Day'!V109</f>
        <v>2757.4795161290326</v>
      </c>
      <c r="G94" s="14">
        <f>'248 Day'!W109</f>
        <v>4786.9844400000011</v>
      </c>
      <c r="H94" s="17">
        <f>'248 Day'!X109</f>
        <v>73172.476440000013</v>
      </c>
      <c r="K94" s="5" t="s">
        <v>0</v>
      </c>
      <c r="L94" s="14"/>
      <c r="M94" s="14">
        <f>D94</f>
        <v>0</v>
      </c>
      <c r="N94" s="15">
        <f>E94*(1+L$3)</f>
        <v>68385.492000000013</v>
      </c>
      <c r="O94" s="16">
        <f t="shared" ref="O94:O114" si="87">N94/$V$3</f>
        <v>2757.4795161290326</v>
      </c>
      <c r="P94" s="14">
        <f t="shared" ref="P94:P114" si="88">N94*0.07</f>
        <v>4786.9844400000011</v>
      </c>
      <c r="Q94" s="17">
        <f t="shared" ref="Q94:Q114" si="89">P94+N94</f>
        <v>73172.476440000013</v>
      </c>
      <c r="R94" s="2"/>
      <c r="S94" s="5" t="s">
        <v>0</v>
      </c>
      <c r="T94" s="14"/>
      <c r="U94" s="14">
        <f>D94</f>
        <v>0</v>
      </c>
      <c r="V94" s="15">
        <f>N94*(1+T$3)</f>
        <v>68385.492000000013</v>
      </c>
      <c r="W94" s="16">
        <f t="shared" ref="W94:W116" si="90">V94/$V$3</f>
        <v>2757.4795161290326</v>
      </c>
      <c r="X94" s="14">
        <f t="shared" ref="X94:X111" si="91">V94*0.07</f>
        <v>4786.9844400000011</v>
      </c>
      <c r="Y94" s="14">
        <f>V94*0.035</f>
        <v>2393.4922200000005</v>
      </c>
      <c r="Z94" s="16">
        <f t="shared" ref="Z94:Z116" si="92">(V94+Y94)/$V$3</f>
        <v>2853.9912991935489</v>
      </c>
      <c r="AA94" s="17">
        <f>Y94+V94</f>
        <v>70778.984220000013</v>
      </c>
      <c r="AB94" s="2"/>
      <c r="AC94" s="5" t="s">
        <v>0</v>
      </c>
      <c r="AD94" s="14"/>
      <c r="AE94" s="14">
        <f>D94</f>
        <v>0</v>
      </c>
      <c r="AF94" s="15">
        <f>V94*(1+AD$3)</f>
        <v>69753.201840000009</v>
      </c>
      <c r="AG94" s="16">
        <f t="shared" ref="AG94:AG118" si="93">AF94/$V$3</f>
        <v>2812.6291064516131</v>
      </c>
      <c r="AH94" s="14">
        <f t="shared" ref="AH94:AH118" si="94">AF94*0.07</f>
        <v>4882.7241288000014</v>
      </c>
      <c r="AI94" s="16">
        <f t="shared" ref="AI94:AI118" si="95">(AF94+AH94)/$V$3</f>
        <v>3009.5131439032266</v>
      </c>
      <c r="AJ94" s="17">
        <f t="shared" ref="AJ94:AJ118" si="96">AH94+AF94</f>
        <v>74635.925968800017</v>
      </c>
      <c r="AK94" s="2"/>
      <c r="AL94" s="5" t="s">
        <v>0</v>
      </c>
      <c r="AM94" s="14"/>
      <c r="AN94" s="14">
        <f>D94</f>
        <v>0</v>
      </c>
      <c r="AO94" s="15">
        <f>AF94*(1+AM$3)</f>
        <v>71497.031885999997</v>
      </c>
      <c r="AP94" s="16">
        <f t="shared" ref="AP94:AP118" si="97">AO94/$V$3</f>
        <v>2882.9448341129032</v>
      </c>
      <c r="AQ94" s="14">
        <f t="shared" ref="AQ94:AQ118" si="98">AO94*0.07</f>
        <v>5004.7922320200005</v>
      </c>
      <c r="AR94" s="16">
        <f t="shared" ref="AR94:AR118" si="99">(AO94+AQ94)/$V$3</f>
        <v>3084.7509725008063</v>
      </c>
      <c r="AS94" s="17">
        <f t="shared" ref="AS94:AS118" si="100">AQ94+AO94</f>
        <v>76501.824118019998</v>
      </c>
      <c r="AT94" s="2"/>
    </row>
    <row r="95" spans="2:46" x14ac:dyDescent="0.25">
      <c r="B95" s="5" t="s">
        <v>1</v>
      </c>
      <c r="C95" s="14">
        <f>'248 Day'!S110</f>
        <v>68385.492000000013</v>
      </c>
      <c r="D95" s="14">
        <f>'248 Day'!T110</f>
        <v>1108</v>
      </c>
      <c r="E95" s="15">
        <f>'248 Day'!U110</f>
        <v>69493.492000000013</v>
      </c>
      <c r="F95" s="16">
        <f>'248 Day'!V110</f>
        <v>2802.1569354838716</v>
      </c>
      <c r="G95" s="14">
        <f>'248 Day'!W110</f>
        <v>4864.5444400000015</v>
      </c>
      <c r="H95" s="17">
        <f>'248 Day'!X110</f>
        <v>74358.036440000011</v>
      </c>
      <c r="K95" s="5" t="s">
        <v>1</v>
      </c>
      <c r="L95" s="14">
        <f t="shared" ref="L95:L110" si="101">E94*(1+L$3)</f>
        <v>68385.492000000013</v>
      </c>
      <c r="M95" s="14">
        <f t="shared" ref="M95:M109" si="102">D95</f>
        <v>1108</v>
      </c>
      <c r="N95" s="15">
        <f>M95+L95</f>
        <v>69493.492000000013</v>
      </c>
      <c r="O95" s="16">
        <f t="shared" si="87"/>
        <v>2802.1569354838716</v>
      </c>
      <c r="P95" s="14">
        <f t="shared" si="88"/>
        <v>4864.5444400000015</v>
      </c>
      <c r="Q95" s="17">
        <f t="shared" si="89"/>
        <v>74358.036440000011</v>
      </c>
      <c r="R95" s="2"/>
      <c r="S95" s="5" t="s">
        <v>1</v>
      </c>
      <c r="T95" s="14">
        <f t="shared" ref="T95:T111" si="103">N94*(1+T$3)</f>
        <v>68385.492000000013</v>
      </c>
      <c r="U95" s="14">
        <f t="shared" ref="U95:U109" si="104">D95</f>
        <v>1108</v>
      </c>
      <c r="V95" s="15">
        <f>U95+T95</f>
        <v>69493.492000000013</v>
      </c>
      <c r="W95" s="16">
        <f t="shared" si="90"/>
        <v>2802.1569354838716</v>
      </c>
      <c r="X95" s="14">
        <f t="shared" si="91"/>
        <v>4864.5444400000015</v>
      </c>
      <c r="Y95" s="14">
        <f t="shared" ref="Y95:Y116" si="105">V95*0.035</f>
        <v>2432.2722200000007</v>
      </c>
      <c r="Z95" s="16">
        <f t="shared" si="92"/>
        <v>2900.2324282258069</v>
      </c>
      <c r="AA95" s="17">
        <f t="shared" ref="AA95:AA116" si="106">Y95+V95</f>
        <v>71925.764220000012</v>
      </c>
      <c r="AB95" s="2"/>
      <c r="AC95" s="5" t="s">
        <v>1</v>
      </c>
      <c r="AD95" s="14">
        <f t="shared" ref="AD95:AD112" si="107">V94*(1+AD$3)</f>
        <v>69753.201840000009</v>
      </c>
      <c r="AE95" s="14">
        <f t="shared" ref="AE95:AE109" si="108">D95</f>
        <v>1108</v>
      </c>
      <c r="AF95" s="15">
        <f>AE95+AD95</f>
        <v>70861.201840000009</v>
      </c>
      <c r="AG95" s="16">
        <f t="shared" si="93"/>
        <v>2857.3065258064521</v>
      </c>
      <c r="AH95" s="14">
        <f t="shared" si="94"/>
        <v>4960.2841288000009</v>
      </c>
      <c r="AI95" s="16">
        <f t="shared" si="95"/>
        <v>3057.3179826129035</v>
      </c>
      <c r="AJ95" s="17">
        <f t="shared" si="96"/>
        <v>75821.485968800014</v>
      </c>
      <c r="AK95" s="2"/>
      <c r="AL95" s="5" t="s">
        <v>1</v>
      </c>
      <c r="AM95" s="14">
        <f t="shared" ref="AM95:AM118" si="109">AF94*(1+AM$3)</f>
        <v>71497.031885999997</v>
      </c>
      <c r="AN95" s="14">
        <f t="shared" ref="AN95:AN109" si="110">D95</f>
        <v>1108</v>
      </c>
      <c r="AO95" s="15">
        <f>AN95+AM95</f>
        <v>72605.031885999997</v>
      </c>
      <c r="AP95" s="16">
        <f t="shared" si="97"/>
        <v>2927.6222534677418</v>
      </c>
      <c r="AQ95" s="14">
        <f t="shared" si="98"/>
        <v>5082.35223202</v>
      </c>
      <c r="AR95" s="16">
        <f t="shared" si="99"/>
        <v>3132.5558112104836</v>
      </c>
      <c r="AS95" s="17">
        <f t="shared" si="100"/>
        <v>77687.384118019996</v>
      </c>
      <c r="AT95" s="2"/>
    </row>
    <row r="96" spans="2:46" x14ac:dyDescent="0.25">
      <c r="B96" s="5" t="s">
        <v>2</v>
      </c>
      <c r="C96" s="14">
        <f>'248 Day'!S111</f>
        <v>69515.652000000002</v>
      </c>
      <c r="D96" s="14">
        <f>'248 Day'!T111</f>
        <v>1330</v>
      </c>
      <c r="E96" s="15">
        <f>'248 Day'!U111</f>
        <v>70845.652000000002</v>
      </c>
      <c r="F96" s="16">
        <f>'248 Day'!V111</f>
        <v>2856.6795161290324</v>
      </c>
      <c r="G96" s="14">
        <f>'248 Day'!W111</f>
        <v>4959.1956400000008</v>
      </c>
      <c r="H96" s="17">
        <f>'248 Day'!X111</f>
        <v>75804.847640000007</v>
      </c>
      <c r="K96" s="5" t="s">
        <v>2</v>
      </c>
      <c r="L96" s="14">
        <f t="shared" si="101"/>
        <v>69493.492000000013</v>
      </c>
      <c r="M96" s="14">
        <f t="shared" si="102"/>
        <v>1330</v>
      </c>
      <c r="N96" s="15">
        <f t="shared" ref="N96:N114" si="111">M96+L96</f>
        <v>70823.492000000013</v>
      </c>
      <c r="O96" s="16">
        <f t="shared" si="87"/>
        <v>2855.785967741936</v>
      </c>
      <c r="P96" s="14">
        <f t="shared" si="88"/>
        <v>4957.6444400000009</v>
      </c>
      <c r="Q96" s="17">
        <f t="shared" si="89"/>
        <v>75781.136440000017</v>
      </c>
      <c r="R96" s="2"/>
      <c r="S96" s="18" t="s">
        <v>2</v>
      </c>
      <c r="T96" s="19">
        <f t="shared" si="103"/>
        <v>69493.492000000013</v>
      </c>
      <c r="U96" s="19">
        <f t="shared" si="104"/>
        <v>1330</v>
      </c>
      <c r="V96" s="20">
        <f t="shared" ref="V96:V111" si="112">U96+T96</f>
        <v>70823.492000000013</v>
      </c>
      <c r="W96" s="21">
        <f t="shared" si="90"/>
        <v>2855.785967741936</v>
      </c>
      <c r="X96" s="19">
        <f t="shared" si="91"/>
        <v>4957.6444400000009</v>
      </c>
      <c r="Y96" s="19">
        <f t="shared" si="105"/>
        <v>2478.8222200000005</v>
      </c>
      <c r="Z96" s="21">
        <f t="shared" si="92"/>
        <v>2955.7384766129039</v>
      </c>
      <c r="AA96" s="22">
        <f t="shared" si="106"/>
        <v>73302.314220000015</v>
      </c>
      <c r="AB96" s="2"/>
      <c r="AC96" s="5" t="s">
        <v>2</v>
      </c>
      <c r="AD96" s="14">
        <f t="shared" si="107"/>
        <v>70883.361840000012</v>
      </c>
      <c r="AE96" s="14">
        <f t="shared" si="108"/>
        <v>1330</v>
      </c>
      <c r="AF96" s="15">
        <f t="shared" ref="AF96:AF118" si="113">AE96+AD96</f>
        <v>72213.361840000012</v>
      </c>
      <c r="AG96" s="16">
        <f t="shared" si="93"/>
        <v>2911.8291064516134</v>
      </c>
      <c r="AH96" s="14">
        <f t="shared" si="94"/>
        <v>5054.9353288000011</v>
      </c>
      <c r="AI96" s="16">
        <f t="shared" si="95"/>
        <v>3115.6571439032264</v>
      </c>
      <c r="AJ96" s="17">
        <f t="shared" si="96"/>
        <v>77268.297168800011</v>
      </c>
      <c r="AK96" s="2"/>
      <c r="AL96" s="5" t="s">
        <v>2</v>
      </c>
      <c r="AM96" s="14">
        <f t="shared" si="109"/>
        <v>72632.731886000009</v>
      </c>
      <c r="AN96" s="14">
        <f t="shared" si="110"/>
        <v>1330</v>
      </c>
      <c r="AO96" s="15">
        <f t="shared" ref="AO96:AO118" si="114">AN96+AM96</f>
        <v>73962.731886000009</v>
      </c>
      <c r="AP96" s="16">
        <f t="shared" si="97"/>
        <v>2982.3682212096778</v>
      </c>
      <c r="AQ96" s="14">
        <f t="shared" si="98"/>
        <v>5177.3912320200016</v>
      </c>
      <c r="AR96" s="16">
        <f t="shared" si="99"/>
        <v>3191.1339966943551</v>
      </c>
      <c r="AS96" s="17">
        <f t="shared" si="100"/>
        <v>79140.123118020012</v>
      </c>
      <c r="AT96" s="2"/>
    </row>
    <row r="97" spans="2:46" hidden="1" x14ac:dyDescent="0.25">
      <c r="B97" s="5" t="s">
        <v>3</v>
      </c>
      <c r="C97" s="14">
        <f>'248 Day'!S112</f>
        <v>70894.855199999991</v>
      </c>
      <c r="D97" s="14">
        <f>'248 Day'!T112</f>
        <v>1441</v>
      </c>
      <c r="E97" s="15">
        <f>'248 Day'!U112</f>
        <v>72335.855199999991</v>
      </c>
      <c r="F97" s="16">
        <f>'248 Day'!V112</f>
        <v>2916.768354838709</v>
      </c>
      <c r="G97" s="14">
        <f>'248 Day'!W112</f>
        <v>5063.5098639999997</v>
      </c>
      <c r="H97" s="17">
        <f>'248 Day'!X112</f>
        <v>77399.365063999983</v>
      </c>
      <c r="K97" s="5" t="s">
        <v>3</v>
      </c>
      <c r="L97" s="14">
        <f t="shared" si="101"/>
        <v>70845.652000000002</v>
      </c>
      <c r="M97" s="14">
        <f t="shared" si="102"/>
        <v>1441</v>
      </c>
      <c r="N97" s="15">
        <f t="shared" si="111"/>
        <v>72286.652000000002</v>
      </c>
      <c r="O97" s="16">
        <f t="shared" si="87"/>
        <v>2914.7843548387095</v>
      </c>
      <c r="P97" s="14">
        <f t="shared" si="88"/>
        <v>5060.0656400000007</v>
      </c>
      <c r="Q97" s="17">
        <f t="shared" si="89"/>
        <v>77346.717640000003</v>
      </c>
      <c r="R97" s="2"/>
      <c r="S97" s="5" t="s">
        <v>3</v>
      </c>
      <c r="T97" s="14">
        <f t="shared" si="103"/>
        <v>70823.492000000013</v>
      </c>
      <c r="U97" s="14">
        <f t="shared" si="104"/>
        <v>1441</v>
      </c>
      <c r="V97" s="15">
        <f t="shared" si="112"/>
        <v>72264.492000000013</v>
      </c>
      <c r="W97" s="16">
        <f t="shared" si="90"/>
        <v>2913.8908064516131</v>
      </c>
      <c r="X97" s="14">
        <f t="shared" si="91"/>
        <v>5058.5144400000017</v>
      </c>
      <c r="Y97" s="14">
        <f t="shared" si="105"/>
        <v>2529.2572200000009</v>
      </c>
      <c r="Z97" s="16">
        <f t="shared" si="92"/>
        <v>3015.8769846774198</v>
      </c>
      <c r="AA97" s="17">
        <f t="shared" si="106"/>
        <v>74793.749220000012</v>
      </c>
      <c r="AB97" s="2"/>
      <c r="AC97" s="5" t="s">
        <v>3</v>
      </c>
      <c r="AD97" s="14">
        <f t="shared" si="107"/>
        <v>72239.961840000018</v>
      </c>
      <c r="AE97" s="14">
        <f t="shared" si="108"/>
        <v>1441</v>
      </c>
      <c r="AF97" s="15">
        <f t="shared" si="113"/>
        <v>73680.961840000018</v>
      </c>
      <c r="AG97" s="16">
        <f t="shared" si="93"/>
        <v>2971.0065258064524</v>
      </c>
      <c r="AH97" s="14">
        <f t="shared" si="94"/>
        <v>5157.667328800002</v>
      </c>
      <c r="AI97" s="16">
        <f t="shared" si="95"/>
        <v>3178.9769826129041</v>
      </c>
      <c r="AJ97" s="17">
        <f t="shared" si="96"/>
        <v>78838.62916880002</v>
      </c>
      <c r="AK97" s="2"/>
      <c r="AL97" s="5" t="s">
        <v>3</v>
      </c>
      <c r="AM97" s="14">
        <f t="shared" si="109"/>
        <v>74018.695886000001</v>
      </c>
      <c r="AN97" s="14">
        <f t="shared" si="110"/>
        <v>1441</v>
      </c>
      <c r="AO97" s="15">
        <f t="shared" si="114"/>
        <v>75459.695886000001</v>
      </c>
      <c r="AP97" s="16">
        <f t="shared" si="97"/>
        <v>3042.7296728225806</v>
      </c>
      <c r="AQ97" s="14">
        <f t="shared" si="98"/>
        <v>5282.1787120200006</v>
      </c>
      <c r="AR97" s="16">
        <f t="shared" si="99"/>
        <v>3255.7207499201613</v>
      </c>
      <c r="AS97" s="17">
        <f t="shared" si="100"/>
        <v>80741.874598020004</v>
      </c>
      <c r="AT97" s="2"/>
    </row>
    <row r="98" spans="2:46" hidden="1" x14ac:dyDescent="0.25">
      <c r="B98" s="5" t="s">
        <v>4</v>
      </c>
      <c r="C98" s="14">
        <f>'248 Day'!S113</f>
        <v>74359.203600000008</v>
      </c>
      <c r="D98" s="14">
        <f>'248 Day'!T113</f>
        <v>2327</v>
      </c>
      <c r="E98" s="15">
        <f>'248 Day'!U113</f>
        <v>76686.203600000008</v>
      </c>
      <c r="F98" s="16">
        <f>'248 Day'!V113</f>
        <v>3092.1856290322585</v>
      </c>
      <c r="G98" s="14">
        <f>'248 Day'!W113</f>
        <v>5368.0342520000013</v>
      </c>
      <c r="H98" s="17">
        <f>'248 Day'!X113</f>
        <v>82054.237852000006</v>
      </c>
      <c r="K98" s="5" t="s">
        <v>4</v>
      </c>
      <c r="L98" s="14">
        <f t="shared" si="101"/>
        <v>72335.855199999991</v>
      </c>
      <c r="M98" s="14">
        <f t="shared" si="102"/>
        <v>2327</v>
      </c>
      <c r="N98" s="15">
        <f t="shared" si="111"/>
        <v>74662.855199999991</v>
      </c>
      <c r="O98" s="16">
        <f t="shared" si="87"/>
        <v>3010.5989999999997</v>
      </c>
      <c r="P98" s="14">
        <f t="shared" si="88"/>
        <v>5226.399864</v>
      </c>
      <c r="Q98" s="17">
        <f t="shared" si="89"/>
        <v>79889.255063999997</v>
      </c>
      <c r="R98" s="2"/>
      <c r="S98" s="5" t="s">
        <v>4</v>
      </c>
      <c r="T98" s="14">
        <f t="shared" si="103"/>
        <v>72286.652000000002</v>
      </c>
      <c r="U98" s="14">
        <f t="shared" si="104"/>
        <v>2327</v>
      </c>
      <c r="V98" s="15">
        <f t="shared" si="112"/>
        <v>74613.652000000002</v>
      </c>
      <c r="W98" s="16">
        <f t="shared" si="90"/>
        <v>3008.6149999999998</v>
      </c>
      <c r="X98" s="14">
        <f t="shared" si="91"/>
        <v>5222.955640000001</v>
      </c>
      <c r="Y98" s="14">
        <f t="shared" si="105"/>
        <v>2611.4778200000005</v>
      </c>
      <c r="Z98" s="16">
        <f t="shared" si="92"/>
        <v>3113.9165250000001</v>
      </c>
      <c r="AA98" s="17">
        <f t="shared" si="106"/>
        <v>77225.129820000002</v>
      </c>
      <c r="AB98" s="2"/>
      <c r="AC98" s="5" t="s">
        <v>4</v>
      </c>
      <c r="AD98" s="14">
        <f t="shared" si="107"/>
        <v>73709.781840000011</v>
      </c>
      <c r="AE98" s="14">
        <f t="shared" si="108"/>
        <v>2327</v>
      </c>
      <c r="AF98" s="15">
        <f t="shared" si="113"/>
        <v>76036.781840000011</v>
      </c>
      <c r="AG98" s="16">
        <f t="shared" si="93"/>
        <v>3065.9992677419359</v>
      </c>
      <c r="AH98" s="14">
        <f t="shared" si="94"/>
        <v>5322.5747288000011</v>
      </c>
      <c r="AI98" s="16">
        <f t="shared" si="95"/>
        <v>3280.6192164838712</v>
      </c>
      <c r="AJ98" s="17">
        <f t="shared" si="96"/>
        <v>81359.356568800009</v>
      </c>
      <c r="AK98" s="2"/>
      <c r="AL98" s="5" t="s">
        <v>4</v>
      </c>
      <c r="AM98" s="14">
        <f t="shared" si="109"/>
        <v>75522.985886000009</v>
      </c>
      <c r="AN98" s="14">
        <f t="shared" si="110"/>
        <v>2327</v>
      </c>
      <c r="AO98" s="15">
        <f t="shared" si="114"/>
        <v>77849.985886000009</v>
      </c>
      <c r="AP98" s="16">
        <f t="shared" si="97"/>
        <v>3139.1123341129037</v>
      </c>
      <c r="AQ98" s="14">
        <f t="shared" si="98"/>
        <v>5449.4990120200009</v>
      </c>
      <c r="AR98" s="16">
        <f t="shared" si="99"/>
        <v>3358.8501975008066</v>
      </c>
      <c r="AS98" s="17">
        <f t="shared" si="100"/>
        <v>83299.484898020004</v>
      </c>
      <c r="AT98" s="2"/>
    </row>
    <row r="99" spans="2:46" hidden="1" x14ac:dyDescent="0.25">
      <c r="B99" s="5" t="s">
        <v>5</v>
      </c>
      <c r="C99" s="14">
        <f>'248 Day'!S114</f>
        <v>78762.829200000007</v>
      </c>
      <c r="D99" s="14">
        <f>'248 Day'!T114</f>
        <v>2882</v>
      </c>
      <c r="E99" s="15">
        <f>'248 Day'!U114</f>
        <v>81644.829200000007</v>
      </c>
      <c r="F99" s="16">
        <f>'248 Day'!V114</f>
        <v>3292.1302096774198</v>
      </c>
      <c r="G99" s="14">
        <f>'248 Day'!W114</f>
        <v>5715.1380440000012</v>
      </c>
      <c r="H99" s="17">
        <f>'248 Day'!X114</f>
        <v>87359.967244000014</v>
      </c>
      <c r="K99" s="5" t="s">
        <v>5</v>
      </c>
      <c r="L99" s="14">
        <f t="shared" si="101"/>
        <v>76686.203600000008</v>
      </c>
      <c r="M99" s="14">
        <f t="shared" si="102"/>
        <v>2882</v>
      </c>
      <c r="N99" s="15">
        <f t="shared" si="111"/>
        <v>79568.203600000008</v>
      </c>
      <c r="O99" s="16">
        <f t="shared" si="87"/>
        <v>3208.3953064516131</v>
      </c>
      <c r="P99" s="14">
        <f t="shared" si="88"/>
        <v>5569.7742520000011</v>
      </c>
      <c r="Q99" s="17">
        <f t="shared" si="89"/>
        <v>85137.977852000011</v>
      </c>
      <c r="R99" s="2"/>
      <c r="S99" s="5" t="s">
        <v>5</v>
      </c>
      <c r="T99" s="14">
        <f t="shared" si="103"/>
        <v>74662.855199999991</v>
      </c>
      <c r="U99" s="14">
        <f t="shared" si="104"/>
        <v>2882</v>
      </c>
      <c r="V99" s="15">
        <f t="shared" si="112"/>
        <v>77544.855199999991</v>
      </c>
      <c r="W99" s="16">
        <f t="shared" si="90"/>
        <v>3126.8086774193544</v>
      </c>
      <c r="X99" s="14">
        <f t="shared" si="91"/>
        <v>5428.1398639999998</v>
      </c>
      <c r="Y99" s="14">
        <f t="shared" si="105"/>
        <v>2714.0699319999999</v>
      </c>
      <c r="Z99" s="16">
        <f t="shared" si="92"/>
        <v>3236.2469811290316</v>
      </c>
      <c r="AA99" s="17">
        <f t="shared" si="106"/>
        <v>80258.925131999989</v>
      </c>
      <c r="AB99" s="2"/>
      <c r="AC99" s="5" t="s">
        <v>5</v>
      </c>
      <c r="AD99" s="14">
        <f t="shared" si="107"/>
        <v>76105.925040000002</v>
      </c>
      <c r="AE99" s="14">
        <f t="shared" si="108"/>
        <v>2882</v>
      </c>
      <c r="AF99" s="15">
        <f t="shared" si="113"/>
        <v>78987.925040000002</v>
      </c>
      <c r="AG99" s="16">
        <f t="shared" si="93"/>
        <v>3184.9969774193546</v>
      </c>
      <c r="AH99" s="14">
        <f t="shared" si="94"/>
        <v>5529.154752800001</v>
      </c>
      <c r="AI99" s="16">
        <f t="shared" si="95"/>
        <v>3407.9467658387098</v>
      </c>
      <c r="AJ99" s="17">
        <f t="shared" si="96"/>
        <v>84517.07979280001</v>
      </c>
      <c r="AK99" s="2"/>
      <c r="AL99" s="5" t="s">
        <v>5</v>
      </c>
      <c r="AM99" s="14">
        <f t="shared" si="109"/>
        <v>77937.701386000001</v>
      </c>
      <c r="AN99" s="14">
        <f t="shared" si="110"/>
        <v>2882</v>
      </c>
      <c r="AO99" s="15">
        <f t="shared" si="114"/>
        <v>80819.701386000001</v>
      </c>
      <c r="AP99" s="16">
        <f t="shared" si="97"/>
        <v>3258.8589268548385</v>
      </c>
      <c r="AQ99" s="14">
        <f t="shared" si="98"/>
        <v>5657.3790970200007</v>
      </c>
      <c r="AR99" s="16">
        <f t="shared" si="99"/>
        <v>3486.9790517346778</v>
      </c>
      <c r="AS99" s="17">
        <f t="shared" si="100"/>
        <v>86477.080483020007</v>
      </c>
      <c r="AT99" s="2"/>
    </row>
    <row r="100" spans="2:46" hidden="1" x14ac:dyDescent="0.25">
      <c r="B100" s="5" t="s">
        <v>6</v>
      </c>
      <c r="C100" s="14">
        <f>'248 Day'!S115</f>
        <v>83369.842799999999</v>
      </c>
      <c r="D100" s="14">
        <f>'248 Day'!T115</f>
        <v>3048</v>
      </c>
      <c r="E100" s="15">
        <f>'248 Day'!U115</f>
        <v>86417.842799999999</v>
      </c>
      <c r="F100" s="16">
        <f>'248 Day'!V115</f>
        <v>3484.5904354838708</v>
      </c>
      <c r="G100" s="14">
        <f>'248 Day'!W115</f>
        <v>6049.2489960000003</v>
      </c>
      <c r="H100" s="17">
        <f>'248 Day'!X115</f>
        <v>92467.091795999993</v>
      </c>
      <c r="K100" s="5" t="s">
        <v>6</v>
      </c>
      <c r="L100" s="14">
        <f t="shared" si="101"/>
        <v>81644.829200000007</v>
      </c>
      <c r="M100" s="14">
        <f t="shared" si="102"/>
        <v>3048</v>
      </c>
      <c r="N100" s="15">
        <f t="shared" si="111"/>
        <v>84692.829200000007</v>
      </c>
      <c r="O100" s="16">
        <f t="shared" si="87"/>
        <v>3415.033435483871</v>
      </c>
      <c r="P100" s="14">
        <f t="shared" si="88"/>
        <v>5928.4980440000008</v>
      </c>
      <c r="Q100" s="17">
        <f t="shared" si="89"/>
        <v>90621.327244000015</v>
      </c>
      <c r="R100" s="2"/>
      <c r="S100" s="5" t="s">
        <v>6</v>
      </c>
      <c r="T100" s="14">
        <f t="shared" si="103"/>
        <v>79568.203600000008</v>
      </c>
      <c r="U100" s="14">
        <f t="shared" si="104"/>
        <v>3048</v>
      </c>
      <c r="V100" s="15">
        <f t="shared" si="112"/>
        <v>82616.203600000008</v>
      </c>
      <c r="W100" s="16">
        <f t="shared" si="90"/>
        <v>3331.2985322580648</v>
      </c>
      <c r="X100" s="14">
        <f t="shared" si="91"/>
        <v>5783.1342520000007</v>
      </c>
      <c r="Y100" s="14">
        <f t="shared" si="105"/>
        <v>2891.5671260000004</v>
      </c>
      <c r="Z100" s="16">
        <f t="shared" si="92"/>
        <v>3447.8939808870969</v>
      </c>
      <c r="AA100" s="17">
        <f t="shared" si="106"/>
        <v>85507.770726000002</v>
      </c>
      <c r="AB100" s="2"/>
      <c r="AC100" s="5" t="s">
        <v>6</v>
      </c>
      <c r="AD100" s="14">
        <f t="shared" si="107"/>
        <v>79095.752303999994</v>
      </c>
      <c r="AE100" s="14">
        <f t="shared" si="108"/>
        <v>3048</v>
      </c>
      <c r="AF100" s="15">
        <f t="shared" si="113"/>
        <v>82143.752303999994</v>
      </c>
      <c r="AG100" s="16">
        <f t="shared" si="93"/>
        <v>3312.2480767741931</v>
      </c>
      <c r="AH100" s="14">
        <f t="shared" si="94"/>
        <v>5750.0626612799997</v>
      </c>
      <c r="AI100" s="16">
        <f t="shared" si="95"/>
        <v>3544.1054421483868</v>
      </c>
      <c r="AJ100" s="17">
        <f t="shared" si="96"/>
        <v>87893.814965279991</v>
      </c>
      <c r="AK100" s="2"/>
      <c r="AL100" s="5" t="s">
        <v>6</v>
      </c>
      <c r="AM100" s="14">
        <f t="shared" si="109"/>
        <v>80962.62316599999</v>
      </c>
      <c r="AN100" s="14">
        <f t="shared" si="110"/>
        <v>3048</v>
      </c>
      <c r="AO100" s="15">
        <f t="shared" si="114"/>
        <v>84010.62316599999</v>
      </c>
      <c r="AP100" s="16">
        <f t="shared" si="97"/>
        <v>3387.5251276612898</v>
      </c>
      <c r="AQ100" s="14">
        <f t="shared" si="98"/>
        <v>5880.7436216199994</v>
      </c>
      <c r="AR100" s="16">
        <f t="shared" si="99"/>
        <v>3624.65188659758</v>
      </c>
      <c r="AS100" s="17">
        <f t="shared" si="100"/>
        <v>89891.366787619991</v>
      </c>
      <c r="AT100" s="2"/>
    </row>
    <row r="101" spans="2:46" hidden="1" x14ac:dyDescent="0.25">
      <c r="B101" s="5" t="s">
        <v>7</v>
      </c>
      <c r="C101" s="14">
        <f>'248 Day'!S116</f>
        <v>87236.744399999996</v>
      </c>
      <c r="D101" s="14">
        <f>'248 Day'!T116</f>
        <v>3048</v>
      </c>
      <c r="E101" s="15">
        <f>'248 Day'!U116</f>
        <v>90284.744399999996</v>
      </c>
      <c r="F101" s="16">
        <f>'248 Day'!V116</f>
        <v>3640.5138870967739</v>
      </c>
      <c r="G101" s="14">
        <f>'248 Day'!W116</f>
        <v>6319.932108</v>
      </c>
      <c r="H101" s="17">
        <f>'248 Day'!X116</f>
        <v>96604.67650799999</v>
      </c>
      <c r="K101" s="5" t="s">
        <v>7</v>
      </c>
      <c r="L101" s="14">
        <f t="shared" si="101"/>
        <v>86417.842799999999</v>
      </c>
      <c r="M101" s="14">
        <f t="shared" si="102"/>
        <v>3048</v>
      </c>
      <c r="N101" s="15">
        <f t="shared" si="111"/>
        <v>89465.842799999999</v>
      </c>
      <c r="O101" s="16">
        <f t="shared" si="87"/>
        <v>3607.4936612903225</v>
      </c>
      <c r="P101" s="14">
        <f t="shared" si="88"/>
        <v>6262.6089960000008</v>
      </c>
      <c r="Q101" s="17">
        <f t="shared" si="89"/>
        <v>95728.451795999994</v>
      </c>
      <c r="R101" s="2"/>
      <c r="S101" s="5" t="s">
        <v>7</v>
      </c>
      <c r="T101" s="14">
        <f t="shared" si="103"/>
        <v>84692.829200000007</v>
      </c>
      <c r="U101" s="14">
        <f t="shared" si="104"/>
        <v>3048</v>
      </c>
      <c r="V101" s="15">
        <f t="shared" si="112"/>
        <v>87740.829200000007</v>
      </c>
      <c r="W101" s="16">
        <f t="shared" si="90"/>
        <v>3537.9366612903227</v>
      </c>
      <c r="X101" s="14">
        <f t="shared" si="91"/>
        <v>6141.8580440000014</v>
      </c>
      <c r="Y101" s="14">
        <f t="shared" si="105"/>
        <v>3070.9290220000007</v>
      </c>
      <c r="Z101" s="16">
        <f t="shared" si="92"/>
        <v>3661.7644444354837</v>
      </c>
      <c r="AA101" s="17">
        <f t="shared" si="106"/>
        <v>90811.758222000004</v>
      </c>
      <c r="AB101" s="2"/>
      <c r="AC101" s="5" t="s">
        <v>7</v>
      </c>
      <c r="AD101" s="14">
        <f t="shared" si="107"/>
        <v>84268.527672000011</v>
      </c>
      <c r="AE101" s="14">
        <f t="shared" si="108"/>
        <v>3048</v>
      </c>
      <c r="AF101" s="15">
        <f t="shared" si="113"/>
        <v>87316.527672000011</v>
      </c>
      <c r="AG101" s="16">
        <f t="shared" si="93"/>
        <v>3520.8277287096776</v>
      </c>
      <c r="AH101" s="14">
        <f t="shared" si="94"/>
        <v>6112.1569370400011</v>
      </c>
      <c r="AI101" s="16">
        <f t="shared" si="95"/>
        <v>3767.2856697193552</v>
      </c>
      <c r="AJ101" s="17">
        <f t="shared" si="96"/>
        <v>93428.684609040007</v>
      </c>
      <c r="AK101" s="2"/>
      <c r="AL101" s="5" t="s">
        <v>7</v>
      </c>
      <c r="AM101" s="14">
        <f t="shared" si="109"/>
        <v>84197.346111599982</v>
      </c>
      <c r="AN101" s="14">
        <f t="shared" si="110"/>
        <v>3048</v>
      </c>
      <c r="AO101" s="15">
        <f t="shared" si="114"/>
        <v>87245.346111599982</v>
      </c>
      <c r="AP101" s="16">
        <f t="shared" si="97"/>
        <v>3517.9575044999992</v>
      </c>
      <c r="AQ101" s="14">
        <f t="shared" si="98"/>
        <v>6107.1742278119991</v>
      </c>
      <c r="AR101" s="16">
        <f t="shared" si="99"/>
        <v>3764.214529814999</v>
      </c>
      <c r="AS101" s="17">
        <f t="shared" si="100"/>
        <v>93352.520339411974</v>
      </c>
      <c r="AT101" s="2"/>
    </row>
    <row r="102" spans="2:46" hidden="1" x14ac:dyDescent="0.25">
      <c r="B102" s="5" t="s">
        <v>8</v>
      </c>
      <c r="C102" s="14">
        <f>'248 Day'!S117</f>
        <v>90531.691200000001</v>
      </c>
      <c r="D102" s="14">
        <f>'248 Day'!T117</f>
        <v>3048</v>
      </c>
      <c r="E102" s="15">
        <f>'248 Day'!U117</f>
        <v>93579.691200000001</v>
      </c>
      <c r="F102" s="16">
        <f>'248 Day'!V117</f>
        <v>3773.3746451612901</v>
      </c>
      <c r="G102" s="14">
        <f>'248 Day'!W117</f>
        <v>6550.5783840000004</v>
      </c>
      <c r="H102" s="17">
        <f>'248 Day'!X117</f>
        <v>100130.26958399999</v>
      </c>
      <c r="K102" s="5" t="s">
        <v>8</v>
      </c>
      <c r="L102" s="14">
        <f t="shared" si="101"/>
        <v>90284.744399999996</v>
      </c>
      <c r="M102" s="14">
        <f t="shared" si="102"/>
        <v>3048</v>
      </c>
      <c r="N102" s="15">
        <f t="shared" si="111"/>
        <v>93332.744399999996</v>
      </c>
      <c r="O102" s="16">
        <f t="shared" si="87"/>
        <v>3763.4171129032256</v>
      </c>
      <c r="P102" s="14">
        <f t="shared" si="88"/>
        <v>6533.2921080000006</v>
      </c>
      <c r="Q102" s="17">
        <f t="shared" si="89"/>
        <v>99866.03650799999</v>
      </c>
      <c r="R102" s="2"/>
      <c r="S102" s="5" t="s">
        <v>8</v>
      </c>
      <c r="T102" s="14">
        <f t="shared" si="103"/>
        <v>89465.842799999999</v>
      </c>
      <c r="U102" s="14">
        <f t="shared" si="104"/>
        <v>3048</v>
      </c>
      <c r="V102" s="15">
        <f t="shared" si="112"/>
        <v>92513.842799999999</v>
      </c>
      <c r="W102" s="16">
        <f t="shared" si="90"/>
        <v>3730.3968870967742</v>
      </c>
      <c r="X102" s="14">
        <f t="shared" si="91"/>
        <v>6475.9689960000005</v>
      </c>
      <c r="Y102" s="14">
        <f t="shared" si="105"/>
        <v>3237.9844980000003</v>
      </c>
      <c r="Z102" s="16">
        <f t="shared" si="92"/>
        <v>3860.9607781451614</v>
      </c>
      <c r="AA102" s="17">
        <f t="shared" si="106"/>
        <v>95751.827298000004</v>
      </c>
      <c r="AB102" s="2"/>
      <c r="AC102" s="5" t="s">
        <v>8</v>
      </c>
      <c r="AD102" s="14">
        <f t="shared" si="107"/>
        <v>89495.645784000008</v>
      </c>
      <c r="AE102" s="14">
        <f t="shared" si="108"/>
        <v>3048</v>
      </c>
      <c r="AF102" s="15">
        <f t="shared" si="113"/>
        <v>92543.645784000008</v>
      </c>
      <c r="AG102" s="16">
        <f t="shared" si="93"/>
        <v>3731.5986203225807</v>
      </c>
      <c r="AH102" s="14">
        <f t="shared" si="94"/>
        <v>6478.0552048800009</v>
      </c>
      <c r="AI102" s="16">
        <f t="shared" si="95"/>
        <v>3992.8105237451614</v>
      </c>
      <c r="AJ102" s="17">
        <f t="shared" si="96"/>
        <v>99021.700988880009</v>
      </c>
      <c r="AK102" s="2"/>
      <c r="AL102" s="5" t="s">
        <v>8</v>
      </c>
      <c r="AM102" s="14">
        <f t="shared" si="109"/>
        <v>89499.440863800002</v>
      </c>
      <c r="AN102" s="14">
        <f t="shared" si="110"/>
        <v>3048</v>
      </c>
      <c r="AO102" s="15">
        <f t="shared" si="114"/>
        <v>92547.440863800002</v>
      </c>
      <c r="AP102" s="16">
        <f t="shared" si="97"/>
        <v>3731.7516477338709</v>
      </c>
      <c r="AQ102" s="14">
        <f t="shared" si="98"/>
        <v>6478.3208604660003</v>
      </c>
      <c r="AR102" s="16">
        <f t="shared" si="99"/>
        <v>3992.9742630752421</v>
      </c>
      <c r="AS102" s="17">
        <f t="shared" si="100"/>
        <v>99025.761724266005</v>
      </c>
      <c r="AT102" s="2"/>
    </row>
    <row r="103" spans="2:46" hidden="1" x14ac:dyDescent="0.25">
      <c r="B103" s="5" t="s">
        <v>9</v>
      </c>
      <c r="C103" s="14">
        <f>'248 Day'!S118</f>
        <v>93130.610400000005</v>
      </c>
      <c r="D103" s="14">
        <f>'248 Day'!T118</f>
        <v>2881</v>
      </c>
      <c r="E103" s="15">
        <f>'248 Day'!U118</f>
        <v>96011.610400000005</v>
      </c>
      <c r="F103" s="16">
        <f>'248 Day'!V118</f>
        <v>3871.4359032258067</v>
      </c>
      <c r="G103" s="14">
        <f>'248 Day'!W118</f>
        <v>6720.8127280000008</v>
      </c>
      <c r="H103" s="17">
        <f>'248 Day'!X118</f>
        <v>102732.42312800001</v>
      </c>
      <c r="K103" s="5" t="s">
        <v>9</v>
      </c>
      <c r="L103" s="14">
        <f t="shared" si="101"/>
        <v>93579.691200000001</v>
      </c>
      <c r="M103" s="14">
        <f t="shared" si="102"/>
        <v>2881</v>
      </c>
      <c r="N103" s="15">
        <f t="shared" si="111"/>
        <v>96460.691200000001</v>
      </c>
      <c r="O103" s="16">
        <f t="shared" si="87"/>
        <v>3889.5439999999999</v>
      </c>
      <c r="P103" s="14">
        <f t="shared" si="88"/>
        <v>6752.2483840000004</v>
      </c>
      <c r="Q103" s="17">
        <f t="shared" si="89"/>
        <v>103212.93958400001</v>
      </c>
      <c r="R103" s="2"/>
      <c r="S103" s="5" t="s">
        <v>9</v>
      </c>
      <c r="T103" s="14">
        <f t="shared" si="103"/>
        <v>93332.744399999996</v>
      </c>
      <c r="U103" s="14">
        <f t="shared" si="104"/>
        <v>2881</v>
      </c>
      <c r="V103" s="15">
        <f t="shared" si="112"/>
        <v>96213.744399999996</v>
      </c>
      <c r="W103" s="16">
        <f t="shared" si="90"/>
        <v>3879.5864677419354</v>
      </c>
      <c r="X103" s="14">
        <f t="shared" si="91"/>
        <v>6734.9621080000006</v>
      </c>
      <c r="Y103" s="14">
        <f t="shared" si="105"/>
        <v>3367.4810540000003</v>
      </c>
      <c r="Z103" s="16">
        <f t="shared" si="92"/>
        <v>4015.3719941129029</v>
      </c>
      <c r="AA103" s="17">
        <f t="shared" si="106"/>
        <v>99581.225453999999</v>
      </c>
      <c r="AB103" s="2"/>
      <c r="AC103" s="5" t="s">
        <v>9</v>
      </c>
      <c r="AD103" s="14">
        <f t="shared" si="107"/>
        <v>94364.119655999995</v>
      </c>
      <c r="AE103" s="14">
        <f t="shared" si="108"/>
        <v>2881</v>
      </c>
      <c r="AF103" s="15">
        <f t="shared" si="113"/>
        <v>97245.119655999995</v>
      </c>
      <c r="AG103" s="16">
        <f t="shared" si="93"/>
        <v>3921.174179677419</v>
      </c>
      <c r="AH103" s="14">
        <f t="shared" si="94"/>
        <v>6807.1583759200003</v>
      </c>
      <c r="AI103" s="16">
        <f t="shared" si="95"/>
        <v>4195.6563722548381</v>
      </c>
      <c r="AJ103" s="17">
        <f t="shared" si="96"/>
        <v>104052.27803192</v>
      </c>
      <c r="AK103" s="2"/>
      <c r="AL103" s="5" t="s">
        <v>9</v>
      </c>
      <c r="AM103" s="14">
        <f t="shared" si="109"/>
        <v>94857.236928600003</v>
      </c>
      <c r="AN103" s="14">
        <f t="shared" si="110"/>
        <v>2881</v>
      </c>
      <c r="AO103" s="15">
        <f t="shared" si="114"/>
        <v>97738.236928600003</v>
      </c>
      <c r="AP103" s="16">
        <f t="shared" si="97"/>
        <v>3941.057940669355</v>
      </c>
      <c r="AQ103" s="14">
        <f t="shared" si="98"/>
        <v>6841.676585002001</v>
      </c>
      <c r="AR103" s="16">
        <f t="shared" si="99"/>
        <v>4216.9319965162094</v>
      </c>
      <c r="AS103" s="17">
        <f t="shared" si="100"/>
        <v>104579.913513602</v>
      </c>
      <c r="AT103" s="2"/>
    </row>
    <row r="104" spans="2:46" hidden="1" x14ac:dyDescent="0.25">
      <c r="B104" s="5" t="s">
        <v>10</v>
      </c>
      <c r="C104" s="14">
        <f>'248 Day'!S119</f>
        <v>96082.510800000004</v>
      </c>
      <c r="D104" s="14">
        <f>'248 Day'!T119</f>
        <v>2660</v>
      </c>
      <c r="E104" s="15">
        <f>'248 Day'!U119</f>
        <v>98742.510800000004</v>
      </c>
      <c r="F104" s="16">
        <f>'248 Day'!V119</f>
        <v>3981.5528548387097</v>
      </c>
      <c r="G104" s="14">
        <f>'248 Day'!W119</f>
        <v>6911.9757560000007</v>
      </c>
      <c r="H104" s="17">
        <f>'248 Day'!X119</f>
        <v>105654.486556</v>
      </c>
      <c r="K104" s="5" t="s">
        <v>10</v>
      </c>
      <c r="L104" s="14">
        <f t="shared" si="101"/>
        <v>96011.610400000005</v>
      </c>
      <c r="M104" s="14">
        <f t="shared" si="102"/>
        <v>2660</v>
      </c>
      <c r="N104" s="15">
        <f t="shared" si="111"/>
        <v>98671.610400000005</v>
      </c>
      <c r="O104" s="16">
        <f t="shared" si="87"/>
        <v>3978.6939677419355</v>
      </c>
      <c r="P104" s="14">
        <f t="shared" si="88"/>
        <v>6907.0127280000006</v>
      </c>
      <c r="Q104" s="17">
        <f t="shared" si="89"/>
        <v>105578.62312800001</v>
      </c>
      <c r="R104" s="2"/>
      <c r="S104" s="5" t="s">
        <v>10</v>
      </c>
      <c r="T104" s="14">
        <f t="shared" si="103"/>
        <v>96460.691200000001</v>
      </c>
      <c r="U104" s="14">
        <f t="shared" si="104"/>
        <v>2660</v>
      </c>
      <c r="V104" s="15">
        <f t="shared" si="112"/>
        <v>99120.691200000001</v>
      </c>
      <c r="W104" s="16">
        <f t="shared" si="90"/>
        <v>3996.8020645161291</v>
      </c>
      <c r="X104" s="14">
        <f t="shared" si="91"/>
        <v>6938.4483840000012</v>
      </c>
      <c r="Y104" s="14">
        <f t="shared" si="105"/>
        <v>3469.2241920000006</v>
      </c>
      <c r="Z104" s="16">
        <f t="shared" si="92"/>
        <v>4136.690136774193</v>
      </c>
      <c r="AA104" s="17">
        <f t="shared" si="106"/>
        <v>102589.915392</v>
      </c>
      <c r="AB104" s="2"/>
      <c r="AC104" s="5" t="s">
        <v>10</v>
      </c>
      <c r="AD104" s="14">
        <f t="shared" si="107"/>
        <v>98138.019287999996</v>
      </c>
      <c r="AE104" s="14">
        <f t="shared" si="108"/>
        <v>2660</v>
      </c>
      <c r="AF104" s="15">
        <f t="shared" si="113"/>
        <v>100798.019288</v>
      </c>
      <c r="AG104" s="16">
        <f t="shared" si="93"/>
        <v>4064.4362616129029</v>
      </c>
      <c r="AH104" s="14">
        <f t="shared" si="94"/>
        <v>7055.8613501600003</v>
      </c>
      <c r="AI104" s="16">
        <f t="shared" si="95"/>
        <v>4348.9467999258068</v>
      </c>
      <c r="AJ104" s="17">
        <f t="shared" si="96"/>
        <v>107853.88063816</v>
      </c>
      <c r="AK104" s="2"/>
      <c r="AL104" s="5" t="s">
        <v>10</v>
      </c>
      <c r="AM104" s="14">
        <f t="shared" si="109"/>
        <v>99676.247647399985</v>
      </c>
      <c r="AN104" s="14">
        <f t="shared" si="110"/>
        <v>2660</v>
      </c>
      <c r="AO104" s="15">
        <f t="shared" si="114"/>
        <v>102336.24764739998</v>
      </c>
      <c r="AP104" s="16">
        <f t="shared" si="97"/>
        <v>4126.4615986854833</v>
      </c>
      <c r="AQ104" s="14">
        <f t="shared" si="98"/>
        <v>7163.5373353179994</v>
      </c>
      <c r="AR104" s="16">
        <f t="shared" si="99"/>
        <v>4415.313910593467</v>
      </c>
      <c r="AS104" s="17">
        <f t="shared" si="100"/>
        <v>109499.78498271799</v>
      </c>
      <c r="AT104" s="2"/>
    </row>
    <row r="105" spans="2:46" hidden="1" x14ac:dyDescent="0.25">
      <c r="B105" s="5" t="s">
        <v>11</v>
      </c>
      <c r="C105" s="14">
        <f>'248 Day'!S120</f>
        <v>98799.342000000004</v>
      </c>
      <c r="D105" s="14">
        <f>'248 Day'!T120</f>
        <v>2217</v>
      </c>
      <c r="E105" s="15">
        <f>'248 Day'!U120</f>
        <v>101016.342</v>
      </c>
      <c r="F105" s="16">
        <f>'248 Day'!V120</f>
        <v>4073.2395967741936</v>
      </c>
      <c r="G105" s="14">
        <f>'248 Day'!W120</f>
        <v>7071.1439400000008</v>
      </c>
      <c r="H105" s="17">
        <f>'248 Day'!X120</f>
        <v>108087.48594</v>
      </c>
      <c r="K105" s="5" t="s">
        <v>11</v>
      </c>
      <c r="L105" s="14">
        <f t="shared" si="101"/>
        <v>98742.510800000004</v>
      </c>
      <c r="M105" s="14">
        <f t="shared" si="102"/>
        <v>2217</v>
      </c>
      <c r="N105" s="15">
        <f t="shared" si="111"/>
        <v>100959.5108</v>
      </c>
      <c r="O105" s="16">
        <f t="shared" si="87"/>
        <v>4070.9480161290321</v>
      </c>
      <c r="P105" s="14">
        <f t="shared" si="88"/>
        <v>7067.1657560000012</v>
      </c>
      <c r="Q105" s="17">
        <f t="shared" si="89"/>
        <v>108026.67655600001</v>
      </c>
      <c r="R105" s="2"/>
      <c r="S105" s="5" t="s">
        <v>11</v>
      </c>
      <c r="T105" s="14">
        <f t="shared" si="103"/>
        <v>98671.610400000005</v>
      </c>
      <c r="U105" s="14">
        <f t="shared" si="104"/>
        <v>2217</v>
      </c>
      <c r="V105" s="15">
        <f t="shared" si="112"/>
        <v>100888.61040000001</v>
      </c>
      <c r="W105" s="16">
        <f t="shared" si="90"/>
        <v>4068.0891290322584</v>
      </c>
      <c r="X105" s="14">
        <f t="shared" si="91"/>
        <v>7062.2027280000011</v>
      </c>
      <c r="Y105" s="14">
        <f t="shared" si="105"/>
        <v>3531.1013640000006</v>
      </c>
      <c r="Z105" s="16">
        <f t="shared" si="92"/>
        <v>4210.4722485483871</v>
      </c>
      <c r="AA105" s="17">
        <f t="shared" si="106"/>
        <v>104419.71176400001</v>
      </c>
      <c r="AB105" s="2"/>
      <c r="AC105" s="5" t="s">
        <v>11</v>
      </c>
      <c r="AD105" s="14">
        <f t="shared" si="107"/>
        <v>101103.105024</v>
      </c>
      <c r="AE105" s="14">
        <f t="shared" si="108"/>
        <v>2217</v>
      </c>
      <c r="AF105" s="15">
        <f t="shared" si="113"/>
        <v>103320.105024</v>
      </c>
      <c r="AG105" s="16">
        <f t="shared" si="93"/>
        <v>4166.133267096774</v>
      </c>
      <c r="AH105" s="14">
        <f t="shared" si="94"/>
        <v>7232.4073516800008</v>
      </c>
      <c r="AI105" s="16">
        <f t="shared" si="95"/>
        <v>4457.7625957935479</v>
      </c>
      <c r="AJ105" s="17">
        <f t="shared" si="96"/>
        <v>110552.51237568</v>
      </c>
      <c r="AK105" s="2"/>
      <c r="AL105" s="5" t="s">
        <v>11</v>
      </c>
      <c r="AM105" s="14">
        <f t="shared" si="109"/>
        <v>103317.96977019998</v>
      </c>
      <c r="AN105" s="14">
        <f t="shared" si="110"/>
        <v>2217</v>
      </c>
      <c r="AO105" s="15">
        <f t="shared" si="114"/>
        <v>105534.96977019998</v>
      </c>
      <c r="AP105" s="16">
        <f t="shared" si="97"/>
        <v>4255.4423294435474</v>
      </c>
      <c r="AQ105" s="14">
        <f t="shared" si="98"/>
        <v>7387.4478839139992</v>
      </c>
      <c r="AR105" s="16">
        <f t="shared" si="99"/>
        <v>4553.3232925045959</v>
      </c>
      <c r="AS105" s="17">
        <f t="shared" si="100"/>
        <v>112922.41765411399</v>
      </c>
      <c r="AT105" s="2"/>
    </row>
    <row r="106" spans="2:46" hidden="1" x14ac:dyDescent="0.25">
      <c r="B106" s="5" t="s">
        <v>12</v>
      </c>
      <c r="C106" s="14">
        <f>'248 Day'!S121</f>
        <v>101238.75360000001</v>
      </c>
      <c r="D106" s="14">
        <f>'248 Day'!T121</f>
        <v>1884</v>
      </c>
      <c r="E106" s="15">
        <f>'248 Day'!U121</f>
        <v>103122.75360000001</v>
      </c>
      <c r="F106" s="16">
        <f>'248 Day'!V121</f>
        <v>4158.1755483870975</v>
      </c>
      <c r="G106" s="14">
        <f>'248 Day'!W121</f>
        <v>7218.5927520000014</v>
      </c>
      <c r="H106" s="17">
        <f>'248 Day'!X121</f>
        <v>110341.34635200001</v>
      </c>
      <c r="K106" s="5" t="s">
        <v>12</v>
      </c>
      <c r="L106" s="14">
        <f t="shared" si="101"/>
        <v>101016.342</v>
      </c>
      <c r="M106" s="14">
        <f t="shared" si="102"/>
        <v>1884</v>
      </c>
      <c r="N106" s="15">
        <f t="shared" si="111"/>
        <v>102900.342</v>
      </c>
      <c r="O106" s="16">
        <f t="shared" si="87"/>
        <v>4149.2073387096771</v>
      </c>
      <c r="P106" s="14">
        <f t="shared" si="88"/>
        <v>7203.0239400000009</v>
      </c>
      <c r="Q106" s="17">
        <f t="shared" si="89"/>
        <v>110103.36594</v>
      </c>
      <c r="R106" s="2"/>
      <c r="S106" s="5" t="s">
        <v>12</v>
      </c>
      <c r="T106" s="14">
        <f t="shared" si="103"/>
        <v>100959.5108</v>
      </c>
      <c r="U106" s="14">
        <f t="shared" si="104"/>
        <v>1884</v>
      </c>
      <c r="V106" s="15">
        <f t="shared" si="112"/>
        <v>102843.5108</v>
      </c>
      <c r="W106" s="16">
        <f t="shared" si="90"/>
        <v>4146.915758064516</v>
      </c>
      <c r="X106" s="14">
        <f t="shared" si="91"/>
        <v>7199.0457560000013</v>
      </c>
      <c r="Y106" s="14">
        <f t="shared" si="105"/>
        <v>3599.5228780000007</v>
      </c>
      <c r="Z106" s="16">
        <f t="shared" si="92"/>
        <v>4292.057809596774</v>
      </c>
      <c r="AA106" s="17">
        <f t="shared" si="106"/>
        <v>106443.03367800001</v>
      </c>
      <c r="AB106" s="2"/>
      <c r="AC106" s="5" t="s">
        <v>12</v>
      </c>
      <c r="AD106" s="14">
        <f t="shared" si="107"/>
        <v>102906.382608</v>
      </c>
      <c r="AE106" s="14">
        <f t="shared" si="108"/>
        <v>1884</v>
      </c>
      <c r="AF106" s="15">
        <f t="shared" si="113"/>
        <v>104790.382608</v>
      </c>
      <c r="AG106" s="16">
        <f t="shared" si="93"/>
        <v>4225.4186535483868</v>
      </c>
      <c r="AH106" s="14">
        <f t="shared" si="94"/>
        <v>7335.3267825600005</v>
      </c>
      <c r="AI106" s="16">
        <f t="shared" si="95"/>
        <v>4521.1979592967746</v>
      </c>
      <c r="AJ106" s="17">
        <f t="shared" si="96"/>
        <v>112125.70939056</v>
      </c>
      <c r="AK106" s="2"/>
      <c r="AL106" s="5" t="s">
        <v>12</v>
      </c>
      <c r="AM106" s="14">
        <f t="shared" si="109"/>
        <v>105903.10764959999</v>
      </c>
      <c r="AN106" s="14">
        <f t="shared" si="110"/>
        <v>1884</v>
      </c>
      <c r="AO106" s="15">
        <f t="shared" si="114"/>
        <v>107787.10764959999</v>
      </c>
      <c r="AP106" s="16">
        <f t="shared" si="97"/>
        <v>4346.2543407096764</v>
      </c>
      <c r="AQ106" s="14">
        <f t="shared" si="98"/>
        <v>7545.0975354719994</v>
      </c>
      <c r="AR106" s="16">
        <f t="shared" si="99"/>
        <v>4650.4921445593545</v>
      </c>
      <c r="AS106" s="17">
        <f t="shared" si="100"/>
        <v>115332.20518507199</v>
      </c>
      <c r="AT106" s="2"/>
    </row>
    <row r="107" spans="2:46" hidden="1" x14ac:dyDescent="0.25">
      <c r="B107" s="5" t="s">
        <v>13</v>
      </c>
      <c r="C107" s="14">
        <f>'248 Day'!S122</f>
        <v>103819.4964</v>
      </c>
      <c r="D107" s="14">
        <f>'248 Day'!T122</f>
        <v>1607</v>
      </c>
      <c r="E107" s="15">
        <f>'248 Day'!U122</f>
        <v>105426.4964</v>
      </c>
      <c r="F107" s="16">
        <f>'248 Day'!V122</f>
        <v>4251.0684032258068</v>
      </c>
      <c r="G107" s="14">
        <f>'248 Day'!W122</f>
        <v>7379.8547480000007</v>
      </c>
      <c r="H107" s="17">
        <f>'248 Day'!X122</f>
        <v>112806.351148</v>
      </c>
      <c r="K107" s="5" t="s">
        <v>13</v>
      </c>
      <c r="L107" s="14">
        <f t="shared" si="101"/>
        <v>103122.75360000001</v>
      </c>
      <c r="M107" s="14">
        <f t="shared" si="102"/>
        <v>1607</v>
      </c>
      <c r="N107" s="15">
        <f t="shared" si="111"/>
        <v>104729.75360000001</v>
      </c>
      <c r="O107" s="16">
        <f t="shared" si="87"/>
        <v>4222.9739354838712</v>
      </c>
      <c r="P107" s="14">
        <f t="shared" si="88"/>
        <v>7331.0827520000012</v>
      </c>
      <c r="Q107" s="17">
        <f t="shared" si="89"/>
        <v>112060.83635200001</v>
      </c>
      <c r="R107" s="2"/>
      <c r="S107" s="5" t="s">
        <v>13</v>
      </c>
      <c r="T107" s="14">
        <f t="shared" si="103"/>
        <v>102900.342</v>
      </c>
      <c r="U107" s="14">
        <f t="shared" si="104"/>
        <v>1607</v>
      </c>
      <c r="V107" s="15">
        <f t="shared" si="112"/>
        <v>104507.342</v>
      </c>
      <c r="W107" s="16">
        <f t="shared" si="90"/>
        <v>4214.0057258064517</v>
      </c>
      <c r="X107" s="14">
        <f t="shared" si="91"/>
        <v>7315.5139400000007</v>
      </c>
      <c r="Y107" s="14">
        <f t="shared" si="105"/>
        <v>3657.7569700000004</v>
      </c>
      <c r="Z107" s="16">
        <f t="shared" si="92"/>
        <v>4361.4959262096772</v>
      </c>
      <c r="AA107" s="17">
        <f t="shared" si="106"/>
        <v>108165.09897000001</v>
      </c>
      <c r="AB107" s="2"/>
      <c r="AC107" s="5" t="s">
        <v>13</v>
      </c>
      <c r="AD107" s="14">
        <f t="shared" si="107"/>
        <v>104900.381016</v>
      </c>
      <c r="AE107" s="14">
        <f t="shared" si="108"/>
        <v>1607</v>
      </c>
      <c r="AF107" s="15">
        <f t="shared" si="113"/>
        <v>106507.381016</v>
      </c>
      <c r="AG107" s="16">
        <f t="shared" si="93"/>
        <v>4294.6524603225807</v>
      </c>
      <c r="AH107" s="14">
        <f t="shared" si="94"/>
        <v>7455.5166711200009</v>
      </c>
      <c r="AI107" s="16">
        <f t="shared" si="95"/>
        <v>4595.2781325451615</v>
      </c>
      <c r="AJ107" s="17">
        <f t="shared" si="96"/>
        <v>113962.89768712</v>
      </c>
      <c r="AK107" s="2"/>
      <c r="AL107" s="5" t="s">
        <v>13</v>
      </c>
      <c r="AM107" s="14">
        <f t="shared" si="109"/>
        <v>107410.14217319999</v>
      </c>
      <c r="AN107" s="14">
        <f t="shared" si="110"/>
        <v>1607</v>
      </c>
      <c r="AO107" s="15">
        <f t="shared" si="114"/>
        <v>109017.14217319999</v>
      </c>
      <c r="AP107" s="16">
        <f t="shared" si="97"/>
        <v>4395.8525069838706</v>
      </c>
      <c r="AQ107" s="14">
        <f t="shared" si="98"/>
        <v>7631.1999521239995</v>
      </c>
      <c r="AR107" s="16">
        <f t="shared" si="99"/>
        <v>4703.5621824727414</v>
      </c>
      <c r="AS107" s="17">
        <f t="shared" si="100"/>
        <v>116648.34212532398</v>
      </c>
      <c r="AT107" s="2"/>
    </row>
    <row r="108" spans="2:46" hidden="1" x14ac:dyDescent="0.25">
      <c r="B108" s="5" t="s">
        <v>14</v>
      </c>
      <c r="C108" s="14">
        <f>'248 Day'!S123</f>
        <v>106309.62239999999</v>
      </c>
      <c r="D108" s="14">
        <f>'248 Day'!T123</f>
        <v>0</v>
      </c>
      <c r="E108" s="15">
        <f>'248 Day'!U123</f>
        <v>106309.62239999999</v>
      </c>
      <c r="F108" s="16">
        <f>'248 Day'!V123</f>
        <v>4286.6783225806448</v>
      </c>
      <c r="G108" s="14">
        <f>'248 Day'!W123</f>
        <v>7441.6735680000002</v>
      </c>
      <c r="H108" s="17">
        <f>'248 Day'!X123</f>
        <v>113751.29596799999</v>
      </c>
      <c r="K108" s="5" t="s">
        <v>14</v>
      </c>
      <c r="L108" s="14">
        <f t="shared" si="101"/>
        <v>105426.4964</v>
      </c>
      <c r="M108" s="14">
        <f t="shared" si="102"/>
        <v>0</v>
      </c>
      <c r="N108" s="15">
        <f t="shared" si="111"/>
        <v>105426.4964</v>
      </c>
      <c r="O108" s="16">
        <f t="shared" si="87"/>
        <v>4251.0684032258068</v>
      </c>
      <c r="P108" s="14">
        <f t="shared" si="88"/>
        <v>7379.8547480000007</v>
      </c>
      <c r="Q108" s="17">
        <f t="shared" si="89"/>
        <v>112806.351148</v>
      </c>
      <c r="R108" s="2"/>
      <c r="S108" s="5" t="s">
        <v>14</v>
      </c>
      <c r="T108" s="14">
        <f t="shared" si="103"/>
        <v>104729.75360000001</v>
      </c>
      <c r="U108" s="14">
        <f t="shared" si="104"/>
        <v>0</v>
      </c>
      <c r="V108" s="15">
        <f t="shared" si="112"/>
        <v>104729.75360000001</v>
      </c>
      <c r="W108" s="16">
        <f t="shared" si="90"/>
        <v>4222.9739354838712</v>
      </c>
      <c r="X108" s="14">
        <f t="shared" si="91"/>
        <v>7331.0827520000012</v>
      </c>
      <c r="Y108" s="14">
        <f t="shared" si="105"/>
        <v>3665.5413760000006</v>
      </c>
      <c r="Z108" s="16">
        <f t="shared" si="92"/>
        <v>4370.7780232258065</v>
      </c>
      <c r="AA108" s="17">
        <f t="shared" si="106"/>
        <v>108395.294976</v>
      </c>
      <c r="AB108" s="2"/>
      <c r="AC108" s="5" t="s">
        <v>14</v>
      </c>
      <c r="AD108" s="14">
        <f t="shared" si="107"/>
        <v>106597.48884000001</v>
      </c>
      <c r="AE108" s="14">
        <f t="shared" si="108"/>
        <v>0</v>
      </c>
      <c r="AF108" s="15">
        <f t="shared" si="113"/>
        <v>106597.48884000001</v>
      </c>
      <c r="AG108" s="16">
        <f t="shared" si="93"/>
        <v>4298.285840322581</v>
      </c>
      <c r="AH108" s="14">
        <f t="shared" si="94"/>
        <v>7461.8242188000013</v>
      </c>
      <c r="AI108" s="16">
        <f t="shared" si="95"/>
        <v>4599.1658491451617</v>
      </c>
      <c r="AJ108" s="17">
        <f t="shared" si="96"/>
        <v>114059.31305880001</v>
      </c>
      <c r="AK108" s="2"/>
      <c r="AL108" s="5" t="s">
        <v>14</v>
      </c>
      <c r="AM108" s="14">
        <f t="shared" si="109"/>
        <v>109170.06554139999</v>
      </c>
      <c r="AN108" s="14">
        <f t="shared" si="110"/>
        <v>0</v>
      </c>
      <c r="AO108" s="15">
        <f t="shared" si="114"/>
        <v>109170.06554139999</v>
      </c>
      <c r="AP108" s="16">
        <f t="shared" si="97"/>
        <v>4402.0187718306452</v>
      </c>
      <c r="AQ108" s="14">
        <f t="shared" si="98"/>
        <v>7641.9045878980005</v>
      </c>
      <c r="AR108" s="16">
        <f t="shared" si="99"/>
        <v>4710.1600858587899</v>
      </c>
      <c r="AS108" s="17">
        <f t="shared" si="100"/>
        <v>116811.97012929799</v>
      </c>
      <c r="AT108" s="2"/>
    </row>
    <row r="109" spans="2:46" hidden="1" x14ac:dyDescent="0.25">
      <c r="B109" s="5" t="s">
        <v>15</v>
      </c>
      <c r="C109" s="14">
        <f>'248 Day'!S124</f>
        <v>107432.7444</v>
      </c>
      <c r="D109" s="14">
        <f>'248 Day'!T124</f>
        <v>0</v>
      </c>
      <c r="E109" s="15">
        <f>'248 Day'!U124</f>
        <v>107432.7444</v>
      </c>
      <c r="F109" s="16">
        <f>'248 Day'!V124</f>
        <v>4331.9654999999993</v>
      </c>
      <c r="G109" s="14">
        <f>'248 Day'!W124</f>
        <v>7520.2921080000006</v>
      </c>
      <c r="H109" s="17">
        <f>'248 Day'!X124</f>
        <v>114953.03650799999</v>
      </c>
      <c r="K109" s="5" t="s">
        <v>15</v>
      </c>
      <c r="L109" s="14">
        <f t="shared" si="101"/>
        <v>106309.62239999999</v>
      </c>
      <c r="M109" s="14">
        <f t="shared" si="102"/>
        <v>0</v>
      </c>
      <c r="N109" s="15">
        <f t="shared" si="111"/>
        <v>106309.62239999999</v>
      </c>
      <c r="O109" s="16">
        <f t="shared" si="87"/>
        <v>4286.6783225806448</v>
      </c>
      <c r="P109" s="14">
        <f t="shared" si="88"/>
        <v>7441.6735680000002</v>
      </c>
      <c r="Q109" s="17">
        <f t="shared" si="89"/>
        <v>113751.29596799999</v>
      </c>
      <c r="R109" s="2"/>
      <c r="S109" s="5" t="s">
        <v>15</v>
      </c>
      <c r="T109" s="14">
        <f t="shared" si="103"/>
        <v>105426.4964</v>
      </c>
      <c r="U109" s="14">
        <f t="shared" si="104"/>
        <v>0</v>
      </c>
      <c r="V109" s="15">
        <f t="shared" si="112"/>
        <v>105426.4964</v>
      </c>
      <c r="W109" s="16">
        <f t="shared" si="90"/>
        <v>4251.0684032258068</v>
      </c>
      <c r="X109" s="14">
        <f t="shared" si="91"/>
        <v>7379.8547480000007</v>
      </c>
      <c r="Y109" s="14">
        <f t="shared" si="105"/>
        <v>3689.9273740000003</v>
      </c>
      <c r="Z109" s="16">
        <f t="shared" si="92"/>
        <v>4399.8557973387096</v>
      </c>
      <c r="AA109" s="17">
        <f t="shared" si="106"/>
        <v>109116.42377400001</v>
      </c>
      <c r="AB109" s="2"/>
      <c r="AC109" s="5" t="s">
        <v>15</v>
      </c>
      <c r="AD109" s="14">
        <f t="shared" si="107"/>
        <v>106824.34867200001</v>
      </c>
      <c r="AE109" s="14">
        <f t="shared" si="108"/>
        <v>0</v>
      </c>
      <c r="AF109" s="15">
        <f t="shared" si="113"/>
        <v>106824.34867200001</v>
      </c>
      <c r="AG109" s="16">
        <f t="shared" si="93"/>
        <v>4307.4334141935487</v>
      </c>
      <c r="AH109" s="14">
        <f t="shared" si="94"/>
        <v>7477.7044070400016</v>
      </c>
      <c r="AI109" s="16">
        <f t="shared" si="95"/>
        <v>4608.9537531870974</v>
      </c>
      <c r="AJ109" s="17">
        <f t="shared" si="96"/>
        <v>114302.05307904001</v>
      </c>
      <c r="AK109" s="2"/>
      <c r="AL109" s="5" t="s">
        <v>15</v>
      </c>
      <c r="AM109" s="14">
        <f t="shared" si="109"/>
        <v>109262.42606099999</v>
      </c>
      <c r="AN109" s="14">
        <f t="shared" si="110"/>
        <v>0</v>
      </c>
      <c r="AO109" s="15">
        <f t="shared" si="114"/>
        <v>109262.42606099999</v>
      </c>
      <c r="AP109" s="16">
        <f t="shared" si="97"/>
        <v>4405.7429863306443</v>
      </c>
      <c r="AQ109" s="14">
        <f t="shared" si="98"/>
        <v>7648.3698242700002</v>
      </c>
      <c r="AR109" s="16">
        <f t="shared" si="99"/>
        <v>4714.1449953737902</v>
      </c>
      <c r="AS109" s="17">
        <f t="shared" si="100"/>
        <v>116910.79588527</v>
      </c>
      <c r="AT109" s="2"/>
    </row>
    <row r="110" spans="2:46" hidden="1" x14ac:dyDescent="0.25">
      <c r="B110" s="5" t="s">
        <v>19</v>
      </c>
      <c r="C110" s="14">
        <f>'248 Day'!S125</f>
        <v>107432.7444</v>
      </c>
      <c r="D110" s="14">
        <f>'248 Day'!T125</f>
        <v>1493</v>
      </c>
      <c r="E110" s="15">
        <f>'248 Day'!U125</f>
        <v>108925.7444</v>
      </c>
      <c r="F110" s="16">
        <f>'248 Day'!V125</f>
        <v>4392.1671129032256</v>
      </c>
      <c r="G110" s="14">
        <f>'248 Day'!W125</f>
        <v>7624.8021080000008</v>
      </c>
      <c r="H110" s="17">
        <f>'248 Day'!X125</f>
        <v>116550.546508</v>
      </c>
      <c r="K110" s="5" t="s">
        <v>16</v>
      </c>
      <c r="L110" s="14">
        <f t="shared" si="101"/>
        <v>107432.7444</v>
      </c>
      <c r="M110" s="14">
        <f>D109</f>
        <v>0</v>
      </c>
      <c r="N110" s="15">
        <f t="shared" si="111"/>
        <v>107432.7444</v>
      </c>
      <c r="O110" s="16">
        <f t="shared" si="87"/>
        <v>4331.9654999999993</v>
      </c>
      <c r="P110" s="14">
        <f t="shared" si="88"/>
        <v>7520.2921080000006</v>
      </c>
      <c r="Q110" s="17">
        <f t="shared" si="89"/>
        <v>114953.03650799999</v>
      </c>
      <c r="R110" s="2"/>
      <c r="S110" s="5" t="s">
        <v>16</v>
      </c>
      <c r="T110" s="14">
        <f t="shared" si="103"/>
        <v>106309.62239999999</v>
      </c>
      <c r="U110" s="14">
        <f>D109</f>
        <v>0</v>
      </c>
      <c r="V110" s="15">
        <f t="shared" si="112"/>
        <v>106309.62239999999</v>
      </c>
      <c r="W110" s="16">
        <f t="shared" si="90"/>
        <v>4286.6783225806448</v>
      </c>
      <c r="X110" s="14">
        <f t="shared" si="91"/>
        <v>7441.6735680000002</v>
      </c>
      <c r="Y110" s="14">
        <f t="shared" si="105"/>
        <v>3720.8367840000001</v>
      </c>
      <c r="Z110" s="16">
        <f t="shared" si="92"/>
        <v>4436.7120638709675</v>
      </c>
      <c r="AA110" s="17">
        <f t="shared" si="106"/>
        <v>110030.45918399999</v>
      </c>
      <c r="AB110" s="2"/>
      <c r="AC110" s="5" t="s">
        <v>16</v>
      </c>
      <c r="AD110" s="14">
        <f t="shared" si="107"/>
        <v>107535.02632800001</v>
      </c>
      <c r="AE110" s="14">
        <f>AE109</f>
        <v>0</v>
      </c>
      <c r="AF110" s="15">
        <f t="shared" si="113"/>
        <v>107535.02632800001</v>
      </c>
      <c r="AG110" s="16">
        <f t="shared" si="93"/>
        <v>4336.0897712903225</v>
      </c>
      <c r="AH110" s="14">
        <f t="shared" si="94"/>
        <v>7527.4518429600012</v>
      </c>
      <c r="AI110" s="16">
        <f t="shared" si="95"/>
        <v>4639.616055280645</v>
      </c>
      <c r="AJ110" s="17">
        <f t="shared" si="96"/>
        <v>115062.47817096001</v>
      </c>
      <c r="AK110" s="2"/>
      <c r="AL110" s="5" t="s">
        <v>16</v>
      </c>
      <c r="AM110" s="14">
        <f t="shared" si="109"/>
        <v>109494.9573888</v>
      </c>
      <c r="AN110" s="14">
        <f>AN109</f>
        <v>0</v>
      </c>
      <c r="AO110" s="15">
        <f t="shared" si="114"/>
        <v>109494.9573888</v>
      </c>
      <c r="AP110" s="16">
        <f t="shared" si="97"/>
        <v>4415.1192495483874</v>
      </c>
      <c r="AQ110" s="14">
        <f t="shared" si="98"/>
        <v>7664.6470172160007</v>
      </c>
      <c r="AR110" s="16">
        <f t="shared" si="99"/>
        <v>4724.1775970167746</v>
      </c>
      <c r="AS110" s="17">
        <f t="shared" si="100"/>
        <v>117159.60440601601</v>
      </c>
      <c r="AT110" s="2"/>
    </row>
    <row r="111" spans="2:46" hidden="1" x14ac:dyDescent="0.25">
      <c r="B111" s="5" t="s">
        <v>20</v>
      </c>
      <c r="C111" s="14">
        <f>'248 Day'!S126</f>
        <v>108955.6044</v>
      </c>
      <c r="D111" s="14">
        <f>'248 Day'!T126</f>
        <v>0</v>
      </c>
      <c r="E111" s="15">
        <f>'248 Day'!U126</f>
        <v>108955.6044</v>
      </c>
      <c r="F111" s="16">
        <f>'248 Day'!V126</f>
        <v>4393.3711451612899</v>
      </c>
      <c r="G111" s="14">
        <f>'248 Day'!W126</f>
        <v>7626.8923080000004</v>
      </c>
      <c r="H111" s="17">
        <f>'248 Day'!X126</f>
        <v>116582.49670799999</v>
      </c>
      <c r="K111" s="5" t="s">
        <v>19</v>
      </c>
      <c r="L111" s="14">
        <f>E109*(1+L$3)</f>
        <v>107432.7444</v>
      </c>
      <c r="M111" s="14">
        <f t="shared" ref="M111:M112" si="115">D110</f>
        <v>1493</v>
      </c>
      <c r="N111" s="15">
        <f t="shared" si="111"/>
        <v>108925.7444</v>
      </c>
      <c r="O111" s="16">
        <f t="shared" si="87"/>
        <v>4392.1671129032256</v>
      </c>
      <c r="P111" s="14">
        <f t="shared" si="88"/>
        <v>7624.8021080000008</v>
      </c>
      <c r="Q111" s="17">
        <f t="shared" si="89"/>
        <v>116550.546508</v>
      </c>
      <c r="R111" s="2"/>
      <c r="S111" s="5" t="s">
        <v>17</v>
      </c>
      <c r="T111" s="14">
        <f t="shared" si="103"/>
        <v>107432.7444</v>
      </c>
      <c r="U111" s="14">
        <f>D109</f>
        <v>0</v>
      </c>
      <c r="V111" s="15">
        <f t="shared" si="112"/>
        <v>107432.7444</v>
      </c>
      <c r="W111" s="16">
        <f t="shared" si="90"/>
        <v>4331.9654999999993</v>
      </c>
      <c r="X111" s="14">
        <f t="shared" si="91"/>
        <v>7520.2921080000006</v>
      </c>
      <c r="Y111" s="14">
        <f t="shared" si="105"/>
        <v>3760.1460540000003</v>
      </c>
      <c r="Z111" s="16">
        <f t="shared" si="92"/>
        <v>4483.5842924999997</v>
      </c>
      <c r="AA111" s="17">
        <f t="shared" si="106"/>
        <v>111192.89045399999</v>
      </c>
      <c r="AB111" s="2"/>
      <c r="AC111" s="5" t="s">
        <v>17</v>
      </c>
      <c r="AD111" s="14">
        <f t="shared" si="107"/>
        <v>108435.81484799999</v>
      </c>
      <c r="AE111" s="14">
        <f>AE110</f>
        <v>0</v>
      </c>
      <c r="AF111" s="15">
        <f t="shared" si="113"/>
        <v>108435.81484799999</v>
      </c>
      <c r="AG111" s="16">
        <f t="shared" si="93"/>
        <v>4372.4118890322579</v>
      </c>
      <c r="AH111" s="14">
        <f t="shared" si="94"/>
        <v>7590.5070393599999</v>
      </c>
      <c r="AI111" s="16">
        <f t="shared" si="95"/>
        <v>4678.4807212645155</v>
      </c>
      <c r="AJ111" s="17">
        <f t="shared" si="96"/>
        <v>116026.32188736</v>
      </c>
      <c r="AK111" s="2"/>
      <c r="AL111" s="5" t="s">
        <v>17</v>
      </c>
      <c r="AM111" s="14">
        <f t="shared" si="109"/>
        <v>110223.4019862</v>
      </c>
      <c r="AN111" s="14">
        <f>AN110</f>
        <v>0</v>
      </c>
      <c r="AO111" s="15">
        <f t="shared" si="114"/>
        <v>110223.4019862</v>
      </c>
      <c r="AP111" s="16">
        <f t="shared" si="97"/>
        <v>4444.4920155725804</v>
      </c>
      <c r="AQ111" s="14">
        <f t="shared" si="98"/>
        <v>7715.6381390340002</v>
      </c>
      <c r="AR111" s="16">
        <f t="shared" si="99"/>
        <v>4755.606456662661</v>
      </c>
      <c r="AS111" s="17">
        <f t="shared" si="100"/>
        <v>117939.04012523399</v>
      </c>
      <c r="AT111" s="2"/>
    </row>
    <row r="112" spans="2:46" hidden="1" x14ac:dyDescent="0.25">
      <c r="B112" s="18" t="s">
        <v>24</v>
      </c>
      <c r="C112" s="19">
        <f>'248 Day'!S127</f>
        <v>108955.6044</v>
      </c>
      <c r="D112" s="19">
        <f>'248 Day'!T127</f>
        <v>1490</v>
      </c>
      <c r="E112" s="20">
        <f>'248 Day'!U127</f>
        <v>110445.6044</v>
      </c>
      <c r="F112" s="21">
        <f>'248 Day'!V127</f>
        <v>4453.4517903225806</v>
      </c>
      <c r="G112" s="19">
        <f>'248 Day'!W127</f>
        <v>7731.1923080000006</v>
      </c>
      <c r="H112" s="22">
        <f>'248 Day'!X127</f>
        <v>118176.79670799999</v>
      </c>
      <c r="K112" s="5" t="s">
        <v>20</v>
      </c>
      <c r="L112" s="14">
        <f>E110*(1+L$3)</f>
        <v>108925.7444</v>
      </c>
      <c r="M112" s="14">
        <f t="shared" si="115"/>
        <v>0</v>
      </c>
      <c r="N112" s="15">
        <f t="shared" si="111"/>
        <v>108925.7444</v>
      </c>
      <c r="O112" s="16">
        <f t="shared" si="87"/>
        <v>4392.1671129032256</v>
      </c>
      <c r="P112" s="14">
        <f t="shared" si="88"/>
        <v>7624.8021080000008</v>
      </c>
      <c r="Q112" s="17">
        <f t="shared" si="89"/>
        <v>116550.546508</v>
      </c>
      <c r="R112" s="2"/>
      <c r="S112" s="5" t="s">
        <v>19</v>
      </c>
      <c r="T112" s="14">
        <f>N110*(1+T$3)</f>
        <v>107432.7444</v>
      </c>
      <c r="U112" s="14">
        <f>D110</f>
        <v>1493</v>
      </c>
      <c r="V112" s="15">
        <f>U112+T112</f>
        <v>108925.7444</v>
      </c>
      <c r="W112" s="16">
        <f t="shared" si="90"/>
        <v>4392.1671129032256</v>
      </c>
      <c r="X112" s="14">
        <f>V112*0.07</f>
        <v>7624.8021080000008</v>
      </c>
      <c r="Y112" s="14">
        <f t="shared" si="105"/>
        <v>3812.4010540000004</v>
      </c>
      <c r="Z112" s="16">
        <f t="shared" si="92"/>
        <v>4545.8929618548382</v>
      </c>
      <c r="AA112" s="17">
        <f t="shared" si="106"/>
        <v>112738.145454</v>
      </c>
      <c r="AB112" s="2"/>
      <c r="AC112" s="5" t="s">
        <v>18</v>
      </c>
      <c r="AD112" s="14">
        <f t="shared" si="107"/>
        <v>109581.399288</v>
      </c>
      <c r="AE112" s="14">
        <f>AE111</f>
        <v>0</v>
      </c>
      <c r="AF112" s="15">
        <f t="shared" si="113"/>
        <v>109581.399288</v>
      </c>
      <c r="AG112" s="16">
        <f t="shared" si="93"/>
        <v>4418.6048099999998</v>
      </c>
      <c r="AH112" s="14">
        <f t="shared" si="94"/>
        <v>7670.6979501600008</v>
      </c>
      <c r="AI112" s="16">
        <f t="shared" si="95"/>
        <v>4727.9071466999994</v>
      </c>
      <c r="AJ112" s="17">
        <f t="shared" si="96"/>
        <v>117252.09723816</v>
      </c>
      <c r="AK112" s="2"/>
      <c r="AL112" s="5" t="s">
        <v>18</v>
      </c>
      <c r="AM112" s="14">
        <f t="shared" si="109"/>
        <v>111146.71021919999</v>
      </c>
      <c r="AN112" s="14">
        <f>AN111</f>
        <v>0</v>
      </c>
      <c r="AO112" s="15">
        <f t="shared" si="114"/>
        <v>111146.71021919999</v>
      </c>
      <c r="AP112" s="16">
        <f t="shared" si="97"/>
        <v>4481.7221862580636</v>
      </c>
      <c r="AQ112" s="14">
        <f t="shared" si="98"/>
        <v>7780.2697153439995</v>
      </c>
      <c r="AR112" s="16">
        <f t="shared" si="99"/>
        <v>4795.4427392961279</v>
      </c>
      <c r="AS112" s="17">
        <f t="shared" si="100"/>
        <v>118926.97993454398</v>
      </c>
      <c r="AT112" s="2"/>
    </row>
    <row r="113" spans="2:46" hidden="1" x14ac:dyDescent="0.25">
      <c r="B113" s="1"/>
      <c r="K113" s="5" t="s">
        <v>21</v>
      </c>
      <c r="L113" s="14">
        <f>E111*(1+L$3)</f>
        <v>108955.6044</v>
      </c>
      <c r="M113" s="14">
        <f>D111</f>
        <v>0</v>
      </c>
      <c r="N113" s="15">
        <f t="shared" si="111"/>
        <v>108955.6044</v>
      </c>
      <c r="O113" s="16">
        <f t="shared" si="87"/>
        <v>4393.3711451612899</v>
      </c>
      <c r="P113" s="14">
        <f t="shared" si="88"/>
        <v>7626.8923080000004</v>
      </c>
      <c r="Q113" s="17">
        <f t="shared" si="89"/>
        <v>116582.49670799999</v>
      </c>
      <c r="R113" s="2"/>
      <c r="S113" s="5" t="s">
        <v>20</v>
      </c>
      <c r="T113" s="14">
        <f>N111*(1+T$3)</f>
        <v>108925.7444</v>
      </c>
      <c r="U113" s="14">
        <f>D111</f>
        <v>0</v>
      </c>
      <c r="V113" s="15">
        <f>U113+T113</f>
        <v>108925.7444</v>
      </c>
      <c r="W113" s="16">
        <f t="shared" si="90"/>
        <v>4392.1671129032256</v>
      </c>
      <c r="X113" s="14">
        <f>V113*0.07</f>
        <v>7624.8021080000008</v>
      </c>
      <c r="Y113" s="14">
        <f t="shared" si="105"/>
        <v>3812.4010540000004</v>
      </c>
      <c r="Z113" s="16">
        <f t="shared" si="92"/>
        <v>4545.8929618548382</v>
      </c>
      <c r="AA113" s="17">
        <f t="shared" si="106"/>
        <v>112738.145454</v>
      </c>
      <c r="AB113" s="2"/>
      <c r="AC113" s="5" t="s">
        <v>19</v>
      </c>
      <c r="AD113" s="14">
        <f>V111*(1+AD$3)</f>
        <v>109581.399288</v>
      </c>
      <c r="AE113" s="14">
        <f>D110</f>
        <v>1493</v>
      </c>
      <c r="AF113" s="15">
        <f t="shared" si="113"/>
        <v>111074.399288</v>
      </c>
      <c r="AG113" s="16">
        <f t="shared" si="93"/>
        <v>4478.8064229032261</v>
      </c>
      <c r="AH113" s="14">
        <f t="shared" si="94"/>
        <v>7775.207950160001</v>
      </c>
      <c r="AI113" s="16">
        <f t="shared" si="95"/>
        <v>4792.3228725064509</v>
      </c>
      <c r="AJ113" s="17">
        <f t="shared" si="96"/>
        <v>118849.60723816</v>
      </c>
      <c r="AK113" s="2"/>
      <c r="AL113" s="5" t="s">
        <v>19</v>
      </c>
      <c r="AM113" s="14">
        <f t="shared" si="109"/>
        <v>112320.93427019998</v>
      </c>
      <c r="AN113" s="14">
        <f>D110</f>
        <v>1493</v>
      </c>
      <c r="AO113" s="15">
        <f t="shared" si="114"/>
        <v>113813.93427019998</v>
      </c>
      <c r="AP113" s="16">
        <f t="shared" si="97"/>
        <v>4589.2715431532251</v>
      </c>
      <c r="AQ113" s="14">
        <f t="shared" si="98"/>
        <v>7966.9753989139999</v>
      </c>
      <c r="AR113" s="16">
        <f t="shared" si="99"/>
        <v>4910.5205511739505</v>
      </c>
      <c r="AS113" s="17">
        <f t="shared" si="100"/>
        <v>121780.90966911399</v>
      </c>
      <c r="AT113" s="2"/>
    </row>
    <row r="114" spans="2:46" hidden="1" x14ac:dyDescent="0.25">
      <c r="B114" s="1"/>
      <c r="K114" s="18" t="s">
        <v>24</v>
      </c>
      <c r="L114" s="19">
        <f>E111*(1+L$3)</f>
        <v>108955.6044</v>
      </c>
      <c r="M114" s="19">
        <f>D112</f>
        <v>1490</v>
      </c>
      <c r="N114" s="20">
        <f t="shared" si="111"/>
        <v>110445.6044</v>
      </c>
      <c r="O114" s="21">
        <f t="shared" si="87"/>
        <v>4453.4517903225806</v>
      </c>
      <c r="P114" s="19">
        <f t="shared" si="88"/>
        <v>7731.1923080000006</v>
      </c>
      <c r="Q114" s="22">
        <f t="shared" si="89"/>
        <v>118176.79670799999</v>
      </c>
      <c r="R114" s="2"/>
      <c r="S114" s="5" t="s">
        <v>21</v>
      </c>
      <c r="T114" s="14">
        <f>N112*(1+T$3)</f>
        <v>108925.7444</v>
      </c>
      <c r="U114" s="14">
        <f>D111</f>
        <v>0</v>
      </c>
      <c r="V114" s="15">
        <f>U114+T114</f>
        <v>108925.7444</v>
      </c>
      <c r="W114" s="16">
        <f t="shared" si="90"/>
        <v>4392.1671129032256</v>
      </c>
      <c r="X114" s="14">
        <f>V114*0.07</f>
        <v>7624.8021080000008</v>
      </c>
      <c r="Y114" s="14">
        <f t="shared" si="105"/>
        <v>3812.4010540000004</v>
      </c>
      <c r="Z114" s="16">
        <f t="shared" si="92"/>
        <v>4545.8929618548382</v>
      </c>
      <c r="AA114" s="17">
        <f t="shared" si="106"/>
        <v>112738.145454</v>
      </c>
      <c r="AB114" s="2"/>
      <c r="AC114" s="5" t="s">
        <v>20</v>
      </c>
      <c r="AD114" s="14">
        <f>V112*(1+AD$3)</f>
        <v>111104.259288</v>
      </c>
      <c r="AE114" s="14">
        <f>D111</f>
        <v>0</v>
      </c>
      <c r="AF114" s="15">
        <f t="shared" si="113"/>
        <v>111104.259288</v>
      </c>
      <c r="AG114" s="16">
        <f t="shared" si="93"/>
        <v>4480.0104551612903</v>
      </c>
      <c r="AH114" s="14">
        <f t="shared" si="94"/>
        <v>7777.2981501600007</v>
      </c>
      <c r="AI114" s="16">
        <f t="shared" si="95"/>
        <v>4793.6111870225805</v>
      </c>
      <c r="AJ114" s="17">
        <f t="shared" si="96"/>
        <v>118881.55743816</v>
      </c>
      <c r="AK114" s="2"/>
      <c r="AL114" s="5" t="s">
        <v>20</v>
      </c>
      <c r="AM114" s="14">
        <f t="shared" si="109"/>
        <v>113851.2592702</v>
      </c>
      <c r="AN114" s="14">
        <f>D111</f>
        <v>0</v>
      </c>
      <c r="AO114" s="15">
        <f t="shared" si="114"/>
        <v>113851.2592702</v>
      </c>
      <c r="AP114" s="16">
        <f t="shared" si="97"/>
        <v>4590.7765834758065</v>
      </c>
      <c r="AQ114" s="14">
        <f t="shared" si="98"/>
        <v>7969.5881489140002</v>
      </c>
      <c r="AR114" s="16">
        <f t="shared" si="99"/>
        <v>4912.130944319113</v>
      </c>
      <c r="AS114" s="17">
        <f t="shared" si="100"/>
        <v>121820.847419114</v>
      </c>
      <c r="AT114" s="2"/>
    </row>
    <row r="115" spans="2:46" hidden="1" x14ac:dyDescent="0.25">
      <c r="B115" s="1"/>
      <c r="L115" s="2"/>
      <c r="M115" s="2"/>
      <c r="N115" s="2"/>
      <c r="O115" s="2"/>
      <c r="P115" s="2"/>
      <c r="Q115" s="2"/>
      <c r="R115" s="2"/>
      <c r="S115" s="5" t="s">
        <v>22</v>
      </c>
      <c r="T115" s="14">
        <f>N113*(1+T$3)</f>
        <v>108955.6044</v>
      </c>
      <c r="U115" s="14">
        <f>D111</f>
        <v>0</v>
      </c>
      <c r="V115" s="15">
        <f>U115+T115</f>
        <v>108955.6044</v>
      </c>
      <c r="W115" s="16">
        <f t="shared" si="90"/>
        <v>4393.3711451612899</v>
      </c>
      <c r="X115" s="14">
        <f>V115*0.07</f>
        <v>7626.8923080000004</v>
      </c>
      <c r="Y115" s="14">
        <f t="shared" si="105"/>
        <v>3813.4461540000002</v>
      </c>
      <c r="Z115" s="16">
        <f t="shared" si="92"/>
        <v>4547.139135241935</v>
      </c>
      <c r="AA115" s="17">
        <f t="shared" si="106"/>
        <v>112769.050554</v>
      </c>
      <c r="AB115" s="2"/>
      <c r="AC115" s="5" t="s">
        <v>21</v>
      </c>
      <c r="AD115" s="14">
        <f>V113*(1+AD$3)</f>
        <v>111104.259288</v>
      </c>
      <c r="AE115" s="14">
        <f>AE114</f>
        <v>0</v>
      </c>
      <c r="AF115" s="15">
        <f t="shared" si="113"/>
        <v>111104.259288</v>
      </c>
      <c r="AG115" s="16">
        <f t="shared" si="93"/>
        <v>4480.0104551612903</v>
      </c>
      <c r="AH115" s="14">
        <f t="shared" si="94"/>
        <v>7777.2981501600007</v>
      </c>
      <c r="AI115" s="16">
        <f t="shared" si="95"/>
        <v>4793.6111870225805</v>
      </c>
      <c r="AJ115" s="17">
        <f t="shared" si="96"/>
        <v>118881.55743816</v>
      </c>
      <c r="AK115" s="2"/>
      <c r="AL115" s="5" t="s">
        <v>21</v>
      </c>
      <c r="AM115" s="14">
        <f t="shared" si="109"/>
        <v>113881.86577019999</v>
      </c>
      <c r="AN115" s="14">
        <f>AN114</f>
        <v>0</v>
      </c>
      <c r="AO115" s="15">
        <f t="shared" si="114"/>
        <v>113881.86577019999</v>
      </c>
      <c r="AP115" s="16">
        <f t="shared" si="97"/>
        <v>4592.0107165403224</v>
      </c>
      <c r="AQ115" s="14">
        <f t="shared" si="98"/>
        <v>7971.7306039140003</v>
      </c>
      <c r="AR115" s="16">
        <f t="shared" si="99"/>
        <v>4913.451466698144</v>
      </c>
      <c r="AS115" s="17">
        <f t="shared" si="100"/>
        <v>121853.59637411399</v>
      </c>
      <c r="AT115" s="2"/>
    </row>
    <row r="116" spans="2:46" hidden="1" x14ac:dyDescent="0.25">
      <c r="L116" s="2"/>
      <c r="M116" s="2"/>
      <c r="N116" s="2"/>
      <c r="O116" s="2"/>
      <c r="P116" s="2"/>
      <c r="Q116" s="2"/>
      <c r="R116" s="2"/>
      <c r="S116" s="18" t="s">
        <v>24</v>
      </c>
      <c r="T116" s="19">
        <f>N113*(1+T$3)</f>
        <v>108955.6044</v>
      </c>
      <c r="U116" s="19">
        <f>D112</f>
        <v>1490</v>
      </c>
      <c r="V116" s="20">
        <f>U116+T116</f>
        <v>110445.6044</v>
      </c>
      <c r="W116" s="21">
        <f t="shared" si="90"/>
        <v>4453.4517903225806</v>
      </c>
      <c r="X116" s="19">
        <f>V116*0.07</f>
        <v>7731.1923080000006</v>
      </c>
      <c r="Y116" s="19">
        <f t="shared" si="105"/>
        <v>3865.5961540000003</v>
      </c>
      <c r="Z116" s="21">
        <f t="shared" si="92"/>
        <v>4609.3226029838706</v>
      </c>
      <c r="AA116" s="22">
        <f t="shared" si="106"/>
        <v>114311.200554</v>
      </c>
      <c r="AB116" s="2"/>
      <c r="AC116" s="5" t="s">
        <v>22</v>
      </c>
      <c r="AD116" s="14">
        <f>V114*(1+AD$3)</f>
        <v>111104.259288</v>
      </c>
      <c r="AE116" s="14">
        <f>AE115</f>
        <v>0</v>
      </c>
      <c r="AF116" s="15">
        <f t="shared" si="113"/>
        <v>111104.259288</v>
      </c>
      <c r="AG116" s="16">
        <f t="shared" si="93"/>
        <v>4480.0104551612903</v>
      </c>
      <c r="AH116" s="14">
        <f t="shared" si="94"/>
        <v>7777.2981501600007</v>
      </c>
      <c r="AI116" s="16">
        <f t="shared" si="95"/>
        <v>4793.6111870225805</v>
      </c>
      <c r="AJ116" s="17">
        <f t="shared" si="96"/>
        <v>118881.55743816</v>
      </c>
      <c r="AK116" s="2"/>
      <c r="AL116" s="5" t="s">
        <v>22</v>
      </c>
      <c r="AM116" s="26">
        <f t="shared" si="109"/>
        <v>113881.86577019999</v>
      </c>
      <c r="AN116" s="14">
        <f>AN115</f>
        <v>0</v>
      </c>
      <c r="AO116" s="15">
        <f t="shared" si="114"/>
        <v>113881.86577019999</v>
      </c>
      <c r="AP116" s="16">
        <f t="shared" si="97"/>
        <v>4592.0107165403224</v>
      </c>
      <c r="AQ116" s="14">
        <f t="shared" si="98"/>
        <v>7971.7306039140003</v>
      </c>
      <c r="AR116" s="16">
        <f t="shared" si="99"/>
        <v>4913.451466698144</v>
      </c>
      <c r="AS116" s="17">
        <f t="shared" si="100"/>
        <v>121853.59637411399</v>
      </c>
      <c r="AT116" s="2"/>
    </row>
    <row r="117" spans="2:46" x14ac:dyDescent="0.25"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5" t="s">
        <v>23</v>
      </c>
      <c r="AD117" s="14">
        <f>V115*(1+AD$3)</f>
        <v>111134.71648800001</v>
      </c>
      <c r="AE117" s="14">
        <f>AE116</f>
        <v>0</v>
      </c>
      <c r="AF117" s="15">
        <f t="shared" si="113"/>
        <v>111134.71648800001</v>
      </c>
      <c r="AG117" s="16">
        <f t="shared" si="93"/>
        <v>4481.2385680645166</v>
      </c>
      <c r="AH117" s="14">
        <f t="shared" si="94"/>
        <v>7779.4301541600007</v>
      </c>
      <c r="AI117" s="16">
        <f t="shared" si="95"/>
        <v>4794.9252678290322</v>
      </c>
      <c r="AJ117" s="17">
        <f t="shared" si="96"/>
        <v>118914.14664216001</v>
      </c>
      <c r="AK117" s="2"/>
      <c r="AL117" s="5" t="s">
        <v>23</v>
      </c>
      <c r="AM117" s="26">
        <f t="shared" si="109"/>
        <v>113881.86577019999</v>
      </c>
      <c r="AN117" s="14">
        <f>AN116</f>
        <v>0</v>
      </c>
      <c r="AO117" s="15">
        <f t="shared" si="114"/>
        <v>113881.86577019999</v>
      </c>
      <c r="AP117" s="16">
        <f t="shared" si="97"/>
        <v>4592.0107165403224</v>
      </c>
      <c r="AQ117" s="14">
        <f t="shared" si="98"/>
        <v>7971.7306039140003</v>
      </c>
      <c r="AR117" s="16">
        <f t="shared" si="99"/>
        <v>4913.451466698144</v>
      </c>
      <c r="AS117" s="17">
        <f t="shared" si="100"/>
        <v>121853.59637411399</v>
      </c>
      <c r="AT117" s="2"/>
    </row>
    <row r="118" spans="2:46" x14ac:dyDescent="0.25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8" t="s">
        <v>24</v>
      </c>
      <c r="AD118" s="19">
        <f>V115*(1+AD$3)</f>
        <v>111134.71648800001</v>
      </c>
      <c r="AE118" s="19">
        <f>D112</f>
        <v>1490</v>
      </c>
      <c r="AF118" s="20">
        <f t="shared" si="113"/>
        <v>112624.71648800001</v>
      </c>
      <c r="AG118" s="21">
        <f t="shared" si="93"/>
        <v>4541.3192132258064</v>
      </c>
      <c r="AH118" s="19">
        <f t="shared" si="94"/>
        <v>7883.7301541600009</v>
      </c>
      <c r="AI118" s="21">
        <f t="shared" si="95"/>
        <v>4859.2115581516127</v>
      </c>
      <c r="AJ118" s="22">
        <f t="shared" si="96"/>
        <v>120508.44664216001</v>
      </c>
      <c r="AK118" s="2"/>
      <c r="AL118" s="18" t="s">
        <v>24</v>
      </c>
      <c r="AM118" s="37">
        <f t="shared" si="109"/>
        <v>113913.08440019999</v>
      </c>
      <c r="AN118" s="19">
        <f>D112</f>
        <v>1490</v>
      </c>
      <c r="AO118" s="20">
        <f t="shared" si="114"/>
        <v>115403.08440019999</v>
      </c>
      <c r="AP118" s="21">
        <f t="shared" si="97"/>
        <v>4653.3501774274191</v>
      </c>
      <c r="AQ118" s="19">
        <f t="shared" si="98"/>
        <v>8078.215908014</v>
      </c>
      <c r="AR118" s="21">
        <f t="shared" si="99"/>
        <v>4979.0846898473383</v>
      </c>
      <c r="AS118" s="22">
        <f t="shared" si="100"/>
        <v>123481.30030821399</v>
      </c>
      <c r="AT118" s="2"/>
    </row>
    <row r="119" spans="2:46" ht="15.75" thickBot="1" x14ac:dyDescent="0.3">
      <c r="S119" s="2" t="s">
        <v>55</v>
      </c>
      <c r="AL119" s="34"/>
      <c r="AM119" s="35"/>
      <c r="AN119" s="35"/>
      <c r="AO119" s="35"/>
      <c r="AS119" s="35"/>
    </row>
    <row r="120" spans="2:46" s="27" customFormat="1" x14ac:dyDescent="0.25">
      <c r="J120" s="28"/>
    </row>
    <row r="121" spans="2:46" x14ac:dyDescent="0.25">
      <c r="B121" s="7" t="s">
        <v>32</v>
      </c>
      <c r="C121" s="6"/>
      <c r="D121" s="6"/>
      <c r="E121" s="6"/>
      <c r="F121" s="6"/>
      <c r="G121" s="6"/>
      <c r="H121" s="8"/>
      <c r="K121" s="7" t="s">
        <v>34</v>
      </c>
      <c r="L121" s="6"/>
      <c r="M121" s="6"/>
      <c r="N121" s="6"/>
      <c r="O121" s="6"/>
      <c r="P121" s="6"/>
      <c r="Q121" s="8"/>
      <c r="S121" s="7" t="s">
        <v>48</v>
      </c>
      <c r="T121" s="6"/>
      <c r="U121" s="6"/>
      <c r="V121" s="6"/>
      <c r="W121" s="6"/>
      <c r="X121" s="6"/>
      <c r="Y121" s="6"/>
      <c r="Z121" s="6"/>
      <c r="AA121" s="8"/>
      <c r="AC121" s="7" t="s">
        <v>35</v>
      </c>
      <c r="AD121" s="6"/>
      <c r="AE121" s="6"/>
      <c r="AF121" s="6"/>
      <c r="AG121" s="6"/>
      <c r="AH121" s="6"/>
      <c r="AI121" s="6"/>
      <c r="AJ121" s="8"/>
      <c r="AL121" s="7" t="s">
        <v>36</v>
      </c>
      <c r="AM121" s="6"/>
      <c r="AN121" s="6"/>
      <c r="AO121" s="6"/>
      <c r="AP121" s="6"/>
      <c r="AQ121" s="6"/>
      <c r="AR121" s="6"/>
      <c r="AS121" s="8"/>
    </row>
    <row r="122" spans="2:46" ht="45" customHeight="1" x14ac:dyDescent="0.25">
      <c r="B122" s="4" t="s">
        <v>42</v>
      </c>
      <c r="C122" s="9" t="s">
        <v>26</v>
      </c>
      <c r="D122" s="10" t="s">
        <v>27</v>
      </c>
      <c r="E122" s="11" t="s">
        <v>28</v>
      </c>
      <c r="F122" s="12" t="s">
        <v>29</v>
      </c>
      <c r="G122" s="10" t="s">
        <v>30</v>
      </c>
      <c r="H122" s="13" t="s">
        <v>31</v>
      </c>
      <c r="K122" s="4" t="str">
        <f>$B122</f>
        <v>Lane 5</v>
      </c>
      <c r="L122" s="9" t="s">
        <v>26</v>
      </c>
      <c r="M122" s="10" t="s">
        <v>27</v>
      </c>
      <c r="N122" s="11" t="s">
        <v>28</v>
      </c>
      <c r="O122" s="12" t="s">
        <v>29</v>
      </c>
      <c r="P122" s="10" t="s">
        <v>30</v>
      </c>
      <c r="Q122" s="13" t="s">
        <v>31</v>
      </c>
      <c r="S122" s="4" t="str">
        <f>$B122</f>
        <v>Lane 5</v>
      </c>
      <c r="T122" s="9" t="s">
        <v>26</v>
      </c>
      <c r="U122" s="10" t="s">
        <v>27</v>
      </c>
      <c r="V122" s="11" t="s">
        <v>28</v>
      </c>
      <c r="W122" s="12" t="s">
        <v>29</v>
      </c>
      <c r="X122" s="10" t="s">
        <v>30</v>
      </c>
      <c r="Y122" s="10" t="s">
        <v>54</v>
      </c>
      <c r="Z122" s="12" t="s">
        <v>52</v>
      </c>
      <c r="AA122" s="13" t="s">
        <v>31</v>
      </c>
      <c r="AC122" s="4" t="str">
        <f>$B122</f>
        <v>Lane 5</v>
      </c>
      <c r="AD122" s="9" t="s">
        <v>26</v>
      </c>
      <c r="AE122" s="10" t="s">
        <v>27</v>
      </c>
      <c r="AF122" s="11" t="s">
        <v>28</v>
      </c>
      <c r="AG122" s="12" t="s">
        <v>49</v>
      </c>
      <c r="AH122" s="10" t="s">
        <v>30</v>
      </c>
      <c r="AI122" s="12" t="s">
        <v>51</v>
      </c>
      <c r="AJ122" s="13" t="s">
        <v>31</v>
      </c>
      <c r="AL122" s="4" t="str">
        <f>$B122</f>
        <v>Lane 5</v>
      </c>
      <c r="AM122" s="9" t="s">
        <v>26</v>
      </c>
      <c r="AN122" s="10" t="s">
        <v>27</v>
      </c>
      <c r="AO122" s="11" t="s">
        <v>28</v>
      </c>
      <c r="AP122" s="12" t="s">
        <v>49</v>
      </c>
      <c r="AQ122" s="10" t="s">
        <v>30</v>
      </c>
      <c r="AR122" s="12" t="s">
        <v>51</v>
      </c>
      <c r="AS122" s="13" t="s">
        <v>31</v>
      </c>
    </row>
    <row r="123" spans="2:46" x14ac:dyDescent="0.25">
      <c r="B123" s="5" t="s">
        <v>0</v>
      </c>
      <c r="C123" s="14">
        <f>'248 Day'!S143</f>
        <v>0</v>
      </c>
      <c r="D123" s="14">
        <f>'248 Day'!T143</f>
        <v>0</v>
      </c>
      <c r="E123" s="15">
        <f>'248 Day'!U143</f>
        <v>70467.332399999999</v>
      </c>
      <c r="F123" s="16">
        <f>'248 Day'!V143</f>
        <v>2841.424693548387</v>
      </c>
      <c r="G123" s="14">
        <f>'248 Day'!W143</f>
        <v>4932.7132680000004</v>
      </c>
      <c r="H123" s="17">
        <f>'248 Day'!X143</f>
        <v>75400.045668000006</v>
      </c>
      <c r="K123" s="5" t="s">
        <v>0</v>
      </c>
      <c r="L123" s="14"/>
      <c r="M123" s="14">
        <f>D123</f>
        <v>0</v>
      </c>
      <c r="N123" s="15">
        <f>E123*(1+L$3)</f>
        <v>70467.332399999999</v>
      </c>
      <c r="O123" s="16">
        <f t="shared" ref="O123:O143" si="116">N123/$V$3</f>
        <v>2841.424693548387</v>
      </c>
      <c r="P123" s="14">
        <f t="shared" ref="P123:P143" si="117">N123*0.07</f>
        <v>4932.7132680000004</v>
      </c>
      <c r="Q123" s="17">
        <f t="shared" ref="Q123:Q143" si="118">P123+N123</f>
        <v>75400.045668000006</v>
      </c>
      <c r="R123" s="2"/>
      <c r="S123" s="5" t="s">
        <v>0</v>
      </c>
      <c r="T123" s="14"/>
      <c r="U123" s="14">
        <f>D123</f>
        <v>0</v>
      </c>
      <c r="V123" s="15">
        <f>N123*(1+T$3)</f>
        <v>70467.332399999999</v>
      </c>
      <c r="W123" s="16">
        <f t="shared" ref="W123:W145" si="119">V123/$V$3</f>
        <v>2841.424693548387</v>
      </c>
      <c r="X123" s="14">
        <f t="shared" ref="X123:X140" si="120">V123*0.07</f>
        <v>4932.7132680000004</v>
      </c>
      <c r="Y123" s="14">
        <f>V123*0.035</f>
        <v>2466.3566340000002</v>
      </c>
      <c r="Z123" s="16">
        <f t="shared" ref="Z123:Z145" si="121">(V123+Y123)/$V$3</f>
        <v>2940.8745578225803</v>
      </c>
      <c r="AA123" s="17">
        <f>Y123+V123</f>
        <v>72933.689033999995</v>
      </c>
      <c r="AB123" s="2"/>
      <c r="AC123" s="5" t="s">
        <v>0</v>
      </c>
      <c r="AD123" s="14"/>
      <c r="AE123" s="14">
        <f>D123</f>
        <v>0</v>
      </c>
      <c r="AF123" s="15">
        <f>V123*(1+AD$3)</f>
        <v>71876.679048000005</v>
      </c>
      <c r="AG123" s="16">
        <f t="shared" ref="AG123:AG147" si="122">AF123/$V$3</f>
        <v>2898.2531874193551</v>
      </c>
      <c r="AH123" s="14">
        <f t="shared" ref="AH123:AH147" si="123">AF123*0.07</f>
        <v>5031.3675333600013</v>
      </c>
      <c r="AI123" s="16">
        <f t="shared" ref="AI123:AI147" si="124">(AF123+AH123)/$V$3</f>
        <v>3101.1309105387095</v>
      </c>
      <c r="AJ123" s="17">
        <f t="shared" ref="AJ123:AJ147" si="125">AH123+AF123</f>
        <v>76908.046581360002</v>
      </c>
      <c r="AK123" s="2"/>
      <c r="AL123" s="5" t="s">
        <v>0</v>
      </c>
      <c r="AM123" s="14"/>
      <c r="AN123" s="14">
        <f>D123</f>
        <v>0</v>
      </c>
      <c r="AO123" s="15">
        <f>AF123*(1+AM$3)</f>
        <v>73673.5960242</v>
      </c>
      <c r="AP123" s="16">
        <f t="shared" ref="AP123:AP147" si="126">AO123/$V$3</f>
        <v>2970.7095171048386</v>
      </c>
      <c r="AQ123" s="14">
        <f t="shared" ref="AQ123:AQ147" si="127">AO123*0.07</f>
        <v>5157.1517216940001</v>
      </c>
      <c r="AR123" s="16">
        <f t="shared" ref="AR123:AR147" si="128">(AO123+AQ123)/$V$3</f>
        <v>3178.6591833021771</v>
      </c>
      <c r="AS123" s="17">
        <f t="shared" ref="AS123:AS147" si="129">AQ123+AO123</f>
        <v>78830.747745893997</v>
      </c>
      <c r="AT123" s="2"/>
    </row>
    <row r="124" spans="2:46" x14ac:dyDescent="0.25">
      <c r="B124" s="5" t="s">
        <v>1</v>
      </c>
      <c r="C124" s="14">
        <f>'248 Day'!S144</f>
        <v>70467.332399999999</v>
      </c>
      <c r="D124" s="14">
        <f>'248 Day'!T144</f>
        <v>1108</v>
      </c>
      <c r="E124" s="15">
        <f>'248 Day'!U144</f>
        <v>71575.332399999999</v>
      </c>
      <c r="F124" s="16">
        <f>'248 Day'!V144</f>
        <v>2886.1021129032256</v>
      </c>
      <c r="G124" s="14">
        <f>'248 Day'!W144</f>
        <v>5010.2732680000008</v>
      </c>
      <c r="H124" s="17">
        <f>'248 Day'!X144</f>
        <v>76585.605668000004</v>
      </c>
      <c r="K124" s="5" t="s">
        <v>1</v>
      </c>
      <c r="L124" s="14">
        <f t="shared" ref="L124:L139" si="130">E123*(1+L$3)</f>
        <v>70467.332399999999</v>
      </c>
      <c r="M124" s="14">
        <f t="shared" ref="M124:M138" si="131">D124</f>
        <v>1108</v>
      </c>
      <c r="N124" s="15">
        <f>M124+L124</f>
        <v>71575.332399999999</v>
      </c>
      <c r="O124" s="16">
        <f t="shared" si="116"/>
        <v>2886.1021129032256</v>
      </c>
      <c r="P124" s="14">
        <f t="shared" si="117"/>
        <v>5010.2732680000008</v>
      </c>
      <c r="Q124" s="17">
        <f t="shared" si="118"/>
        <v>76585.605668000004</v>
      </c>
      <c r="R124" s="2"/>
      <c r="S124" s="5" t="s">
        <v>1</v>
      </c>
      <c r="T124" s="14">
        <f t="shared" ref="T124:T140" si="132">N123*(1+T$3)</f>
        <v>70467.332399999999</v>
      </c>
      <c r="U124" s="14">
        <f t="shared" ref="U124:U138" si="133">D124</f>
        <v>1108</v>
      </c>
      <c r="V124" s="15">
        <f>U124+T124</f>
        <v>71575.332399999999</v>
      </c>
      <c r="W124" s="16">
        <f t="shared" si="119"/>
        <v>2886.1021129032256</v>
      </c>
      <c r="X124" s="14">
        <f t="shared" si="120"/>
        <v>5010.2732680000008</v>
      </c>
      <c r="Y124" s="14">
        <f t="shared" ref="Y124:Y145" si="134">V124*0.035</f>
        <v>2505.1366340000004</v>
      </c>
      <c r="Z124" s="16">
        <f t="shared" si="121"/>
        <v>2987.1156868548383</v>
      </c>
      <c r="AA124" s="17">
        <f t="shared" ref="AA124:AA145" si="135">Y124+V124</f>
        <v>74080.469033999994</v>
      </c>
      <c r="AB124" s="2"/>
      <c r="AC124" s="5" t="s">
        <v>1</v>
      </c>
      <c r="AD124" s="14">
        <f t="shared" ref="AD124:AD141" si="136">V123*(1+AD$3)</f>
        <v>71876.679048000005</v>
      </c>
      <c r="AE124" s="14">
        <f t="shared" ref="AE124:AE138" si="137">D124</f>
        <v>1108</v>
      </c>
      <c r="AF124" s="15">
        <f>AE124+AD124</f>
        <v>72984.679048000005</v>
      </c>
      <c r="AG124" s="16">
        <f t="shared" si="122"/>
        <v>2942.9306067741936</v>
      </c>
      <c r="AH124" s="14">
        <f t="shared" si="123"/>
        <v>5108.9275333600008</v>
      </c>
      <c r="AI124" s="16">
        <f t="shared" si="124"/>
        <v>3148.9357492483869</v>
      </c>
      <c r="AJ124" s="17">
        <f t="shared" si="125"/>
        <v>78093.60658136</v>
      </c>
      <c r="AK124" s="2"/>
      <c r="AL124" s="5" t="s">
        <v>1</v>
      </c>
      <c r="AM124" s="14">
        <f t="shared" ref="AM124:AM147" si="138">AF123*(1+AM$3)</f>
        <v>73673.5960242</v>
      </c>
      <c r="AN124" s="14">
        <f t="shared" ref="AN124:AN138" si="139">D124</f>
        <v>1108</v>
      </c>
      <c r="AO124" s="15">
        <f>AN124+AM124</f>
        <v>74781.5960242</v>
      </c>
      <c r="AP124" s="16">
        <f t="shared" si="126"/>
        <v>3015.3869364596771</v>
      </c>
      <c r="AQ124" s="14">
        <f t="shared" si="127"/>
        <v>5234.7117216940005</v>
      </c>
      <c r="AR124" s="16">
        <f t="shared" si="128"/>
        <v>3226.4640220118545</v>
      </c>
      <c r="AS124" s="17">
        <f t="shared" si="129"/>
        <v>80016.307745893995</v>
      </c>
      <c r="AT124" s="2"/>
    </row>
    <row r="125" spans="2:46" x14ac:dyDescent="0.25">
      <c r="B125" s="5" t="s">
        <v>2</v>
      </c>
      <c r="C125" s="14">
        <f>'248 Day'!S145</f>
        <v>71597.492400000003</v>
      </c>
      <c r="D125" s="14">
        <f>'248 Day'!T145</f>
        <v>1330</v>
      </c>
      <c r="E125" s="15">
        <f>'248 Day'!U145</f>
        <v>72927.492400000003</v>
      </c>
      <c r="F125" s="16">
        <f>'248 Day'!V145</f>
        <v>2940.6246935483873</v>
      </c>
      <c r="G125" s="14">
        <f>'248 Day'!W145</f>
        <v>5104.9244680000011</v>
      </c>
      <c r="H125" s="17">
        <f>'248 Day'!X145</f>
        <v>78032.416868</v>
      </c>
      <c r="K125" s="5" t="s">
        <v>2</v>
      </c>
      <c r="L125" s="14">
        <f t="shared" si="130"/>
        <v>71575.332399999999</v>
      </c>
      <c r="M125" s="14">
        <f t="shared" si="131"/>
        <v>1330</v>
      </c>
      <c r="N125" s="15">
        <f t="shared" ref="N125:N143" si="140">M125+L125</f>
        <v>72905.332399999999</v>
      </c>
      <c r="O125" s="16">
        <f t="shared" si="116"/>
        <v>2939.73114516129</v>
      </c>
      <c r="P125" s="14">
        <f t="shared" si="117"/>
        <v>5103.3732680000003</v>
      </c>
      <c r="Q125" s="17">
        <f t="shared" si="118"/>
        <v>78008.705667999995</v>
      </c>
      <c r="R125" s="2"/>
      <c r="S125" s="18" t="s">
        <v>2</v>
      </c>
      <c r="T125" s="19">
        <f t="shared" si="132"/>
        <v>71575.332399999999</v>
      </c>
      <c r="U125" s="19">
        <f t="shared" si="133"/>
        <v>1330</v>
      </c>
      <c r="V125" s="20">
        <f t="shared" ref="V125:V140" si="141">U125+T125</f>
        <v>72905.332399999999</v>
      </c>
      <c r="W125" s="21">
        <f t="shared" si="119"/>
        <v>2939.73114516129</v>
      </c>
      <c r="X125" s="19">
        <f t="shared" si="120"/>
        <v>5103.3732680000003</v>
      </c>
      <c r="Y125" s="19">
        <f t="shared" si="134"/>
        <v>2551.6866340000001</v>
      </c>
      <c r="Z125" s="21">
        <f t="shared" si="121"/>
        <v>3042.6217352419353</v>
      </c>
      <c r="AA125" s="22">
        <f t="shared" si="135"/>
        <v>75457.019033999997</v>
      </c>
      <c r="AB125" s="2"/>
      <c r="AC125" s="5" t="s">
        <v>2</v>
      </c>
      <c r="AD125" s="14">
        <f t="shared" si="136"/>
        <v>73006.839047999994</v>
      </c>
      <c r="AE125" s="14">
        <f t="shared" si="137"/>
        <v>1330</v>
      </c>
      <c r="AF125" s="15">
        <f t="shared" ref="AF125:AF147" si="142">AE125+AD125</f>
        <v>74336.839047999994</v>
      </c>
      <c r="AG125" s="16">
        <f t="shared" si="122"/>
        <v>2997.4531874193544</v>
      </c>
      <c r="AH125" s="14">
        <f t="shared" si="123"/>
        <v>5203.5787333600001</v>
      </c>
      <c r="AI125" s="16">
        <f t="shared" si="124"/>
        <v>3207.2749105387093</v>
      </c>
      <c r="AJ125" s="17">
        <f t="shared" si="125"/>
        <v>79540.417781359996</v>
      </c>
      <c r="AK125" s="2"/>
      <c r="AL125" s="5" t="s">
        <v>2</v>
      </c>
      <c r="AM125" s="14">
        <f t="shared" si="138"/>
        <v>74809.296024199997</v>
      </c>
      <c r="AN125" s="14">
        <f t="shared" si="139"/>
        <v>1330</v>
      </c>
      <c r="AO125" s="15">
        <f t="shared" ref="AO125:AO147" si="143">AN125+AM125</f>
        <v>76139.296024199997</v>
      </c>
      <c r="AP125" s="16">
        <f t="shared" si="126"/>
        <v>3070.1329042016127</v>
      </c>
      <c r="AQ125" s="14">
        <f t="shared" si="127"/>
        <v>5329.7507216940003</v>
      </c>
      <c r="AR125" s="16">
        <f t="shared" si="128"/>
        <v>3285.0422074957255</v>
      </c>
      <c r="AS125" s="17">
        <f t="shared" si="129"/>
        <v>81469.046745893997</v>
      </c>
      <c r="AT125" s="2"/>
    </row>
    <row r="126" spans="2:46" hidden="1" x14ac:dyDescent="0.25">
      <c r="B126" s="5" t="s">
        <v>3</v>
      </c>
      <c r="C126" s="14">
        <f>'248 Day'!S146</f>
        <v>72976.695600000006</v>
      </c>
      <c r="D126" s="14">
        <f>'248 Day'!T146</f>
        <v>1441</v>
      </c>
      <c r="E126" s="15">
        <f>'248 Day'!U146</f>
        <v>74417.695600000006</v>
      </c>
      <c r="F126" s="16">
        <f>'248 Day'!V146</f>
        <v>3000.7135322580648</v>
      </c>
      <c r="G126" s="14">
        <f>'248 Day'!W146</f>
        <v>5209.2386920000008</v>
      </c>
      <c r="H126" s="17">
        <f>'248 Day'!X146</f>
        <v>79626.934292000005</v>
      </c>
      <c r="K126" s="5" t="s">
        <v>3</v>
      </c>
      <c r="L126" s="14">
        <f t="shared" si="130"/>
        <v>72927.492400000003</v>
      </c>
      <c r="M126" s="14">
        <f t="shared" si="131"/>
        <v>1441</v>
      </c>
      <c r="N126" s="15">
        <f t="shared" si="140"/>
        <v>74368.492400000003</v>
      </c>
      <c r="O126" s="16">
        <f t="shared" si="116"/>
        <v>2998.7295322580644</v>
      </c>
      <c r="P126" s="14">
        <f t="shared" si="117"/>
        <v>5205.794468000001</v>
      </c>
      <c r="Q126" s="17">
        <f t="shared" si="118"/>
        <v>79574.28686800001</v>
      </c>
      <c r="R126" s="2"/>
      <c r="S126" s="5" t="s">
        <v>3</v>
      </c>
      <c r="T126" s="14">
        <f t="shared" si="132"/>
        <v>72905.332399999999</v>
      </c>
      <c r="U126" s="14">
        <f t="shared" si="133"/>
        <v>1441</v>
      </c>
      <c r="V126" s="15">
        <f t="shared" si="141"/>
        <v>74346.332399999999</v>
      </c>
      <c r="W126" s="16">
        <f t="shared" si="119"/>
        <v>2997.8359838709675</v>
      </c>
      <c r="X126" s="14">
        <f t="shared" si="120"/>
        <v>5204.2432680000002</v>
      </c>
      <c r="Y126" s="14">
        <f t="shared" si="134"/>
        <v>2602.1216340000001</v>
      </c>
      <c r="Z126" s="16">
        <f t="shared" si="121"/>
        <v>3102.7602433064512</v>
      </c>
      <c r="AA126" s="17">
        <f t="shared" si="135"/>
        <v>76948.454033999995</v>
      </c>
      <c r="AB126" s="2"/>
      <c r="AC126" s="5" t="s">
        <v>3</v>
      </c>
      <c r="AD126" s="14">
        <f t="shared" si="136"/>
        <v>74363.439048</v>
      </c>
      <c r="AE126" s="14">
        <f t="shared" si="137"/>
        <v>1441</v>
      </c>
      <c r="AF126" s="15">
        <f t="shared" si="142"/>
        <v>75804.439048</v>
      </c>
      <c r="AG126" s="16">
        <f t="shared" si="122"/>
        <v>3056.6306067741934</v>
      </c>
      <c r="AH126" s="14">
        <f t="shared" si="123"/>
        <v>5306.3107333600001</v>
      </c>
      <c r="AI126" s="16">
        <f t="shared" si="124"/>
        <v>3270.5947492483874</v>
      </c>
      <c r="AJ126" s="17">
        <f t="shared" si="125"/>
        <v>81110.749781360006</v>
      </c>
      <c r="AK126" s="2"/>
      <c r="AL126" s="5" t="s">
        <v>3</v>
      </c>
      <c r="AM126" s="14">
        <f t="shared" si="138"/>
        <v>76195.26002419999</v>
      </c>
      <c r="AN126" s="14">
        <f t="shared" si="139"/>
        <v>1441</v>
      </c>
      <c r="AO126" s="15">
        <f t="shared" si="143"/>
        <v>77636.26002419999</v>
      </c>
      <c r="AP126" s="16">
        <f t="shared" si="126"/>
        <v>3130.4943558145155</v>
      </c>
      <c r="AQ126" s="14">
        <f t="shared" si="127"/>
        <v>5434.5382016940002</v>
      </c>
      <c r="AR126" s="16">
        <f t="shared" si="128"/>
        <v>3349.6289607215317</v>
      </c>
      <c r="AS126" s="17">
        <f t="shared" si="129"/>
        <v>83070.798225893988</v>
      </c>
      <c r="AT126" s="2"/>
    </row>
    <row r="127" spans="2:46" hidden="1" x14ac:dyDescent="0.25">
      <c r="B127" s="5" t="s">
        <v>4</v>
      </c>
      <c r="C127" s="14">
        <f>'248 Day'!S147</f>
        <v>76440.003600000011</v>
      </c>
      <c r="D127" s="14">
        <f>'248 Day'!T147</f>
        <v>2327</v>
      </c>
      <c r="E127" s="15">
        <f>'248 Day'!U147</f>
        <v>78767.003600000011</v>
      </c>
      <c r="F127" s="16">
        <f>'248 Day'!V147</f>
        <v>3176.0888548387102</v>
      </c>
      <c r="G127" s="14">
        <f>'248 Day'!W147</f>
        <v>5513.6902520000012</v>
      </c>
      <c r="H127" s="17">
        <f>'248 Day'!X147</f>
        <v>84280.693852000011</v>
      </c>
      <c r="K127" s="5" t="s">
        <v>4</v>
      </c>
      <c r="L127" s="14">
        <f t="shared" si="130"/>
        <v>74417.695600000006</v>
      </c>
      <c r="M127" s="14">
        <f t="shared" si="131"/>
        <v>2327</v>
      </c>
      <c r="N127" s="15">
        <f t="shared" si="140"/>
        <v>76744.695600000006</v>
      </c>
      <c r="O127" s="16">
        <f t="shared" si="116"/>
        <v>3094.544177419355</v>
      </c>
      <c r="P127" s="14">
        <f t="shared" si="117"/>
        <v>5372.1286920000011</v>
      </c>
      <c r="Q127" s="17">
        <f t="shared" si="118"/>
        <v>82116.824292000005</v>
      </c>
      <c r="R127" s="2"/>
      <c r="S127" s="5" t="s">
        <v>4</v>
      </c>
      <c r="T127" s="14">
        <f t="shared" si="132"/>
        <v>74368.492400000003</v>
      </c>
      <c r="U127" s="14">
        <f t="shared" si="133"/>
        <v>2327</v>
      </c>
      <c r="V127" s="15">
        <f t="shared" si="141"/>
        <v>76695.492400000003</v>
      </c>
      <c r="W127" s="16">
        <f t="shared" si="119"/>
        <v>3092.5601774193547</v>
      </c>
      <c r="X127" s="14">
        <f t="shared" si="120"/>
        <v>5368.6844680000004</v>
      </c>
      <c r="Y127" s="14">
        <f t="shared" si="134"/>
        <v>2684.3422340000002</v>
      </c>
      <c r="Z127" s="16">
        <f t="shared" si="121"/>
        <v>3200.7997836290319</v>
      </c>
      <c r="AA127" s="17">
        <f t="shared" si="135"/>
        <v>79379.834633999999</v>
      </c>
      <c r="AB127" s="2"/>
      <c r="AC127" s="5" t="s">
        <v>4</v>
      </c>
      <c r="AD127" s="14">
        <f t="shared" si="136"/>
        <v>75833.259048000007</v>
      </c>
      <c r="AE127" s="14">
        <f t="shared" si="137"/>
        <v>2327</v>
      </c>
      <c r="AF127" s="15">
        <f t="shared" si="142"/>
        <v>78160.259048000007</v>
      </c>
      <c r="AG127" s="16">
        <f t="shared" si="122"/>
        <v>3151.6233487096774</v>
      </c>
      <c r="AH127" s="14">
        <f t="shared" si="123"/>
        <v>5471.218133360001</v>
      </c>
      <c r="AI127" s="16">
        <f t="shared" si="124"/>
        <v>3372.236983119355</v>
      </c>
      <c r="AJ127" s="17">
        <f t="shared" si="125"/>
        <v>83631.477181360009</v>
      </c>
      <c r="AK127" s="2"/>
      <c r="AL127" s="5" t="s">
        <v>4</v>
      </c>
      <c r="AM127" s="14">
        <f t="shared" si="138"/>
        <v>77699.550024199998</v>
      </c>
      <c r="AN127" s="14">
        <f t="shared" si="139"/>
        <v>2327</v>
      </c>
      <c r="AO127" s="15">
        <f t="shared" si="143"/>
        <v>80026.550024199998</v>
      </c>
      <c r="AP127" s="16">
        <f t="shared" si="126"/>
        <v>3226.8770171048386</v>
      </c>
      <c r="AQ127" s="14">
        <f t="shared" si="127"/>
        <v>5601.8585016940006</v>
      </c>
      <c r="AR127" s="16">
        <f t="shared" si="128"/>
        <v>3452.7584083021775</v>
      </c>
      <c r="AS127" s="17">
        <f t="shared" si="129"/>
        <v>85628.408525894003</v>
      </c>
      <c r="AT127" s="2"/>
    </row>
    <row r="128" spans="2:46" hidden="1" x14ac:dyDescent="0.25">
      <c r="B128" s="5" t="s">
        <v>5</v>
      </c>
      <c r="C128" s="14">
        <f>'248 Day'!S148</f>
        <v>80842.588799999998</v>
      </c>
      <c r="D128" s="14">
        <f>'248 Day'!T148</f>
        <v>2882</v>
      </c>
      <c r="E128" s="15">
        <f>'248 Day'!U148</f>
        <v>83724.588799999998</v>
      </c>
      <c r="F128" s="16">
        <f>'248 Day'!V148</f>
        <v>3375.9914838709674</v>
      </c>
      <c r="G128" s="14">
        <f>'248 Day'!W148</f>
        <v>5860.7212160000008</v>
      </c>
      <c r="H128" s="17">
        <f>'248 Day'!X148</f>
        <v>89585.310016000003</v>
      </c>
      <c r="K128" s="5" t="s">
        <v>5</v>
      </c>
      <c r="L128" s="14">
        <f t="shared" si="130"/>
        <v>78767.003600000011</v>
      </c>
      <c r="M128" s="14">
        <f t="shared" si="131"/>
        <v>2882</v>
      </c>
      <c r="N128" s="15">
        <f t="shared" si="140"/>
        <v>81649.003600000011</v>
      </c>
      <c r="O128" s="16">
        <f t="shared" si="116"/>
        <v>3292.2985322580648</v>
      </c>
      <c r="P128" s="14">
        <f t="shared" si="117"/>
        <v>5715.430252000001</v>
      </c>
      <c r="Q128" s="17">
        <f t="shared" si="118"/>
        <v>87364.433852000016</v>
      </c>
      <c r="R128" s="2"/>
      <c r="S128" s="5" t="s">
        <v>5</v>
      </c>
      <c r="T128" s="14">
        <f t="shared" si="132"/>
        <v>76744.695600000006</v>
      </c>
      <c r="U128" s="14">
        <f t="shared" si="133"/>
        <v>2882</v>
      </c>
      <c r="V128" s="15">
        <f t="shared" si="141"/>
        <v>79626.695600000006</v>
      </c>
      <c r="W128" s="16">
        <f t="shared" si="119"/>
        <v>3210.7538548387097</v>
      </c>
      <c r="X128" s="14">
        <f t="shared" si="120"/>
        <v>5573.8686920000009</v>
      </c>
      <c r="Y128" s="14">
        <f t="shared" si="134"/>
        <v>2786.9343460000005</v>
      </c>
      <c r="Z128" s="16">
        <f t="shared" si="121"/>
        <v>3323.1302397580644</v>
      </c>
      <c r="AA128" s="17">
        <f t="shared" si="135"/>
        <v>82413.629946000001</v>
      </c>
      <c r="AB128" s="2"/>
      <c r="AC128" s="5" t="s">
        <v>5</v>
      </c>
      <c r="AD128" s="14">
        <f t="shared" si="136"/>
        <v>78229.402247999999</v>
      </c>
      <c r="AE128" s="14">
        <f t="shared" si="137"/>
        <v>2882</v>
      </c>
      <c r="AF128" s="15">
        <f t="shared" si="142"/>
        <v>81111.402247999999</v>
      </c>
      <c r="AG128" s="16">
        <f t="shared" si="122"/>
        <v>3270.6210583870966</v>
      </c>
      <c r="AH128" s="14">
        <f t="shared" si="123"/>
        <v>5677.79815736</v>
      </c>
      <c r="AI128" s="16">
        <f t="shared" si="124"/>
        <v>3499.5645324741931</v>
      </c>
      <c r="AJ128" s="17">
        <f t="shared" si="125"/>
        <v>86789.200405359996</v>
      </c>
      <c r="AK128" s="2"/>
      <c r="AL128" s="5" t="s">
        <v>5</v>
      </c>
      <c r="AM128" s="14">
        <f t="shared" si="138"/>
        <v>80114.265524200004</v>
      </c>
      <c r="AN128" s="14">
        <f t="shared" si="139"/>
        <v>2882</v>
      </c>
      <c r="AO128" s="15">
        <f t="shared" si="143"/>
        <v>82996.265524200004</v>
      </c>
      <c r="AP128" s="16">
        <f t="shared" si="126"/>
        <v>3346.6236098467743</v>
      </c>
      <c r="AQ128" s="14">
        <f t="shared" si="127"/>
        <v>5809.7385866940012</v>
      </c>
      <c r="AR128" s="16">
        <f t="shared" si="128"/>
        <v>3580.8872625360486</v>
      </c>
      <c r="AS128" s="17">
        <f t="shared" si="129"/>
        <v>88806.004110894006</v>
      </c>
      <c r="AT128" s="2"/>
    </row>
    <row r="129" spans="2:46" hidden="1" x14ac:dyDescent="0.25">
      <c r="B129" s="5" t="s">
        <v>6</v>
      </c>
      <c r="C129" s="14">
        <f>'248 Day'!S149</f>
        <v>85450.642800000001</v>
      </c>
      <c r="D129" s="14">
        <f>'248 Day'!T149</f>
        <v>3048</v>
      </c>
      <c r="E129" s="15">
        <f>'248 Day'!U149</f>
        <v>88498.642800000001</v>
      </c>
      <c r="F129" s="16">
        <f>'248 Day'!V149</f>
        <v>3568.4936612903225</v>
      </c>
      <c r="G129" s="14">
        <f>'248 Day'!W149</f>
        <v>6194.9049960000011</v>
      </c>
      <c r="H129" s="17">
        <f>'248 Day'!X149</f>
        <v>94693.547795999999</v>
      </c>
      <c r="K129" s="5" t="s">
        <v>6</v>
      </c>
      <c r="L129" s="14">
        <f t="shared" si="130"/>
        <v>83724.588799999998</v>
      </c>
      <c r="M129" s="14">
        <f t="shared" si="131"/>
        <v>3048</v>
      </c>
      <c r="N129" s="15">
        <f t="shared" si="140"/>
        <v>86772.588799999998</v>
      </c>
      <c r="O129" s="16">
        <f t="shared" si="116"/>
        <v>3498.8947096774191</v>
      </c>
      <c r="P129" s="14">
        <f t="shared" si="117"/>
        <v>6074.0812160000005</v>
      </c>
      <c r="Q129" s="17">
        <f t="shared" si="118"/>
        <v>92846.670016000004</v>
      </c>
      <c r="R129" s="2"/>
      <c r="S129" s="5" t="s">
        <v>6</v>
      </c>
      <c r="T129" s="14">
        <f t="shared" si="132"/>
        <v>81649.003600000011</v>
      </c>
      <c r="U129" s="14">
        <f t="shared" si="133"/>
        <v>3048</v>
      </c>
      <c r="V129" s="15">
        <f t="shared" si="141"/>
        <v>84697.003600000011</v>
      </c>
      <c r="W129" s="16">
        <f t="shared" si="119"/>
        <v>3415.2017580645165</v>
      </c>
      <c r="X129" s="14">
        <f t="shared" si="120"/>
        <v>5928.7902520000016</v>
      </c>
      <c r="Y129" s="14">
        <f t="shared" si="134"/>
        <v>2964.3951260000008</v>
      </c>
      <c r="Z129" s="16">
        <f t="shared" si="121"/>
        <v>3534.7338195967745</v>
      </c>
      <c r="AA129" s="17">
        <f t="shared" si="135"/>
        <v>87661.398726000014</v>
      </c>
      <c r="AB129" s="2"/>
      <c r="AC129" s="5" t="s">
        <v>6</v>
      </c>
      <c r="AD129" s="14">
        <f t="shared" si="136"/>
        <v>81219.229512000005</v>
      </c>
      <c r="AE129" s="14">
        <f t="shared" si="137"/>
        <v>3048</v>
      </c>
      <c r="AF129" s="15">
        <f t="shared" si="142"/>
        <v>84267.229512000005</v>
      </c>
      <c r="AG129" s="16">
        <f t="shared" si="122"/>
        <v>3397.8721577419356</v>
      </c>
      <c r="AH129" s="14">
        <f t="shared" si="123"/>
        <v>5898.7060658400005</v>
      </c>
      <c r="AI129" s="16">
        <f t="shared" si="124"/>
        <v>3635.7232087838711</v>
      </c>
      <c r="AJ129" s="17">
        <f t="shared" si="125"/>
        <v>90165.935577840006</v>
      </c>
      <c r="AK129" s="2"/>
      <c r="AL129" s="5" t="s">
        <v>6</v>
      </c>
      <c r="AM129" s="14">
        <f t="shared" si="138"/>
        <v>83139.187304199993</v>
      </c>
      <c r="AN129" s="14">
        <f t="shared" si="139"/>
        <v>3048</v>
      </c>
      <c r="AO129" s="15">
        <f t="shared" si="143"/>
        <v>86187.187304199993</v>
      </c>
      <c r="AP129" s="16">
        <f t="shared" si="126"/>
        <v>3475.2898106532252</v>
      </c>
      <c r="AQ129" s="14">
        <f t="shared" si="127"/>
        <v>6033.103111294</v>
      </c>
      <c r="AR129" s="16">
        <f t="shared" si="128"/>
        <v>3718.5600973989513</v>
      </c>
      <c r="AS129" s="17">
        <f t="shared" si="129"/>
        <v>92220.29041549399</v>
      </c>
      <c r="AT129" s="2"/>
    </row>
    <row r="130" spans="2:46" hidden="1" x14ac:dyDescent="0.25">
      <c r="B130" s="5" t="s">
        <v>7</v>
      </c>
      <c r="C130" s="14">
        <f>'248 Day'!S150</f>
        <v>89318.584800000011</v>
      </c>
      <c r="D130" s="14">
        <f>'248 Day'!T150</f>
        <v>3048</v>
      </c>
      <c r="E130" s="15">
        <f>'248 Day'!U150</f>
        <v>92366.584800000011</v>
      </c>
      <c r="F130" s="16">
        <f>'248 Day'!V150</f>
        <v>3724.4590645161293</v>
      </c>
      <c r="G130" s="14">
        <f>'248 Day'!W150</f>
        <v>6465.6609360000011</v>
      </c>
      <c r="H130" s="17">
        <f>'248 Day'!X150</f>
        <v>98832.245736000012</v>
      </c>
      <c r="K130" s="5" t="s">
        <v>7</v>
      </c>
      <c r="L130" s="14">
        <f t="shared" si="130"/>
        <v>88498.642800000001</v>
      </c>
      <c r="M130" s="14">
        <f t="shared" si="131"/>
        <v>3048</v>
      </c>
      <c r="N130" s="15">
        <f t="shared" si="140"/>
        <v>91546.642800000001</v>
      </c>
      <c r="O130" s="16">
        <f t="shared" si="116"/>
        <v>3691.3968870967742</v>
      </c>
      <c r="P130" s="14">
        <f t="shared" si="117"/>
        <v>6408.2649960000008</v>
      </c>
      <c r="Q130" s="17">
        <f t="shared" si="118"/>
        <v>97954.907796</v>
      </c>
      <c r="R130" s="2"/>
      <c r="S130" s="5" t="s">
        <v>7</v>
      </c>
      <c r="T130" s="14">
        <f t="shared" si="132"/>
        <v>86772.588799999998</v>
      </c>
      <c r="U130" s="14">
        <f t="shared" si="133"/>
        <v>3048</v>
      </c>
      <c r="V130" s="15">
        <f t="shared" si="141"/>
        <v>89820.588799999998</v>
      </c>
      <c r="W130" s="16">
        <f t="shared" si="119"/>
        <v>3621.7979354838708</v>
      </c>
      <c r="X130" s="14">
        <f t="shared" si="120"/>
        <v>6287.4412160000002</v>
      </c>
      <c r="Y130" s="14">
        <f t="shared" si="134"/>
        <v>3143.7206080000001</v>
      </c>
      <c r="Z130" s="16">
        <f t="shared" si="121"/>
        <v>3748.5608632258063</v>
      </c>
      <c r="AA130" s="17">
        <f t="shared" si="135"/>
        <v>92964.309408000001</v>
      </c>
      <c r="AB130" s="2"/>
      <c r="AC130" s="5" t="s">
        <v>7</v>
      </c>
      <c r="AD130" s="14">
        <f t="shared" si="136"/>
        <v>86390.943672000009</v>
      </c>
      <c r="AE130" s="14">
        <f t="shared" si="137"/>
        <v>3048</v>
      </c>
      <c r="AF130" s="15">
        <f t="shared" si="142"/>
        <v>89438.943672000009</v>
      </c>
      <c r="AG130" s="16">
        <f t="shared" si="122"/>
        <v>3606.4090190322581</v>
      </c>
      <c r="AH130" s="14">
        <f t="shared" si="123"/>
        <v>6260.7260570400013</v>
      </c>
      <c r="AI130" s="16">
        <f t="shared" si="124"/>
        <v>3858.8576503645163</v>
      </c>
      <c r="AJ130" s="17">
        <f t="shared" si="125"/>
        <v>95699.669729040004</v>
      </c>
      <c r="AK130" s="2"/>
      <c r="AL130" s="5" t="s">
        <v>7</v>
      </c>
      <c r="AM130" s="14">
        <f t="shared" si="138"/>
        <v>86373.910249799999</v>
      </c>
      <c r="AN130" s="14">
        <f t="shared" si="139"/>
        <v>3048</v>
      </c>
      <c r="AO130" s="15">
        <f t="shared" si="143"/>
        <v>89421.910249799999</v>
      </c>
      <c r="AP130" s="16">
        <f t="shared" si="126"/>
        <v>3605.7221874919355</v>
      </c>
      <c r="AQ130" s="14">
        <f t="shared" si="127"/>
        <v>6259.5337174860006</v>
      </c>
      <c r="AR130" s="16">
        <f t="shared" si="128"/>
        <v>3858.1227406163712</v>
      </c>
      <c r="AS130" s="17">
        <f t="shared" si="129"/>
        <v>95681.443967286003</v>
      </c>
      <c r="AT130" s="2"/>
    </row>
    <row r="131" spans="2:46" hidden="1" x14ac:dyDescent="0.25">
      <c r="B131" s="5" t="s">
        <v>8</v>
      </c>
      <c r="C131" s="14">
        <f>'248 Day'!S151</f>
        <v>92609.37</v>
      </c>
      <c r="D131" s="14">
        <f>'248 Day'!T151</f>
        <v>3048</v>
      </c>
      <c r="E131" s="15">
        <f>'248 Day'!U151</f>
        <v>95657.37</v>
      </c>
      <c r="F131" s="16">
        <f>'248 Day'!V151</f>
        <v>3857.1520161290318</v>
      </c>
      <c r="G131" s="14">
        <f>'248 Day'!W151</f>
        <v>6696.0159000000003</v>
      </c>
      <c r="H131" s="17">
        <f>'248 Day'!X151</f>
        <v>102353.38589999999</v>
      </c>
      <c r="K131" s="5" t="s">
        <v>8</v>
      </c>
      <c r="L131" s="14">
        <f t="shared" si="130"/>
        <v>92366.584800000011</v>
      </c>
      <c r="M131" s="14">
        <f t="shared" si="131"/>
        <v>3048</v>
      </c>
      <c r="N131" s="15">
        <f t="shared" si="140"/>
        <v>95414.584800000011</v>
      </c>
      <c r="O131" s="16">
        <f t="shared" si="116"/>
        <v>3847.362290322581</v>
      </c>
      <c r="P131" s="14">
        <f t="shared" si="117"/>
        <v>6679.0209360000017</v>
      </c>
      <c r="Q131" s="17">
        <f t="shared" si="118"/>
        <v>102093.60573600001</v>
      </c>
      <c r="R131" s="2"/>
      <c r="S131" s="5" t="s">
        <v>8</v>
      </c>
      <c r="T131" s="14">
        <f t="shared" si="132"/>
        <v>91546.642800000001</v>
      </c>
      <c r="U131" s="14">
        <f t="shared" si="133"/>
        <v>3048</v>
      </c>
      <c r="V131" s="15">
        <f t="shared" si="141"/>
        <v>94594.642800000001</v>
      </c>
      <c r="W131" s="16">
        <f t="shared" si="119"/>
        <v>3814.3001129032259</v>
      </c>
      <c r="X131" s="14">
        <f t="shared" si="120"/>
        <v>6621.6249960000005</v>
      </c>
      <c r="Y131" s="14">
        <f t="shared" si="134"/>
        <v>3310.8124980000002</v>
      </c>
      <c r="Z131" s="16">
        <f t="shared" si="121"/>
        <v>3947.8006168548386</v>
      </c>
      <c r="AA131" s="17">
        <f t="shared" si="135"/>
        <v>97905.455298000001</v>
      </c>
      <c r="AB131" s="2"/>
      <c r="AC131" s="5" t="s">
        <v>8</v>
      </c>
      <c r="AD131" s="14">
        <f t="shared" si="136"/>
        <v>91617.000576000006</v>
      </c>
      <c r="AE131" s="14">
        <f t="shared" si="137"/>
        <v>3048</v>
      </c>
      <c r="AF131" s="15">
        <f t="shared" si="142"/>
        <v>94665.000576000006</v>
      </c>
      <c r="AG131" s="16">
        <f t="shared" si="122"/>
        <v>3817.1371200000003</v>
      </c>
      <c r="AH131" s="14">
        <f t="shared" si="123"/>
        <v>6626.5500403200012</v>
      </c>
      <c r="AI131" s="16">
        <f t="shared" si="124"/>
        <v>4084.3367183999999</v>
      </c>
      <c r="AJ131" s="17">
        <f t="shared" si="125"/>
        <v>101291.55061632</v>
      </c>
      <c r="AK131" s="2"/>
      <c r="AL131" s="5" t="s">
        <v>8</v>
      </c>
      <c r="AM131" s="14">
        <f t="shared" si="138"/>
        <v>91674.917263800002</v>
      </c>
      <c r="AN131" s="14">
        <f t="shared" si="139"/>
        <v>3048</v>
      </c>
      <c r="AO131" s="15">
        <f t="shared" si="143"/>
        <v>94722.917263800002</v>
      </c>
      <c r="AP131" s="16">
        <f t="shared" si="126"/>
        <v>3819.4724703145162</v>
      </c>
      <c r="AQ131" s="14">
        <f t="shared" si="127"/>
        <v>6630.6042084660012</v>
      </c>
      <c r="AR131" s="16">
        <f t="shared" si="128"/>
        <v>4086.8355432365324</v>
      </c>
      <c r="AS131" s="17">
        <f t="shared" si="129"/>
        <v>101353.521472266</v>
      </c>
      <c r="AT131" s="2"/>
    </row>
    <row r="132" spans="2:46" hidden="1" x14ac:dyDescent="0.25">
      <c r="B132" s="5" t="s">
        <v>9</v>
      </c>
      <c r="C132" s="14">
        <f>'248 Day'!S152</f>
        <v>95210.37</v>
      </c>
      <c r="D132" s="14">
        <f>'248 Day'!T152</f>
        <v>2881</v>
      </c>
      <c r="E132" s="15">
        <f>'248 Day'!U152</f>
        <v>98091.37</v>
      </c>
      <c r="F132" s="16">
        <f>'248 Day'!V152</f>
        <v>3955.2971774193547</v>
      </c>
      <c r="G132" s="14">
        <f>'248 Day'!W152</f>
        <v>6866.3959000000004</v>
      </c>
      <c r="H132" s="17">
        <f>'248 Day'!X152</f>
        <v>104957.7659</v>
      </c>
      <c r="K132" s="5" t="s">
        <v>9</v>
      </c>
      <c r="L132" s="14">
        <f t="shared" si="130"/>
        <v>95657.37</v>
      </c>
      <c r="M132" s="14">
        <f t="shared" si="131"/>
        <v>2881</v>
      </c>
      <c r="N132" s="15">
        <f t="shared" si="140"/>
        <v>98538.37</v>
      </c>
      <c r="O132" s="16">
        <f t="shared" si="116"/>
        <v>3973.3213709677416</v>
      </c>
      <c r="P132" s="14">
        <f t="shared" si="117"/>
        <v>6897.6859000000004</v>
      </c>
      <c r="Q132" s="17">
        <f t="shared" si="118"/>
        <v>105436.05589999999</v>
      </c>
      <c r="R132" s="2"/>
      <c r="S132" s="5" t="s">
        <v>9</v>
      </c>
      <c r="T132" s="14">
        <f t="shared" si="132"/>
        <v>95414.584800000011</v>
      </c>
      <c r="U132" s="14">
        <f t="shared" si="133"/>
        <v>2881</v>
      </c>
      <c r="V132" s="15">
        <f t="shared" si="141"/>
        <v>98295.584800000011</v>
      </c>
      <c r="W132" s="16">
        <f t="shared" si="119"/>
        <v>3963.5316451612907</v>
      </c>
      <c r="X132" s="14">
        <f t="shared" si="120"/>
        <v>6880.6909360000018</v>
      </c>
      <c r="Y132" s="14">
        <f t="shared" si="134"/>
        <v>3440.3454680000009</v>
      </c>
      <c r="Z132" s="16">
        <f t="shared" si="121"/>
        <v>4102.2552527419357</v>
      </c>
      <c r="AA132" s="17">
        <f t="shared" si="135"/>
        <v>101735.93026800001</v>
      </c>
      <c r="AB132" s="2"/>
      <c r="AC132" s="5" t="s">
        <v>9</v>
      </c>
      <c r="AD132" s="14">
        <f t="shared" si="136"/>
        <v>96486.535656000007</v>
      </c>
      <c r="AE132" s="14">
        <f t="shared" si="137"/>
        <v>2881</v>
      </c>
      <c r="AF132" s="15">
        <f t="shared" si="142"/>
        <v>99367.535656000007</v>
      </c>
      <c r="AG132" s="16">
        <f t="shared" si="122"/>
        <v>4006.7554700000001</v>
      </c>
      <c r="AH132" s="14">
        <f t="shared" si="123"/>
        <v>6955.7274959200013</v>
      </c>
      <c r="AI132" s="16">
        <f t="shared" si="124"/>
        <v>4287.2283529000006</v>
      </c>
      <c r="AJ132" s="17">
        <f t="shared" si="125"/>
        <v>106323.26315192001</v>
      </c>
      <c r="AK132" s="2"/>
      <c r="AL132" s="5" t="s">
        <v>9</v>
      </c>
      <c r="AM132" s="14">
        <f t="shared" si="138"/>
        <v>97031.625590399999</v>
      </c>
      <c r="AN132" s="14">
        <f t="shared" si="139"/>
        <v>2881</v>
      </c>
      <c r="AO132" s="15">
        <f t="shared" si="143"/>
        <v>99912.625590399999</v>
      </c>
      <c r="AP132" s="16">
        <f t="shared" si="126"/>
        <v>4028.7349028387093</v>
      </c>
      <c r="AQ132" s="14">
        <f t="shared" si="127"/>
        <v>6993.8837913280004</v>
      </c>
      <c r="AR132" s="16">
        <f t="shared" si="128"/>
        <v>4310.7463460374192</v>
      </c>
      <c r="AS132" s="17">
        <f t="shared" si="129"/>
        <v>106906.509381728</v>
      </c>
      <c r="AT132" s="2"/>
    </row>
    <row r="133" spans="2:46" hidden="1" x14ac:dyDescent="0.25">
      <c r="B133" s="5" t="s">
        <v>10</v>
      </c>
      <c r="C133" s="14">
        <f>'248 Day'!S153</f>
        <v>98163.310800000007</v>
      </c>
      <c r="D133" s="14">
        <f>'248 Day'!T153</f>
        <v>2660</v>
      </c>
      <c r="E133" s="15">
        <f>'248 Day'!U153</f>
        <v>100823.31080000001</v>
      </c>
      <c r="F133" s="16">
        <f>'248 Day'!V153</f>
        <v>4065.4560806451614</v>
      </c>
      <c r="G133" s="14">
        <f>'248 Day'!W153</f>
        <v>7057.6317560000007</v>
      </c>
      <c r="H133" s="17">
        <f>'248 Day'!X153</f>
        <v>107880.94255600001</v>
      </c>
      <c r="K133" s="5" t="s">
        <v>10</v>
      </c>
      <c r="L133" s="14">
        <f t="shared" si="130"/>
        <v>98091.37</v>
      </c>
      <c r="M133" s="14">
        <f t="shared" si="131"/>
        <v>2660</v>
      </c>
      <c r="N133" s="15">
        <f t="shared" si="140"/>
        <v>100751.37</v>
      </c>
      <c r="O133" s="16">
        <f t="shared" si="116"/>
        <v>4062.5552419354835</v>
      </c>
      <c r="P133" s="14">
        <f t="shared" si="117"/>
        <v>7052.5959000000003</v>
      </c>
      <c r="Q133" s="17">
        <f t="shared" si="118"/>
        <v>107803.9659</v>
      </c>
      <c r="R133" s="2"/>
      <c r="S133" s="5" t="s">
        <v>10</v>
      </c>
      <c r="T133" s="14">
        <f t="shared" si="132"/>
        <v>98538.37</v>
      </c>
      <c r="U133" s="14">
        <f t="shared" si="133"/>
        <v>2660</v>
      </c>
      <c r="V133" s="15">
        <f t="shared" si="141"/>
        <v>101198.37</v>
      </c>
      <c r="W133" s="16">
        <f t="shared" si="119"/>
        <v>4080.5794354838708</v>
      </c>
      <c r="X133" s="14">
        <f t="shared" si="120"/>
        <v>7083.8859000000002</v>
      </c>
      <c r="Y133" s="14">
        <f t="shared" si="134"/>
        <v>3541.9429500000001</v>
      </c>
      <c r="Z133" s="16">
        <f t="shared" si="121"/>
        <v>4223.3997157258063</v>
      </c>
      <c r="AA133" s="17">
        <f t="shared" si="135"/>
        <v>104740.31294999999</v>
      </c>
      <c r="AB133" s="2"/>
      <c r="AC133" s="5" t="s">
        <v>10</v>
      </c>
      <c r="AD133" s="14">
        <f t="shared" si="136"/>
        <v>100261.49649600001</v>
      </c>
      <c r="AE133" s="14">
        <f t="shared" si="137"/>
        <v>2660</v>
      </c>
      <c r="AF133" s="15">
        <f t="shared" si="142"/>
        <v>102921.49649600001</v>
      </c>
      <c r="AG133" s="16">
        <f t="shared" si="122"/>
        <v>4150.0603425806457</v>
      </c>
      <c r="AH133" s="14">
        <f t="shared" si="123"/>
        <v>7204.5047547200011</v>
      </c>
      <c r="AI133" s="16">
        <f t="shared" si="124"/>
        <v>4440.5645665612901</v>
      </c>
      <c r="AJ133" s="17">
        <f t="shared" si="125"/>
        <v>110126.00125072</v>
      </c>
      <c r="AK133" s="2"/>
      <c r="AL133" s="5" t="s">
        <v>10</v>
      </c>
      <c r="AM133" s="14">
        <f t="shared" si="138"/>
        <v>101851.7240474</v>
      </c>
      <c r="AN133" s="14">
        <f t="shared" si="139"/>
        <v>2660</v>
      </c>
      <c r="AO133" s="15">
        <f t="shared" si="143"/>
        <v>104511.7240474</v>
      </c>
      <c r="AP133" s="16">
        <f t="shared" si="126"/>
        <v>4214.1824212661286</v>
      </c>
      <c r="AQ133" s="14">
        <f t="shared" si="127"/>
        <v>7315.8206833180002</v>
      </c>
      <c r="AR133" s="16">
        <f t="shared" si="128"/>
        <v>4509.1751907547578</v>
      </c>
      <c r="AS133" s="17">
        <f t="shared" si="129"/>
        <v>111827.544730718</v>
      </c>
      <c r="AT133" s="2"/>
    </row>
    <row r="134" spans="2:46" hidden="1" x14ac:dyDescent="0.25">
      <c r="B134" s="5" t="s">
        <v>11</v>
      </c>
      <c r="C134" s="14">
        <f>'248 Day'!S154</f>
        <v>100879.10160000001</v>
      </c>
      <c r="D134" s="14">
        <f>'248 Day'!T154</f>
        <v>2217</v>
      </c>
      <c r="E134" s="15">
        <f>'248 Day'!U154</f>
        <v>103096.10160000001</v>
      </c>
      <c r="F134" s="16">
        <f>'248 Day'!V154</f>
        <v>4157.1008709677426</v>
      </c>
      <c r="G134" s="14">
        <f>'248 Day'!W154</f>
        <v>7216.7271120000014</v>
      </c>
      <c r="H134" s="17">
        <f>'248 Day'!X154</f>
        <v>110312.82871200002</v>
      </c>
      <c r="K134" s="5" t="s">
        <v>11</v>
      </c>
      <c r="L134" s="14">
        <f t="shared" si="130"/>
        <v>100823.31080000001</v>
      </c>
      <c r="M134" s="14">
        <f t="shared" si="131"/>
        <v>2217</v>
      </c>
      <c r="N134" s="15">
        <f t="shared" si="140"/>
        <v>103040.31080000001</v>
      </c>
      <c r="O134" s="16">
        <f t="shared" si="116"/>
        <v>4154.8512419354838</v>
      </c>
      <c r="P134" s="14">
        <f t="shared" si="117"/>
        <v>7212.8217560000012</v>
      </c>
      <c r="Q134" s="17">
        <f t="shared" si="118"/>
        <v>110253.13255600001</v>
      </c>
      <c r="R134" s="2"/>
      <c r="S134" s="5" t="s">
        <v>11</v>
      </c>
      <c r="T134" s="14">
        <f t="shared" si="132"/>
        <v>100751.37</v>
      </c>
      <c r="U134" s="14">
        <f t="shared" si="133"/>
        <v>2217</v>
      </c>
      <c r="V134" s="15">
        <f t="shared" si="141"/>
        <v>102968.37</v>
      </c>
      <c r="W134" s="16">
        <f t="shared" si="119"/>
        <v>4151.9504032258064</v>
      </c>
      <c r="X134" s="14">
        <f t="shared" si="120"/>
        <v>7207.7859000000008</v>
      </c>
      <c r="Y134" s="14">
        <f t="shared" si="134"/>
        <v>3603.8929500000004</v>
      </c>
      <c r="Z134" s="16">
        <f t="shared" si="121"/>
        <v>4297.2686673387088</v>
      </c>
      <c r="AA134" s="17">
        <f t="shared" si="135"/>
        <v>106572.26294999999</v>
      </c>
      <c r="AB134" s="2"/>
      <c r="AC134" s="5" t="s">
        <v>11</v>
      </c>
      <c r="AD134" s="14">
        <f t="shared" si="136"/>
        <v>103222.3374</v>
      </c>
      <c r="AE134" s="14">
        <f t="shared" si="137"/>
        <v>2217</v>
      </c>
      <c r="AF134" s="15">
        <f t="shared" si="142"/>
        <v>105439.3374</v>
      </c>
      <c r="AG134" s="16">
        <f t="shared" si="122"/>
        <v>4251.5861854838713</v>
      </c>
      <c r="AH134" s="14">
        <f t="shared" si="123"/>
        <v>7380.7536180000006</v>
      </c>
      <c r="AI134" s="16">
        <f t="shared" si="124"/>
        <v>4549.1972184677425</v>
      </c>
      <c r="AJ134" s="17">
        <f t="shared" si="125"/>
        <v>112820.09101800001</v>
      </c>
      <c r="AK134" s="2"/>
      <c r="AL134" s="5" t="s">
        <v>11</v>
      </c>
      <c r="AM134" s="14">
        <f t="shared" si="138"/>
        <v>105494.5339084</v>
      </c>
      <c r="AN134" s="14">
        <f t="shared" si="139"/>
        <v>2217</v>
      </c>
      <c r="AO134" s="15">
        <f t="shared" si="143"/>
        <v>107711.5339084</v>
      </c>
      <c r="AP134" s="16">
        <f t="shared" si="126"/>
        <v>4343.2070124354841</v>
      </c>
      <c r="AQ134" s="14">
        <f t="shared" si="127"/>
        <v>7539.8073735880007</v>
      </c>
      <c r="AR134" s="16">
        <f t="shared" si="128"/>
        <v>4647.2315033059676</v>
      </c>
      <c r="AS134" s="17">
        <f t="shared" si="129"/>
        <v>115251.341281988</v>
      </c>
      <c r="AT134" s="2"/>
    </row>
    <row r="135" spans="2:46" hidden="1" x14ac:dyDescent="0.25">
      <c r="B135" s="5" t="s">
        <v>12</v>
      </c>
      <c r="C135" s="14">
        <f>'248 Day'!S155</f>
        <v>103320.594</v>
      </c>
      <c r="D135" s="14">
        <f>'248 Day'!T155</f>
        <v>1884</v>
      </c>
      <c r="E135" s="15">
        <f>'248 Day'!U155</f>
        <v>105204.594</v>
      </c>
      <c r="F135" s="16">
        <f>'248 Day'!V155</f>
        <v>4242.1207258064514</v>
      </c>
      <c r="G135" s="14">
        <f>'248 Day'!W155</f>
        <v>7364.3215800000007</v>
      </c>
      <c r="H135" s="17">
        <f>'248 Day'!X155</f>
        <v>112568.91558</v>
      </c>
      <c r="K135" s="5" t="s">
        <v>12</v>
      </c>
      <c r="L135" s="14">
        <f t="shared" si="130"/>
        <v>103096.10160000001</v>
      </c>
      <c r="M135" s="14">
        <f t="shared" si="131"/>
        <v>1884</v>
      </c>
      <c r="N135" s="15">
        <f t="shared" si="140"/>
        <v>104980.10160000001</v>
      </c>
      <c r="O135" s="16">
        <f t="shared" si="116"/>
        <v>4233.0686129032265</v>
      </c>
      <c r="P135" s="14">
        <f t="shared" si="117"/>
        <v>7348.6071120000015</v>
      </c>
      <c r="Q135" s="17">
        <f t="shared" si="118"/>
        <v>112328.70871200001</v>
      </c>
      <c r="R135" s="2"/>
      <c r="S135" s="5" t="s">
        <v>12</v>
      </c>
      <c r="T135" s="14">
        <f t="shared" si="132"/>
        <v>103040.31080000001</v>
      </c>
      <c r="U135" s="14">
        <f t="shared" si="133"/>
        <v>1884</v>
      </c>
      <c r="V135" s="15">
        <f t="shared" si="141"/>
        <v>104924.31080000001</v>
      </c>
      <c r="W135" s="16">
        <f t="shared" si="119"/>
        <v>4230.8189838709677</v>
      </c>
      <c r="X135" s="14">
        <f t="shared" si="120"/>
        <v>7344.7017560000013</v>
      </c>
      <c r="Y135" s="14">
        <f t="shared" si="134"/>
        <v>3672.3508780000006</v>
      </c>
      <c r="Z135" s="16">
        <f t="shared" si="121"/>
        <v>4378.8976483064516</v>
      </c>
      <c r="AA135" s="17">
        <f t="shared" si="135"/>
        <v>108596.661678</v>
      </c>
      <c r="AB135" s="2"/>
      <c r="AC135" s="5" t="s">
        <v>12</v>
      </c>
      <c r="AD135" s="14">
        <f t="shared" si="136"/>
        <v>105027.7374</v>
      </c>
      <c r="AE135" s="14">
        <f t="shared" si="137"/>
        <v>1884</v>
      </c>
      <c r="AF135" s="15">
        <f t="shared" si="142"/>
        <v>106911.7374</v>
      </c>
      <c r="AG135" s="16">
        <f t="shared" si="122"/>
        <v>4310.957153225806</v>
      </c>
      <c r="AH135" s="14">
        <f t="shared" si="123"/>
        <v>7483.8216180000009</v>
      </c>
      <c r="AI135" s="16">
        <f t="shared" si="124"/>
        <v>4612.7241539516126</v>
      </c>
      <c r="AJ135" s="17">
        <f t="shared" si="125"/>
        <v>114395.559018</v>
      </c>
      <c r="AK135" s="2"/>
      <c r="AL135" s="5" t="s">
        <v>12</v>
      </c>
      <c r="AM135" s="14">
        <f t="shared" si="138"/>
        <v>108075.32083499999</v>
      </c>
      <c r="AN135" s="14">
        <f t="shared" si="139"/>
        <v>1884</v>
      </c>
      <c r="AO135" s="15">
        <f t="shared" si="143"/>
        <v>109959.32083499999</v>
      </c>
      <c r="AP135" s="16">
        <f t="shared" si="126"/>
        <v>4433.8435820564509</v>
      </c>
      <c r="AQ135" s="14">
        <f t="shared" si="127"/>
        <v>7697.1524584500003</v>
      </c>
      <c r="AR135" s="16">
        <f t="shared" si="128"/>
        <v>4744.2126328004024</v>
      </c>
      <c r="AS135" s="17">
        <f t="shared" si="129"/>
        <v>117656.47329344999</v>
      </c>
      <c r="AT135" s="2"/>
    </row>
    <row r="136" spans="2:46" hidden="1" x14ac:dyDescent="0.25">
      <c r="B136" s="5" t="s">
        <v>13</v>
      </c>
      <c r="C136" s="14">
        <f>'248 Day'!S156</f>
        <v>105900.29640000001</v>
      </c>
      <c r="D136" s="14">
        <f>'248 Day'!T156</f>
        <v>1607</v>
      </c>
      <c r="E136" s="15">
        <f>'248 Day'!U156</f>
        <v>107507.29640000001</v>
      </c>
      <c r="F136" s="16">
        <f>'248 Day'!V156</f>
        <v>4334.9716290322585</v>
      </c>
      <c r="G136" s="14">
        <f>'248 Day'!W156</f>
        <v>7525.5107480000015</v>
      </c>
      <c r="H136" s="17">
        <f>'248 Day'!X156</f>
        <v>115032.80714800001</v>
      </c>
      <c r="K136" s="5" t="s">
        <v>13</v>
      </c>
      <c r="L136" s="14">
        <f t="shared" si="130"/>
        <v>105204.594</v>
      </c>
      <c r="M136" s="14">
        <f t="shared" si="131"/>
        <v>1607</v>
      </c>
      <c r="N136" s="15">
        <f t="shared" si="140"/>
        <v>106811.594</v>
      </c>
      <c r="O136" s="16">
        <f t="shared" si="116"/>
        <v>4306.9191129032251</v>
      </c>
      <c r="P136" s="14">
        <f t="shared" si="117"/>
        <v>7476.8115800000005</v>
      </c>
      <c r="Q136" s="17">
        <f t="shared" si="118"/>
        <v>114288.40557999999</v>
      </c>
      <c r="R136" s="2"/>
      <c r="S136" s="5" t="s">
        <v>13</v>
      </c>
      <c r="T136" s="14">
        <f t="shared" si="132"/>
        <v>104980.10160000001</v>
      </c>
      <c r="U136" s="14">
        <f t="shared" si="133"/>
        <v>1607</v>
      </c>
      <c r="V136" s="15">
        <f t="shared" si="141"/>
        <v>106587.10160000001</v>
      </c>
      <c r="W136" s="16">
        <f t="shared" si="119"/>
        <v>4297.8670000000002</v>
      </c>
      <c r="X136" s="14">
        <f t="shared" si="120"/>
        <v>7461.0971120000013</v>
      </c>
      <c r="Y136" s="14">
        <f t="shared" si="134"/>
        <v>3730.5485560000006</v>
      </c>
      <c r="Z136" s="16">
        <f t="shared" si="121"/>
        <v>4448.2923449999998</v>
      </c>
      <c r="AA136" s="17">
        <f t="shared" si="135"/>
        <v>110317.650156</v>
      </c>
      <c r="AB136" s="2"/>
      <c r="AC136" s="5" t="s">
        <v>13</v>
      </c>
      <c r="AD136" s="14">
        <f t="shared" si="136"/>
        <v>107022.79701600001</v>
      </c>
      <c r="AE136" s="14">
        <f t="shared" si="137"/>
        <v>1607</v>
      </c>
      <c r="AF136" s="15">
        <f t="shared" si="142"/>
        <v>108629.79701600001</v>
      </c>
      <c r="AG136" s="16">
        <f t="shared" si="122"/>
        <v>4380.2337506451613</v>
      </c>
      <c r="AH136" s="14">
        <f t="shared" si="123"/>
        <v>7604.0857911200019</v>
      </c>
      <c r="AI136" s="16">
        <f t="shared" si="124"/>
        <v>4686.8501131903231</v>
      </c>
      <c r="AJ136" s="17">
        <f t="shared" si="125"/>
        <v>116233.88280712001</v>
      </c>
      <c r="AK136" s="2"/>
      <c r="AL136" s="5" t="s">
        <v>13</v>
      </c>
      <c r="AM136" s="14">
        <f t="shared" si="138"/>
        <v>109584.53083499998</v>
      </c>
      <c r="AN136" s="14">
        <f t="shared" si="139"/>
        <v>1607</v>
      </c>
      <c r="AO136" s="15">
        <f t="shared" si="143"/>
        <v>111191.53083499998</v>
      </c>
      <c r="AP136" s="16">
        <f t="shared" si="126"/>
        <v>4483.5294691532254</v>
      </c>
      <c r="AQ136" s="14">
        <f t="shared" si="127"/>
        <v>7783.4071584499998</v>
      </c>
      <c r="AR136" s="16">
        <f t="shared" si="128"/>
        <v>4797.3765319939512</v>
      </c>
      <c r="AS136" s="17">
        <f t="shared" si="129"/>
        <v>118974.93799344999</v>
      </c>
      <c r="AT136" s="2"/>
    </row>
    <row r="137" spans="2:46" hidden="1" x14ac:dyDescent="0.25">
      <c r="B137" s="5" t="s">
        <v>14</v>
      </c>
      <c r="C137" s="14">
        <f>'248 Day'!S157</f>
        <v>108389.38200000001</v>
      </c>
      <c r="D137" s="14">
        <f>'248 Day'!T157</f>
        <v>0</v>
      </c>
      <c r="E137" s="15">
        <f>'248 Day'!U157</f>
        <v>108389.38200000001</v>
      </c>
      <c r="F137" s="16">
        <f>'248 Day'!V157</f>
        <v>4370.5395967741943</v>
      </c>
      <c r="G137" s="14">
        <f>'248 Day'!W157</f>
        <v>7587.2567400000016</v>
      </c>
      <c r="H137" s="17">
        <f>'248 Day'!X157</f>
        <v>115976.63874000001</v>
      </c>
      <c r="K137" s="5" t="s">
        <v>14</v>
      </c>
      <c r="L137" s="14">
        <f t="shared" si="130"/>
        <v>107507.29640000001</v>
      </c>
      <c r="M137" s="14">
        <f t="shared" si="131"/>
        <v>0</v>
      </c>
      <c r="N137" s="15">
        <f t="shared" si="140"/>
        <v>107507.29640000001</v>
      </c>
      <c r="O137" s="16">
        <f t="shared" si="116"/>
        <v>4334.9716290322585</v>
      </c>
      <c r="P137" s="14">
        <f t="shared" si="117"/>
        <v>7525.5107480000015</v>
      </c>
      <c r="Q137" s="17">
        <f t="shared" si="118"/>
        <v>115032.80714800001</v>
      </c>
      <c r="R137" s="2"/>
      <c r="S137" s="5" t="s">
        <v>14</v>
      </c>
      <c r="T137" s="14">
        <f t="shared" si="132"/>
        <v>106811.594</v>
      </c>
      <c r="U137" s="14">
        <f t="shared" si="133"/>
        <v>0</v>
      </c>
      <c r="V137" s="15">
        <f t="shared" si="141"/>
        <v>106811.594</v>
      </c>
      <c r="W137" s="16">
        <f t="shared" si="119"/>
        <v>4306.9191129032251</v>
      </c>
      <c r="X137" s="14">
        <f t="shared" si="120"/>
        <v>7476.8115800000005</v>
      </c>
      <c r="Y137" s="14">
        <f t="shared" si="134"/>
        <v>3738.4057900000003</v>
      </c>
      <c r="Z137" s="16">
        <f t="shared" si="121"/>
        <v>4457.6612818548383</v>
      </c>
      <c r="AA137" s="17">
        <f t="shared" si="135"/>
        <v>110549.99979</v>
      </c>
      <c r="AB137" s="2"/>
      <c r="AC137" s="5" t="s">
        <v>14</v>
      </c>
      <c r="AD137" s="14">
        <f t="shared" si="136"/>
        <v>108718.84363200002</v>
      </c>
      <c r="AE137" s="14">
        <f t="shared" si="137"/>
        <v>0</v>
      </c>
      <c r="AF137" s="15">
        <f t="shared" si="142"/>
        <v>108718.84363200002</v>
      </c>
      <c r="AG137" s="16">
        <f t="shared" si="122"/>
        <v>4383.824340000001</v>
      </c>
      <c r="AH137" s="14">
        <f t="shared" si="123"/>
        <v>7610.3190542400016</v>
      </c>
      <c r="AI137" s="16">
        <f t="shared" si="124"/>
        <v>4690.6920438000006</v>
      </c>
      <c r="AJ137" s="17">
        <f t="shared" si="125"/>
        <v>116329.16268624002</v>
      </c>
      <c r="AK137" s="2"/>
      <c r="AL137" s="5" t="s">
        <v>14</v>
      </c>
      <c r="AM137" s="14">
        <f t="shared" si="138"/>
        <v>111345.54194140001</v>
      </c>
      <c r="AN137" s="14">
        <f t="shared" si="139"/>
        <v>0</v>
      </c>
      <c r="AO137" s="15">
        <f t="shared" si="143"/>
        <v>111345.54194140001</v>
      </c>
      <c r="AP137" s="16">
        <f t="shared" si="126"/>
        <v>4489.7395944112905</v>
      </c>
      <c r="AQ137" s="14">
        <f t="shared" si="127"/>
        <v>7794.1879358980013</v>
      </c>
      <c r="AR137" s="16">
        <f t="shared" si="128"/>
        <v>4804.0213660200807</v>
      </c>
      <c r="AS137" s="17">
        <f t="shared" si="129"/>
        <v>119139.72987729801</v>
      </c>
      <c r="AT137" s="2"/>
    </row>
    <row r="138" spans="2:46" hidden="1" x14ac:dyDescent="0.25">
      <c r="B138" s="5" t="s">
        <v>15</v>
      </c>
      <c r="C138" s="14">
        <f>'248 Day'!S158</f>
        <v>109574.92800000001</v>
      </c>
      <c r="D138" s="14">
        <f>'248 Day'!T158</f>
        <v>0</v>
      </c>
      <c r="E138" s="15">
        <f>'248 Day'!U158</f>
        <v>109574.92800000001</v>
      </c>
      <c r="F138" s="16">
        <f>'248 Day'!V158</f>
        <v>4418.3438709677421</v>
      </c>
      <c r="G138" s="14">
        <f>'248 Day'!W158</f>
        <v>7670.2449600000018</v>
      </c>
      <c r="H138" s="17">
        <f>'248 Day'!X158</f>
        <v>117245.17296000001</v>
      </c>
      <c r="K138" s="5" t="s">
        <v>15</v>
      </c>
      <c r="L138" s="14">
        <f t="shared" si="130"/>
        <v>108389.38200000001</v>
      </c>
      <c r="M138" s="14">
        <f t="shared" si="131"/>
        <v>0</v>
      </c>
      <c r="N138" s="15">
        <f t="shared" si="140"/>
        <v>108389.38200000001</v>
      </c>
      <c r="O138" s="16">
        <f t="shared" si="116"/>
        <v>4370.5395967741943</v>
      </c>
      <c r="P138" s="14">
        <f t="shared" si="117"/>
        <v>7587.2567400000016</v>
      </c>
      <c r="Q138" s="17">
        <f t="shared" si="118"/>
        <v>115976.63874000001</v>
      </c>
      <c r="R138" s="2"/>
      <c r="S138" s="5" t="s">
        <v>15</v>
      </c>
      <c r="T138" s="14">
        <f t="shared" si="132"/>
        <v>107507.29640000001</v>
      </c>
      <c r="U138" s="14">
        <f t="shared" si="133"/>
        <v>0</v>
      </c>
      <c r="V138" s="15">
        <f t="shared" si="141"/>
        <v>107507.29640000001</v>
      </c>
      <c r="W138" s="16">
        <f t="shared" si="119"/>
        <v>4334.9716290322585</v>
      </c>
      <c r="X138" s="14">
        <f t="shared" si="120"/>
        <v>7525.5107480000015</v>
      </c>
      <c r="Y138" s="14">
        <f t="shared" si="134"/>
        <v>3762.7553740000008</v>
      </c>
      <c r="Z138" s="16">
        <f t="shared" si="121"/>
        <v>4486.6956360483873</v>
      </c>
      <c r="AA138" s="17">
        <f t="shared" si="135"/>
        <v>111270.05177400001</v>
      </c>
      <c r="AB138" s="2"/>
      <c r="AC138" s="5" t="s">
        <v>15</v>
      </c>
      <c r="AD138" s="14">
        <f t="shared" si="136"/>
        <v>108947.82588</v>
      </c>
      <c r="AE138" s="14">
        <f t="shared" si="137"/>
        <v>0</v>
      </c>
      <c r="AF138" s="15">
        <f t="shared" si="142"/>
        <v>108947.82588</v>
      </c>
      <c r="AG138" s="16">
        <f t="shared" si="122"/>
        <v>4393.0574951612907</v>
      </c>
      <c r="AH138" s="14">
        <f t="shared" si="123"/>
        <v>7626.3478116000006</v>
      </c>
      <c r="AI138" s="16">
        <f t="shared" si="124"/>
        <v>4700.5715198225807</v>
      </c>
      <c r="AJ138" s="17">
        <f t="shared" si="125"/>
        <v>116574.17369160001</v>
      </c>
      <c r="AK138" s="2"/>
      <c r="AL138" s="5" t="s">
        <v>15</v>
      </c>
      <c r="AM138" s="14">
        <f t="shared" si="138"/>
        <v>111436.81472280002</v>
      </c>
      <c r="AN138" s="14">
        <f t="shared" si="139"/>
        <v>0</v>
      </c>
      <c r="AO138" s="15">
        <f t="shared" si="143"/>
        <v>111436.81472280002</v>
      </c>
      <c r="AP138" s="16">
        <f t="shared" si="126"/>
        <v>4493.4199485000008</v>
      </c>
      <c r="AQ138" s="14">
        <f t="shared" si="127"/>
        <v>7800.5770305960023</v>
      </c>
      <c r="AR138" s="16">
        <f t="shared" si="128"/>
        <v>4807.9593448950009</v>
      </c>
      <c r="AS138" s="17">
        <f t="shared" si="129"/>
        <v>119237.39175339602</v>
      </c>
      <c r="AT138" s="2"/>
    </row>
    <row r="139" spans="2:46" hidden="1" x14ac:dyDescent="0.25">
      <c r="B139" s="5" t="s">
        <v>19</v>
      </c>
      <c r="C139" s="14">
        <f>'248 Day'!S159</f>
        <v>109574.92800000001</v>
      </c>
      <c r="D139" s="14">
        <f>'248 Day'!T159</f>
        <v>1493</v>
      </c>
      <c r="E139" s="15">
        <f>'248 Day'!U159</f>
        <v>111067.92800000001</v>
      </c>
      <c r="F139" s="16">
        <f>'248 Day'!V159</f>
        <v>4478.5454838709684</v>
      </c>
      <c r="G139" s="14">
        <f>'248 Day'!W159</f>
        <v>7774.754960000002</v>
      </c>
      <c r="H139" s="17">
        <f>'248 Day'!X159</f>
        <v>118842.68296000002</v>
      </c>
      <c r="K139" s="5" t="s">
        <v>16</v>
      </c>
      <c r="L139" s="14">
        <f t="shared" si="130"/>
        <v>109574.92800000001</v>
      </c>
      <c r="M139" s="14">
        <f>D138</f>
        <v>0</v>
      </c>
      <c r="N139" s="15">
        <f t="shared" si="140"/>
        <v>109574.92800000001</v>
      </c>
      <c r="O139" s="16">
        <f t="shared" si="116"/>
        <v>4418.3438709677421</v>
      </c>
      <c r="P139" s="14">
        <f t="shared" si="117"/>
        <v>7670.2449600000018</v>
      </c>
      <c r="Q139" s="17">
        <f t="shared" si="118"/>
        <v>117245.17296000001</v>
      </c>
      <c r="R139" s="2"/>
      <c r="S139" s="5" t="s">
        <v>16</v>
      </c>
      <c r="T139" s="14">
        <f t="shared" si="132"/>
        <v>108389.38200000001</v>
      </c>
      <c r="U139" s="14">
        <f>D138</f>
        <v>0</v>
      </c>
      <c r="V139" s="15">
        <f t="shared" si="141"/>
        <v>108389.38200000001</v>
      </c>
      <c r="W139" s="16">
        <f t="shared" si="119"/>
        <v>4370.5395967741943</v>
      </c>
      <c r="X139" s="14">
        <f t="shared" si="120"/>
        <v>7587.2567400000016</v>
      </c>
      <c r="Y139" s="14">
        <f t="shared" si="134"/>
        <v>3793.6283700000008</v>
      </c>
      <c r="Z139" s="16">
        <f t="shared" si="121"/>
        <v>4523.5084826612911</v>
      </c>
      <c r="AA139" s="17">
        <f t="shared" si="135"/>
        <v>112183.01037000002</v>
      </c>
      <c r="AB139" s="2"/>
      <c r="AC139" s="5" t="s">
        <v>16</v>
      </c>
      <c r="AD139" s="14">
        <f t="shared" si="136"/>
        <v>109657.442328</v>
      </c>
      <c r="AE139" s="14">
        <f>AE138</f>
        <v>0</v>
      </c>
      <c r="AF139" s="15">
        <f t="shared" si="142"/>
        <v>109657.442328</v>
      </c>
      <c r="AG139" s="16">
        <f t="shared" si="122"/>
        <v>4421.671061612903</v>
      </c>
      <c r="AH139" s="14">
        <f t="shared" si="123"/>
        <v>7676.0209629600013</v>
      </c>
      <c r="AI139" s="16">
        <f t="shared" si="124"/>
        <v>4731.1880359258066</v>
      </c>
      <c r="AJ139" s="17">
        <f t="shared" si="125"/>
        <v>117333.46329096</v>
      </c>
      <c r="AK139" s="2"/>
      <c r="AL139" s="5" t="s">
        <v>16</v>
      </c>
      <c r="AM139" s="14">
        <f t="shared" si="138"/>
        <v>111671.52152699999</v>
      </c>
      <c r="AN139" s="14">
        <f>AN138</f>
        <v>0</v>
      </c>
      <c r="AO139" s="15">
        <f t="shared" si="143"/>
        <v>111671.52152699999</v>
      </c>
      <c r="AP139" s="16">
        <f t="shared" si="126"/>
        <v>4502.8839325403223</v>
      </c>
      <c r="AQ139" s="14">
        <f t="shared" si="127"/>
        <v>7817.0065068900003</v>
      </c>
      <c r="AR139" s="16">
        <f t="shared" si="128"/>
        <v>4818.0858078181445</v>
      </c>
      <c r="AS139" s="17">
        <f t="shared" si="129"/>
        <v>119488.52803388999</v>
      </c>
      <c r="AT139" s="2"/>
    </row>
    <row r="140" spans="2:46" hidden="1" x14ac:dyDescent="0.25">
      <c r="B140" s="5" t="s">
        <v>20</v>
      </c>
      <c r="C140" s="14">
        <f>'248 Day'!S160</f>
        <v>111097.78800000002</v>
      </c>
      <c r="D140" s="14">
        <f>'248 Day'!T160</f>
        <v>0</v>
      </c>
      <c r="E140" s="15">
        <f>'248 Day'!U160</f>
        <v>111097.78800000002</v>
      </c>
      <c r="F140" s="16">
        <f>'248 Day'!V160</f>
        <v>4479.7495161290326</v>
      </c>
      <c r="G140" s="14">
        <f>'248 Day'!W160</f>
        <v>7776.8451600000017</v>
      </c>
      <c r="H140" s="17">
        <f>'248 Day'!X160</f>
        <v>118874.63316000001</v>
      </c>
      <c r="K140" s="5" t="s">
        <v>19</v>
      </c>
      <c r="L140" s="14">
        <f>E138*(1+L$3)</f>
        <v>109574.92800000001</v>
      </c>
      <c r="M140" s="14">
        <f t="shared" ref="M140:M141" si="144">D139</f>
        <v>1493</v>
      </c>
      <c r="N140" s="15">
        <f t="shared" si="140"/>
        <v>111067.92800000001</v>
      </c>
      <c r="O140" s="16">
        <f t="shared" si="116"/>
        <v>4478.5454838709684</v>
      </c>
      <c r="P140" s="14">
        <f t="shared" si="117"/>
        <v>7774.754960000002</v>
      </c>
      <c r="Q140" s="17">
        <f t="shared" si="118"/>
        <v>118842.68296000002</v>
      </c>
      <c r="R140" s="2"/>
      <c r="S140" s="5" t="s">
        <v>17</v>
      </c>
      <c r="T140" s="14">
        <f t="shared" si="132"/>
        <v>109574.92800000001</v>
      </c>
      <c r="U140" s="14">
        <f>D138</f>
        <v>0</v>
      </c>
      <c r="V140" s="15">
        <f t="shared" si="141"/>
        <v>109574.92800000001</v>
      </c>
      <c r="W140" s="16">
        <f t="shared" si="119"/>
        <v>4418.3438709677421</v>
      </c>
      <c r="X140" s="14">
        <f t="shared" si="120"/>
        <v>7670.2449600000018</v>
      </c>
      <c r="Y140" s="14">
        <f t="shared" si="134"/>
        <v>3835.1224800000009</v>
      </c>
      <c r="Z140" s="16">
        <f t="shared" si="121"/>
        <v>4572.985906451614</v>
      </c>
      <c r="AA140" s="17">
        <f t="shared" si="135"/>
        <v>113410.05048000002</v>
      </c>
      <c r="AB140" s="2"/>
      <c r="AC140" s="5" t="s">
        <v>17</v>
      </c>
      <c r="AD140" s="14">
        <f t="shared" si="136"/>
        <v>110557.16964000001</v>
      </c>
      <c r="AE140" s="14">
        <f>AE139</f>
        <v>0</v>
      </c>
      <c r="AF140" s="15">
        <f t="shared" si="142"/>
        <v>110557.16964000001</v>
      </c>
      <c r="AG140" s="16">
        <f t="shared" si="122"/>
        <v>4457.950388709678</v>
      </c>
      <c r="AH140" s="14">
        <f t="shared" si="123"/>
        <v>7739.0018748000011</v>
      </c>
      <c r="AI140" s="16">
        <f t="shared" si="124"/>
        <v>4770.0069159193554</v>
      </c>
      <c r="AJ140" s="17">
        <f t="shared" si="125"/>
        <v>118296.17151480001</v>
      </c>
      <c r="AK140" s="2"/>
      <c r="AL140" s="5" t="s">
        <v>17</v>
      </c>
      <c r="AM140" s="14">
        <f t="shared" si="138"/>
        <v>112398.8783862</v>
      </c>
      <c r="AN140" s="14">
        <f>AN139</f>
        <v>0</v>
      </c>
      <c r="AO140" s="15">
        <f t="shared" si="143"/>
        <v>112398.8783862</v>
      </c>
      <c r="AP140" s="16">
        <f t="shared" si="126"/>
        <v>4532.2128381532257</v>
      </c>
      <c r="AQ140" s="14">
        <f t="shared" si="127"/>
        <v>7867.9214870340011</v>
      </c>
      <c r="AR140" s="16">
        <f t="shared" si="128"/>
        <v>4849.4677368239518</v>
      </c>
      <c r="AS140" s="17">
        <f t="shared" si="129"/>
        <v>120266.79987323401</v>
      </c>
      <c r="AT140" s="2"/>
    </row>
    <row r="141" spans="2:46" hidden="1" x14ac:dyDescent="0.25">
      <c r="B141" s="18" t="s">
        <v>24</v>
      </c>
      <c r="C141" s="19">
        <f>'248 Day'!S161</f>
        <v>111097.78800000002</v>
      </c>
      <c r="D141" s="19">
        <f>'248 Day'!T161</f>
        <v>1490</v>
      </c>
      <c r="E141" s="20">
        <f>'248 Day'!U161</f>
        <v>112587.78800000002</v>
      </c>
      <c r="F141" s="21">
        <f>'248 Day'!V161</f>
        <v>4539.8301612903233</v>
      </c>
      <c r="G141" s="19">
        <f>'248 Day'!W161</f>
        <v>7881.1451600000019</v>
      </c>
      <c r="H141" s="22">
        <f>'248 Day'!X161</f>
        <v>120468.93316000002</v>
      </c>
      <c r="K141" s="5" t="s">
        <v>20</v>
      </c>
      <c r="L141" s="14">
        <f>E139*(1+L$3)</f>
        <v>111067.92800000001</v>
      </c>
      <c r="M141" s="14">
        <f t="shared" si="144"/>
        <v>0</v>
      </c>
      <c r="N141" s="15">
        <f t="shared" si="140"/>
        <v>111067.92800000001</v>
      </c>
      <c r="O141" s="16">
        <f t="shared" si="116"/>
        <v>4478.5454838709684</v>
      </c>
      <c r="P141" s="14">
        <f t="shared" si="117"/>
        <v>7774.754960000002</v>
      </c>
      <c r="Q141" s="17">
        <f t="shared" si="118"/>
        <v>118842.68296000002</v>
      </c>
      <c r="R141" s="2"/>
      <c r="S141" s="5" t="s">
        <v>19</v>
      </c>
      <c r="T141" s="14">
        <f>N139*(1+T$3)</f>
        <v>109574.92800000001</v>
      </c>
      <c r="U141" s="14">
        <f>D139</f>
        <v>1493</v>
      </c>
      <c r="V141" s="15">
        <f>U141+T141</f>
        <v>111067.92800000001</v>
      </c>
      <c r="W141" s="16">
        <f t="shared" si="119"/>
        <v>4478.5454838709684</v>
      </c>
      <c r="X141" s="14">
        <f>V141*0.07</f>
        <v>7774.754960000002</v>
      </c>
      <c r="Y141" s="14">
        <f t="shared" si="134"/>
        <v>3887.377480000001</v>
      </c>
      <c r="Z141" s="16">
        <f t="shared" si="121"/>
        <v>4635.2945758064516</v>
      </c>
      <c r="AA141" s="17">
        <f t="shared" si="135"/>
        <v>114955.30548000001</v>
      </c>
      <c r="AB141" s="2"/>
      <c r="AC141" s="5" t="s">
        <v>18</v>
      </c>
      <c r="AD141" s="14">
        <f t="shared" si="136"/>
        <v>111766.42656000002</v>
      </c>
      <c r="AE141" s="14">
        <f>AE140</f>
        <v>0</v>
      </c>
      <c r="AF141" s="15">
        <f t="shared" si="142"/>
        <v>111766.42656000002</v>
      </c>
      <c r="AG141" s="16">
        <f t="shared" si="122"/>
        <v>4506.7107483870977</v>
      </c>
      <c r="AH141" s="14">
        <f t="shared" si="123"/>
        <v>7823.6498592000025</v>
      </c>
      <c r="AI141" s="16">
        <f t="shared" si="124"/>
        <v>4822.1805007741941</v>
      </c>
      <c r="AJ141" s="17">
        <f t="shared" si="125"/>
        <v>119590.07641920002</v>
      </c>
      <c r="AK141" s="2"/>
      <c r="AL141" s="5" t="s">
        <v>18</v>
      </c>
      <c r="AM141" s="14">
        <f t="shared" si="138"/>
        <v>113321.098881</v>
      </c>
      <c r="AN141" s="14">
        <f>AN140</f>
        <v>0</v>
      </c>
      <c r="AO141" s="15">
        <f t="shared" si="143"/>
        <v>113321.098881</v>
      </c>
      <c r="AP141" s="16">
        <f t="shared" si="126"/>
        <v>4569.3991484274193</v>
      </c>
      <c r="AQ141" s="14">
        <f t="shared" si="127"/>
        <v>7932.4769216700006</v>
      </c>
      <c r="AR141" s="16">
        <f t="shared" si="128"/>
        <v>4889.2570888173386</v>
      </c>
      <c r="AS141" s="17">
        <f t="shared" si="129"/>
        <v>121253.57580267001</v>
      </c>
      <c r="AT141" s="2"/>
    </row>
    <row r="142" spans="2:46" hidden="1" x14ac:dyDescent="0.25">
      <c r="B142" s="1"/>
      <c r="K142" s="5" t="s">
        <v>21</v>
      </c>
      <c r="L142" s="14">
        <f>E140*(1+L$3)</f>
        <v>111097.78800000002</v>
      </c>
      <c r="M142" s="14">
        <f>D140</f>
        <v>0</v>
      </c>
      <c r="N142" s="15">
        <f t="shared" si="140"/>
        <v>111097.78800000002</v>
      </c>
      <c r="O142" s="16">
        <f t="shared" si="116"/>
        <v>4479.7495161290326</v>
      </c>
      <c r="P142" s="14">
        <f t="shared" si="117"/>
        <v>7776.8451600000017</v>
      </c>
      <c r="Q142" s="17">
        <f t="shared" si="118"/>
        <v>118874.63316000001</v>
      </c>
      <c r="R142" s="2"/>
      <c r="S142" s="5" t="s">
        <v>20</v>
      </c>
      <c r="T142" s="14">
        <f>N140*(1+T$3)</f>
        <v>111067.92800000001</v>
      </c>
      <c r="U142" s="14">
        <f>D140</f>
        <v>0</v>
      </c>
      <c r="V142" s="15">
        <f>U142+T142</f>
        <v>111067.92800000001</v>
      </c>
      <c r="W142" s="16">
        <f t="shared" si="119"/>
        <v>4478.5454838709684</v>
      </c>
      <c r="X142" s="14">
        <f>V142*0.07</f>
        <v>7774.754960000002</v>
      </c>
      <c r="Y142" s="14">
        <f t="shared" si="134"/>
        <v>3887.377480000001</v>
      </c>
      <c r="Z142" s="16">
        <f t="shared" si="121"/>
        <v>4635.2945758064516</v>
      </c>
      <c r="AA142" s="17">
        <f t="shared" si="135"/>
        <v>114955.30548000001</v>
      </c>
      <c r="AB142" s="2"/>
      <c r="AC142" s="5" t="s">
        <v>19</v>
      </c>
      <c r="AD142" s="14">
        <f>V140*(1+AD$3)</f>
        <v>111766.42656000002</v>
      </c>
      <c r="AE142" s="14">
        <f>D139</f>
        <v>1493</v>
      </c>
      <c r="AF142" s="15">
        <f t="shared" si="142"/>
        <v>113259.42656000002</v>
      </c>
      <c r="AG142" s="16">
        <f t="shared" si="122"/>
        <v>4566.9123612903231</v>
      </c>
      <c r="AH142" s="14">
        <f t="shared" si="123"/>
        <v>7928.1598592000018</v>
      </c>
      <c r="AI142" s="16">
        <f t="shared" si="124"/>
        <v>4886.5962265806465</v>
      </c>
      <c r="AJ142" s="17">
        <f t="shared" si="125"/>
        <v>121187.58641920003</v>
      </c>
      <c r="AK142" s="2"/>
      <c r="AL142" s="5" t="s">
        <v>19</v>
      </c>
      <c r="AM142" s="14">
        <f t="shared" si="138"/>
        <v>114560.58722400002</v>
      </c>
      <c r="AN142" s="14">
        <f>D139</f>
        <v>1493</v>
      </c>
      <c r="AO142" s="15">
        <f t="shared" si="143"/>
        <v>116053.58722400002</v>
      </c>
      <c r="AP142" s="16">
        <f t="shared" si="126"/>
        <v>4679.5801300000003</v>
      </c>
      <c r="AQ142" s="14">
        <f t="shared" si="127"/>
        <v>8123.7511056800022</v>
      </c>
      <c r="AR142" s="16">
        <f t="shared" si="128"/>
        <v>5007.1507391000005</v>
      </c>
      <c r="AS142" s="17">
        <f t="shared" si="129"/>
        <v>124177.33832968002</v>
      </c>
      <c r="AT142" s="2"/>
    </row>
    <row r="143" spans="2:46" hidden="1" x14ac:dyDescent="0.25">
      <c r="B143" s="1"/>
      <c r="K143" s="18" t="s">
        <v>24</v>
      </c>
      <c r="L143" s="19">
        <f>E140*(1+L$3)</f>
        <v>111097.78800000002</v>
      </c>
      <c r="M143" s="19">
        <f>D141</f>
        <v>1490</v>
      </c>
      <c r="N143" s="20">
        <f t="shared" si="140"/>
        <v>112587.78800000002</v>
      </c>
      <c r="O143" s="21">
        <f t="shared" si="116"/>
        <v>4539.8301612903233</v>
      </c>
      <c r="P143" s="19">
        <f t="shared" si="117"/>
        <v>7881.1451600000019</v>
      </c>
      <c r="Q143" s="22">
        <f t="shared" si="118"/>
        <v>120468.93316000002</v>
      </c>
      <c r="R143" s="2"/>
      <c r="S143" s="5" t="s">
        <v>21</v>
      </c>
      <c r="T143" s="14">
        <f>N141*(1+T$3)</f>
        <v>111067.92800000001</v>
      </c>
      <c r="U143" s="14">
        <f>D140</f>
        <v>0</v>
      </c>
      <c r="V143" s="15">
        <f>U143+T143</f>
        <v>111067.92800000001</v>
      </c>
      <c r="W143" s="16">
        <f t="shared" si="119"/>
        <v>4478.5454838709684</v>
      </c>
      <c r="X143" s="14">
        <f>V143*0.07</f>
        <v>7774.754960000002</v>
      </c>
      <c r="Y143" s="14">
        <f t="shared" si="134"/>
        <v>3887.377480000001</v>
      </c>
      <c r="Z143" s="16">
        <f t="shared" si="121"/>
        <v>4635.2945758064516</v>
      </c>
      <c r="AA143" s="17">
        <f t="shared" si="135"/>
        <v>114955.30548000001</v>
      </c>
      <c r="AB143" s="2"/>
      <c r="AC143" s="5" t="s">
        <v>20</v>
      </c>
      <c r="AD143" s="14">
        <f>V141*(1+AD$3)</f>
        <v>113289.28656000002</v>
      </c>
      <c r="AE143" s="14">
        <f>D140</f>
        <v>0</v>
      </c>
      <c r="AF143" s="15">
        <f t="shared" si="142"/>
        <v>113289.28656000002</v>
      </c>
      <c r="AG143" s="16">
        <f t="shared" si="122"/>
        <v>4568.1163935483883</v>
      </c>
      <c r="AH143" s="14">
        <f t="shared" si="123"/>
        <v>7930.2500592000024</v>
      </c>
      <c r="AI143" s="16">
        <f t="shared" si="124"/>
        <v>4887.8845410967751</v>
      </c>
      <c r="AJ143" s="17">
        <f t="shared" si="125"/>
        <v>121219.53661920002</v>
      </c>
      <c r="AK143" s="2"/>
      <c r="AL143" s="5" t="s">
        <v>20</v>
      </c>
      <c r="AM143" s="14">
        <f t="shared" si="138"/>
        <v>116090.91222400001</v>
      </c>
      <c r="AN143" s="14">
        <f>D140</f>
        <v>0</v>
      </c>
      <c r="AO143" s="15">
        <f t="shared" si="143"/>
        <v>116090.91222400001</v>
      </c>
      <c r="AP143" s="16">
        <f t="shared" si="126"/>
        <v>4681.0851703225808</v>
      </c>
      <c r="AQ143" s="14">
        <f t="shared" si="127"/>
        <v>8126.3638556800015</v>
      </c>
      <c r="AR143" s="16">
        <f t="shared" si="128"/>
        <v>5008.7611322451621</v>
      </c>
      <c r="AS143" s="17">
        <f t="shared" si="129"/>
        <v>124217.27607968001</v>
      </c>
      <c r="AT143" s="2"/>
    </row>
    <row r="144" spans="2:46" hidden="1" x14ac:dyDescent="0.25">
      <c r="B144" s="1"/>
      <c r="L144" s="2"/>
      <c r="M144" s="2"/>
      <c r="N144" s="2"/>
      <c r="O144" s="2"/>
      <c r="P144" s="2"/>
      <c r="Q144" s="2"/>
      <c r="R144" s="2"/>
      <c r="S144" s="5" t="s">
        <v>22</v>
      </c>
      <c r="T144" s="14">
        <f>N142*(1+T$3)</f>
        <v>111097.78800000002</v>
      </c>
      <c r="U144" s="14">
        <f>D140</f>
        <v>0</v>
      </c>
      <c r="V144" s="15">
        <f>U144+T144</f>
        <v>111097.78800000002</v>
      </c>
      <c r="W144" s="16">
        <f t="shared" si="119"/>
        <v>4479.7495161290326</v>
      </c>
      <c r="X144" s="14">
        <f>V144*0.07</f>
        <v>7776.8451600000017</v>
      </c>
      <c r="Y144" s="14">
        <f t="shared" si="134"/>
        <v>3888.4225800000008</v>
      </c>
      <c r="Z144" s="16">
        <f t="shared" si="121"/>
        <v>4636.5407491935484</v>
      </c>
      <c r="AA144" s="17">
        <f t="shared" si="135"/>
        <v>114986.21058000001</v>
      </c>
      <c r="AB144" s="2"/>
      <c r="AC144" s="5" t="s">
        <v>21</v>
      </c>
      <c r="AD144" s="14">
        <f>V142*(1+AD$3)</f>
        <v>113289.28656000002</v>
      </c>
      <c r="AE144" s="14">
        <f>AE143</f>
        <v>0</v>
      </c>
      <c r="AF144" s="15">
        <f t="shared" si="142"/>
        <v>113289.28656000002</v>
      </c>
      <c r="AG144" s="16">
        <f t="shared" si="122"/>
        <v>4568.1163935483883</v>
      </c>
      <c r="AH144" s="14">
        <f t="shared" si="123"/>
        <v>7930.2500592000024</v>
      </c>
      <c r="AI144" s="16">
        <f t="shared" si="124"/>
        <v>4887.8845410967751</v>
      </c>
      <c r="AJ144" s="17">
        <f t="shared" si="125"/>
        <v>121219.53661920002</v>
      </c>
      <c r="AK144" s="2"/>
      <c r="AL144" s="5" t="s">
        <v>21</v>
      </c>
      <c r="AM144" s="14">
        <f t="shared" si="138"/>
        <v>116121.51872400001</v>
      </c>
      <c r="AN144" s="14">
        <f>AN143</f>
        <v>0</v>
      </c>
      <c r="AO144" s="15">
        <f t="shared" si="143"/>
        <v>116121.51872400001</v>
      </c>
      <c r="AP144" s="16">
        <f t="shared" si="126"/>
        <v>4682.3193033870966</v>
      </c>
      <c r="AQ144" s="14">
        <f t="shared" si="127"/>
        <v>8128.5063106800017</v>
      </c>
      <c r="AR144" s="16">
        <f t="shared" si="128"/>
        <v>5010.081654624194</v>
      </c>
      <c r="AS144" s="17">
        <f t="shared" si="129"/>
        <v>124250.02503468002</v>
      </c>
      <c r="AT144" s="2"/>
    </row>
    <row r="145" spans="2:46" hidden="1" x14ac:dyDescent="0.25">
      <c r="L145" s="2"/>
      <c r="M145" s="2"/>
      <c r="N145" s="2"/>
      <c r="O145" s="2"/>
      <c r="P145" s="2"/>
      <c r="Q145" s="2"/>
      <c r="R145" s="2"/>
      <c r="S145" s="18" t="s">
        <v>24</v>
      </c>
      <c r="T145" s="19">
        <f>N142*(1+T$3)</f>
        <v>111097.78800000002</v>
      </c>
      <c r="U145" s="19">
        <f>D141</f>
        <v>1490</v>
      </c>
      <c r="V145" s="20">
        <f>U145+T145</f>
        <v>112587.78800000002</v>
      </c>
      <c r="W145" s="21">
        <f t="shared" si="119"/>
        <v>4539.8301612903233</v>
      </c>
      <c r="X145" s="19">
        <f>V145*0.07</f>
        <v>7881.1451600000019</v>
      </c>
      <c r="Y145" s="19">
        <f t="shared" si="134"/>
        <v>3940.5725800000009</v>
      </c>
      <c r="Z145" s="21">
        <f t="shared" si="121"/>
        <v>4698.7242169354849</v>
      </c>
      <c r="AA145" s="22">
        <f t="shared" si="135"/>
        <v>116528.36058000002</v>
      </c>
      <c r="AB145" s="2"/>
      <c r="AC145" s="5" t="s">
        <v>22</v>
      </c>
      <c r="AD145" s="14">
        <f>V143*(1+AD$3)</f>
        <v>113289.28656000002</v>
      </c>
      <c r="AE145" s="14">
        <f>AE144</f>
        <v>0</v>
      </c>
      <c r="AF145" s="15">
        <f t="shared" si="142"/>
        <v>113289.28656000002</v>
      </c>
      <c r="AG145" s="16">
        <f t="shared" si="122"/>
        <v>4568.1163935483883</v>
      </c>
      <c r="AH145" s="14">
        <f t="shared" si="123"/>
        <v>7930.2500592000024</v>
      </c>
      <c r="AI145" s="16">
        <f t="shared" si="124"/>
        <v>4887.8845410967751</v>
      </c>
      <c r="AJ145" s="17">
        <f t="shared" si="125"/>
        <v>121219.53661920002</v>
      </c>
      <c r="AK145" s="2"/>
      <c r="AL145" s="5" t="s">
        <v>22</v>
      </c>
      <c r="AM145" s="26">
        <f t="shared" si="138"/>
        <v>116121.51872400001</v>
      </c>
      <c r="AN145" s="14">
        <f>AN144</f>
        <v>0</v>
      </c>
      <c r="AO145" s="15">
        <f t="shared" si="143"/>
        <v>116121.51872400001</v>
      </c>
      <c r="AP145" s="16">
        <f t="shared" si="126"/>
        <v>4682.3193033870966</v>
      </c>
      <c r="AQ145" s="14">
        <f t="shared" si="127"/>
        <v>8128.5063106800017</v>
      </c>
      <c r="AR145" s="16">
        <f t="shared" si="128"/>
        <v>5010.081654624194</v>
      </c>
      <c r="AS145" s="17">
        <f t="shared" si="129"/>
        <v>124250.02503468002</v>
      </c>
      <c r="AT145" s="2"/>
    </row>
    <row r="146" spans="2:46" x14ac:dyDescent="0.25"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5" t="s">
        <v>23</v>
      </c>
      <c r="AD146" s="14">
        <f>V144*(1+AD$3)</f>
        <v>113319.74376000001</v>
      </c>
      <c r="AE146" s="14">
        <f>AE145</f>
        <v>0</v>
      </c>
      <c r="AF146" s="15">
        <f t="shared" si="142"/>
        <v>113319.74376000001</v>
      </c>
      <c r="AG146" s="16">
        <f t="shared" si="122"/>
        <v>4569.3445064516136</v>
      </c>
      <c r="AH146" s="14">
        <f t="shared" si="123"/>
        <v>7932.3820632000015</v>
      </c>
      <c r="AI146" s="16">
        <f t="shared" si="124"/>
        <v>4889.198621903226</v>
      </c>
      <c r="AJ146" s="17">
        <f t="shared" si="125"/>
        <v>121252.12582320001</v>
      </c>
      <c r="AK146" s="2"/>
      <c r="AL146" s="5" t="s">
        <v>23</v>
      </c>
      <c r="AM146" s="26">
        <f t="shared" si="138"/>
        <v>116121.51872400001</v>
      </c>
      <c r="AN146" s="14">
        <f>AN145</f>
        <v>0</v>
      </c>
      <c r="AO146" s="15">
        <f t="shared" si="143"/>
        <v>116121.51872400001</v>
      </c>
      <c r="AP146" s="16">
        <f t="shared" si="126"/>
        <v>4682.3193033870966</v>
      </c>
      <c r="AQ146" s="14">
        <f t="shared" si="127"/>
        <v>8128.5063106800017</v>
      </c>
      <c r="AR146" s="16">
        <f t="shared" si="128"/>
        <v>5010.081654624194</v>
      </c>
      <c r="AS146" s="17">
        <f t="shared" si="129"/>
        <v>124250.02503468002</v>
      </c>
      <c r="AT146" s="2"/>
    </row>
    <row r="147" spans="2:46" x14ac:dyDescent="0.25"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8" t="s">
        <v>24</v>
      </c>
      <c r="AD147" s="19">
        <f>V144*(1+AD$3)</f>
        <v>113319.74376000001</v>
      </c>
      <c r="AE147" s="19">
        <f>D141</f>
        <v>1490</v>
      </c>
      <c r="AF147" s="20">
        <f t="shared" si="142"/>
        <v>114809.74376000001</v>
      </c>
      <c r="AG147" s="21">
        <f t="shared" si="122"/>
        <v>4629.4251516129034</v>
      </c>
      <c r="AH147" s="19">
        <f t="shared" si="123"/>
        <v>8036.6820632000017</v>
      </c>
      <c r="AI147" s="21">
        <f t="shared" si="124"/>
        <v>4953.4849122258065</v>
      </c>
      <c r="AJ147" s="22">
        <f t="shared" si="125"/>
        <v>122846.42582320001</v>
      </c>
      <c r="AK147" s="2"/>
      <c r="AL147" s="18" t="s">
        <v>24</v>
      </c>
      <c r="AM147" s="37">
        <f t="shared" si="138"/>
        <v>116152.737354</v>
      </c>
      <c r="AN147" s="19">
        <f>D141</f>
        <v>1490</v>
      </c>
      <c r="AO147" s="20">
        <f t="shared" si="143"/>
        <v>117642.737354</v>
      </c>
      <c r="AP147" s="21">
        <f t="shared" si="126"/>
        <v>4743.6587642741933</v>
      </c>
      <c r="AQ147" s="19">
        <f t="shared" si="127"/>
        <v>8234.9916147800013</v>
      </c>
      <c r="AR147" s="21">
        <f t="shared" si="128"/>
        <v>5075.7148777733864</v>
      </c>
      <c r="AS147" s="22">
        <f t="shared" si="129"/>
        <v>125877.72896877999</v>
      </c>
      <c r="AT147" s="2"/>
    </row>
    <row r="148" spans="2:46" ht="15.75" thickBot="1" x14ac:dyDescent="0.3">
      <c r="S148" s="2" t="s">
        <v>55</v>
      </c>
      <c r="AL148" s="34"/>
      <c r="AM148" s="35"/>
      <c r="AN148" s="35"/>
      <c r="AO148" s="35"/>
      <c r="AS148" s="35"/>
    </row>
    <row r="149" spans="2:46" s="27" customFormat="1" x14ac:dyDescent="0.25">
      <c r="J149" s="28"/>
    </row>
    <row r="150" spans="2:46" x14ac:dyDescent="0.25">
      <c r="B150" s="7" t="s">
        <v>32</v>
      </c>
      <c r="C150" s="6"/>
      <c r="D150" s="6"/>
      <c r="E150" s="6"/>
      <c r="F150" s="6"/>
      <c r="G150" s="6"/>
      <c r="H150" s="8"/>
      <c r="K150" s="7" t="s">
        <v>34</v>
      </c>
      <c r="L150" s="6"/>
      <c r="M150" s="6"/>
      <c r="N150" s="6"/>
      <c r="O150" s="6"/>
      <c r="P150" s="6"/>
      <c r="Q150" s="8"/>
      <c r="S150" s="7" t="s">
        <v>48</v>
      </c>
      <c r="T150" s="6"/>
      <c r="U150" s="6"/>
      <c r="V150" s="6"/>
      <c r="W150" s="6"/>
      <c r="X150" s="6"/>
      <c r="Y150" s="6"/>
      <c r="Z150" s="6"/>
      <c r="AA150" s="8"/>
      <c r="AC150" s="7" t="s">
        <v>35</v>
      </c>
      <c r="AD150" s="6"/>
      <c r="AE150" s="6"/>
      <c r="AF150" s="6"/>
      <c r="AG150" s="6"/>
      <c r="AH150" s="6"/>
      <c r="AI150" s="6"/>
      <c r="AJ150" s="8"/>
      <c r="AL150" s="7" t="s">
        <v>36</v>
      </c>
      <c r="AM150" s="6"/>
      <c r="AN150" s="6"/>
      <c r="AO150" s="6"/>
      <c r="AP150" s="6"/>
      <c r="AQ150" s="6"/>
      <c r="AR150" s="6"/>
      <c r="AS150" s="8"/>
    </row>
    <row r="151" spans="2:46" ht="45" customHeight="1" x14ac:dyDescent="0.25">
      <c r="B151" s="4" t="s">
        <v>43</v>
      </c>
      <c r="C151" s="9" t="s">
        <v>26</v>
      </c>
      <c r="D151" s="10" t="s">
        <v>27</v>
      </c>
      <c r="E151" s="11" t="s">
        <v>28</v>
      </c>
      <c r="F151" s="12" t="s">
        <v>29</v>
      </c>
      <c r="G151" s="10" t="s">
        <v>30</v>
      </c>
      <c r="H151" s="13" t="s">
        <v>31</v>
      </c>
      <c r="K151" s="4" t="str">
        <f>$B151</f>
        <v>Lane 6</v>
      </c>
      <c r="L151" s="9" t="s">
        <v>26</v>
      </c>
      <c r="M151" s="10" t="s">
        <v>27</v>
      </c>
      <c r="N151" s="11" t="s">
        <v>28</v>
      </c>
      <c r="O151" s="12" t="s">
        <v>29</v>
      </c>
      <c r="P151" s="10" t="s">
        <v>30</v>
      </c>
      <c r="Q151" s="13" t="s">
        <v>31</v>
      </c>
      <c r="S151" s="4" t="str">
        <f>$B151</f>
        <v>Lane 6</v>
      </c>
      <c r="T151" s="9" t="s">
        <v>26</v>
      </c>
      <c r="U151" s="10" t="s">
        <v>27</v>
      </c>
      <c r="V151" s="11" t="s">
        <v>28</v>
      </c>
      <c r="W151" s="12" t="s">
        <v>29</v>
      </c>
      <c r="X151" s="10" t="s">
        <v>30</v>
      </c>
      <c r="Y151" s="10" t="s">
        <v>54</v>
      </c>
      <c r="Z151" s="12" t="s">
        <v>52</v>
      </c>
      <c r="AA151" s="13" t="s">
        <v>31</v>
      </c>
      <c r="AC151" s="4" t="str">
        <f>$B151</f>
        <v>Lane 6</v>
      </c>
      <c r="AD151" s="9" t="s">
        <v>26</v>
      </c>
      <c r="AE151" s="10" t="s">
        <v>27</v>
      </c>
      <c r="AF151" s="11" t="s">
        <v>28</v>
      </c>
      <c r="AG151" s="12" t="s">
        <v>49</v>
      </c>
      <c r="AH151" s="10" t="s">
        <v>30</v>
      </c>
      <c r="AI151" s="12" t="s">
        <v>51</v>
      </c>
      <c r="AJ151" s="13" t="s">
        <v>31</v>
      </c>
      <c r="AL151" s="4" t="str">
        <f>$B151</f>
        <v>Lane 6</v>
      </c>
      <c r="AM151" s="9" t="s">
        <v>26</v>
      </c>
      <c r="AN151" s="10" t="s">
        <v>27</v>
      </c>
      <c r="AO151" s="11" t="s">
        <v>28</v>
      </c>
      <c r="AP151" s="12" t="s">
        <v>49</v>
      </c>
      <c r="AQ151" s="10" t="s">
        <v>30</v>
      </c>
      <c r="AR151" s="12" t="s">
        <v>51</v>
      </c>
      <c r="AS151" s="13" t="s">
        <v>31</v>
      </c>
    </row>
    <row r="152" spans="2:46" x14ac:dyDescent="0.25">
      <c r="B152" s="5" t="s">
        <v>0</v>
      </c>
      <c r="C152" s="14">
        <f>'248 Day'!S177</f>
        <v>0</v>
      </c>
      <c r="D152" s="14">
        <f>'248 Day'!T177</f>
        <v>0</v>
      </c>
      <c r="E152" s="15">
        <f>'248 Day'!U177</f>
        <v>72547.092000000004</v>
      </c>
      <c r="F152" s="16">
        <f>'248 Day'!V177</f>
        <v>2925.2859677419356</v>
      </c>
      <c r="G152" s="14">
        <f>'248 Day'!W177</f>
        <v>5078.296440000001</v>
      </c>
      <c r="H152" s="17">
        <f>'248 Day'!X177</f>
        <v>77625.38844000001</v>
      </c>
      <c r="K152" s="5" t="s">
        <v>0</v>
      </c>
      <c r="L152" s="14"/>
      <c r="M152" s="14">
        <f>D152</f>
        <v>0</v>
      </c>
      <c r="N152" s="15">
        <f>E152*(1+L$3)</f>
        <v>72547.092000000004</v>
      </c>
      <c r="O152" s="16">
        <f t="shared" ref="O152:O172" si="145">N152/$V$3</f>
        <v>2925.2859677419356</v>
      </c>
      <c r="P152" s="14">
        <f t="shared" ref="P152:P172" si="146">N152*0.07</f>
        <v>5078.296440000001</v>
      </c>
      <c r="Q152" s="17">
        <f t="shared" ref="Q152:Q172" si="147">P152+N152</f>
        <v>77625.38844000001</v>
      </c>
      <c r="R152" s="2"/>
      <c r="S152" s="5" t="s">
        <v>0</v>
      </c>
      <c r="T152" s="14"/>
      <c r="U152" s="14">
        <f>D152</f>
        <v>0</v>
      </c>
      <c r="V152" s="15">
        <f>N152*(1+T$3)</f>
        <v>72547.092000000004</v>
      </c>
      <c r="W152" s="16">
        <f t="shared" ref="W152:W174" si="148">V152/$V$3</f>
        <v>2925.2859677419356</v>
      </c>
      <c r="X152" s="14">
        <f t="shared" ref="X152:X169" si="149">V152*0.07</f>
        <v>5078.296440000001</v>
      </c>
      <c r="Y152" s="14">
        <f>V152*0.035</f>
        <v>2539.1482200000005</v>
      </c>
      <c r="Z152" s="16">
        <f t="shared" ref="Z152:Z174" si="150">(V152+Y152)/$V$3</f>
        <v>3027.6709766129034</v>
      </c>
      <c r="AA152" s="17">
        <f>Y152+V152</f>
        <v>75086.240220000007</v>
      </c>
      <c r="AB152" s="2"/>
      <c r="AC152" s="5" t="s">
        <v>0</v>
      </c>
      <c r="AD152" s="14"/>
      <c r="AE152" s="14">
        <f>D152</f>
        <v>0</v>
      </c>
      <c r="AF152" s="15">
        <f>V152*(1+AD$3)</f>
        <v>73998.033840000004</v>
      </c>
      <c r="AG152" s="16">
        <f t="shared" ref="AG152:AG176" si="151">AF152/$V$3</f>
        <v>2983.7916870967742</v>
      </c>
      <c r="AH152" s="14">
        <f t="shared" ref="AH152:AH176" si="152">AF152*0.07</f>
        <v>5179.8623688000007</v>
      </c>
      <c r="AI152" s="16">
        <f t="shared" ref="AI152:AI176" si="153">(AF152+AH152)/$V$3</f>
        <v>3192.657105193548</v>
      </c>
      <c r="AJ152" s="17">
        <f t="shared" ref="AJ152:AJ176" si="154">AH152+AF152</f>
        <v>79177.896208799997</v>
      </c>
      <c r="AK152" s="2"/>
      <c r="AL152" s="5" t="s">
        <v>0</v>
      </c>
      <c r="AM152" s="14"/>
      <c r="AN152" s="14">
        <f>D152</f>
        <v>0</v>
      </c>
      <c r="AO152" s="15">
        <f>AF152*(1+AM$3)</f>
        <v>75847.984685999996</v>
      </c>
      <c r="AP152" s="16">
        <f t="shared" ref="AP152:AP176" si="155">AO152/$V$3</f>
        <v>3058.3864792741933</v>
      </c>
      <c r="AQ152" s="14">
        <f t="shared" ref="AQ152:AQ176" si="156">AO152*0.07</f>
        <v>5309.3589280200003</v>
      </c>
      <c r="AR152" s="16">
        <f t="shared" ref="AR152:AR176" si="157">(AO152+AQ152)/$V$3</f>
        <v>3272.4735328233869</v>
      </c>
      <c r="AS152" s="17">
        <f t="shared" ref="AS152:AS176" si="158">AQ152+AO152</f>
        <v>81157.343614019992</v>
      </c>
      <c r="AT152" s="2"/>
    </row>
    <row r="153" spans="2:46" x14ac:dyDescent="0.25">
      <c r="B153" s="5" t="s">
        <v>1</v>
      </c>
      <c r="C153" s="14">
        <f>'248 Day'!S178</f>
        <v>72547.092000000004</v>
      </c>
      <c r="D153" s="14">
        <f>'248 Day'!T178</f>
        <v>1108</v>
      </c>
      <c r="E153" s="15">
        <f>'248 Day'!U178</f>
        <v>73655.092000000004</v>
      </c>
      <c r="F153" s="16">
        <f>'248 Day'!V178</f>
        <v>2969.9633870967741</v>
      </c>
      <c r="G153" s="14">
        <f>'248 Day'!W178</f>
        <v>5155.8564400000005</v>
      </c>
      <c r="H153" s="17">
        <f>'248 Day'!X178</f>
        <v>78810.948440000007</v>
      </c>
      <c r="K153" s="5" t="s">
        <v>1</v>
      </c>
      <c r="L153" s="14">
        <f t="shared" ref="L153:L168" si="159">E152*(1+L$3)</f>
        <v>72547.092000000004</v>
      </c>
      <c r="M153" s="14">
        <f t="shared" ref="M153:M167" si="160">D153</f>
        <v>1108</v>
      </c>
      <c r="N153" s="15">
        <f>M153+L153</f>
        <v>73655.092000000004</v>
      </c>
      <c r="O153" s="16">
        <f t="shared" si="145"/>
        <v>2969.9633870967741</v>
      </c>
      <c r="P153" s="14">
        <f t="shared" si="146"/>
        <v>5155.8564400000005</v>
      </c>
      <c r="Q153" s="17">
        <f t="shared" si="147"/>
        <v>78810.948440000007</v>
      </c>
      <c r="R153" s="2"/>
      <c r="S153" s="5" t="s">
        <v>1</v>
      </c>
      <c r="T153" s="14">
        <f t="shared" ref="T153:T169" si="161">N152*(1+T$3)</f>
        <v>72547.092000000004</v>
      </c>
      <c r="U153" s="14">
        <f t="shared" ref="U153:U167" si="162">D153</f>
        <v>1108</v>
      </c>
      <c r="V153" s="15">
        <f>U153+T153</f>
        <v>73655.092000000004</v>
      </c>
      <c r="W153" s="16">
        <f t="shared" si="148"/>
        <v>2969.9633870967741</v>
      </c>
      <c r="X153" s="14">
        <f t="shared" si="149"/>
        <v>5155.8564400000005</v>
      </c>
      <c r="Y153" s="14">
        <f t="shared" ref="Y153:Y174" si="163">V153*0.035</f>
        <v>2577.9282200000002</v>
      </c>
      <c r="Z153" s="16">
        <f t="shared" si="150"/>
        <v>3073.9121056451613</v>
      </c>
      <c r="AA153" s="17">
        <f t="shared" ref="AA153:AA174" si="164">Y153+V153</f>
        <v>76233.020220000006</v>
      </c>
      <c r="AB153" s="2"/>
      <c r="AC153" s="5" t="s">
        <v>1</v>
      </c>
      <c r="AD153" s="14">
        <f t="shared" ref="AD153:AD170" si="165">V152*(1+AD$3)</f>
        <v>73998.033840000004</v>
      </c>
      <c r="AE153" s="14">
        <f t="shared" ref="AE153:AE167" si="166">D153</f>
        <v>1108</v>
      </c>
      <c r="AF153" s="15">
        <f>AE153+AD153</f>
        <v>75106.033840000004</v>
      </c>
      <c r="AG153" s="16">
        <f t="shared" si="151"/>
        <v>3028.4691064516128</v>
      </c>
      <c r="AH153" s="14">
        <f t="shared" si="152"/>
        <v>5257.4223688000011</v>
      </c>
      <c r="AI153" s="16">
        <f t="shared" si="153"/>
        <v>3240.4619439032263</v>
      </c>
      <c r="AJ153" s="17">
        <f t="shared" si="154"/>
        <v>80363.456208800009</v>
      </c>
      <c r="AK153" s="2"/>
      <c r="AL153" s="5" t="s">
        <v>1</v>
      </c>
      <c r="AM153" s="14">
        <f t="shared" ref="AM153:AM176" si="167">AF152*(1+AM$3)</f>
        <v>75847.984685999996</v>
      </c>
      <c r="AN153" s="14">
        <f t="shared" ref="AN153:AN167" si="168">D153</f>
        <v>1108</v>
      </c>
      <c r="AO153" s="15">
        <f>AN153+AM153</f>
        <v>76955.984685999996</v>
      </c>
      <c r="AP153" s="16">
        <f t="shared" si="155"/>
        <v>3103.0638986290319</v>
      </c>
      <c r="AQ153" s="14">
        <f t="shared" si="156"/>
        <v>5386.9189280199998</v>
      </c>
      <c r="AR153" s="16">
        <f t="shared" si="157"/>
        <v>3320.2783715330638</v>
      </c>
      <c r="AS153" s="17">
        <f t="shared" si="158"/>
        <v>82342.90361401999</v>
      </c>
      <c r="AT153" s="2"/>
    </row>
    <row r="154" spans="2:46" x14ac:dyDescent="0.25">
      <c r="B154" s="5" t="s">
        <v>2</v>
      </c>
      <c r="C154" s="14">
        <f>'248 Day'!S179</f>
        <v>73677.252000000008</v>
      </c>
      <c r="D154" s="14">
        <f>'248 Day'!T179</f>
        <v>1330</v>
      </c>
      <c r="E154" s="15">
        <f>'248 Day'!U179</f>
        <v>75007.252000000008</v>
      </c>
      <c r="F154" s="16">
        <f>'248 Day'!V179</f>
        <v>3024.4859677419358</v>
      </c>
      <c r="G154" s="14">
        <f>'248 Day'!W179</f>
        <v>5250.5076400000007</v>
      </c>
      <c r="H154" s="17">
        <f>'248 Day'!X179</f>
        <v>80257.759640000004</v>
      </c>
      <c r="K154" s="5" t="s">
        <v>2</v>
      </c>
      <c r="L154" s="14">
        <f t="shared" si="159"/>
        <v>73655.092000000004</v>
      </c>
      <c r="M154" s="14">
        <f t="shared" si="160"/>
        <v>1330</v>
      </c>
      <c r="N154" s="15">
        <f t="shared" ref="N154:N172" si="169">M154+L154</f>
        <v>74985.092000000004</v>
      </c>
      <c r="O154" s="16">
        <f t="shared" si="145"/>
        <v>3023.592419354839</v>
      </c>
      <c r="P154" s="14">
        <f t="shared" si="146"/>
        <v>5248.9564400000008</v>
      </c>
      <c r="Q154" s="17">
        <f t="shared" si="147"/>
        <v>80234.048439999999</v>
      </c>
      <c r="R154" s="2"/>
      <c r="S154" s="18" t="s">
        <v>2</v>
      </c>
      <c r="T154" s="19">
        <f t="shared" si="161"/>
        <v>73655.092000000004</v>
      </c>
      <c r="U154" s="19">
        <f t="shared" si="162"/>
        <v>1330</v>
      </c>
      <c r="V154" s="20">
        <f t="shared" ref="V154:V169" si="170">U154+T154</f>
        <v>74985.092000000004</v>
      </c>
      <c r="W154" s="21">
        <f t="shared" si="148"/>
        <v>3023.592419354839</v>
      </c>
      <c r="X154" s="19">
        <f t="shared" si="149"/>
        <v>5248.9564400000008</v>
      </c>
      <c r="Y154" s="19">
        <f t="shared" si="163"/>
        <v>2624.4782200000004</v>
      </c>
      <c r="Z154" s="21">
        <f t="shared" si="150"/>
        <v>3129.4181540322584</v>
      </c>
      <c r="AA154" s="22">
        <f t="shared" si="164"/>
        <v>77609.570220000009</v>
      </c>
      <c r="AB154" s="2"/>
      <c r="AC154" s="5" t="s">
        <v>2</v>
      </c>
      <c r="AD154" s="14">
        <f t="shared" si="165"/>
        <v>75128.193840000007</v>
      </c>
      <c r="AE154" s="14">
        <f t="shared" si="166"/>
        <v>1330</v>
      </c>
      <c r="AF154" s="15">
        <f t="shared" ref="AF154:AF176" si="171">AE154+AD154</f>
        <v>76458.193840000007</v>
      </c>
      <c r="AG154" s="16">
        <f t="shared" si="151"/>
        <v>3082.9916870967745</v>
      </c>
      <c r="AH154" s="14">
        <f t="shared" si="152"/>
        <v>5352.0735688000013</v>
      </c>
      <c r="AI154" s="16">
        <f t="shared" si="153"/>
        <v>3298.8011051935487</v>
      </c>
      <c r="AJ154" s="17">
        <f t="shared" si="154"/>
        <v>81810.267408800006</v>
      </c>
      <c r="AK154" s="2"/>
      <c r="AL154" s="5" t="s">
        <v>2</v>
      </c>
      <c r="AM154" s="14">
        <f t="shared" si="167"/>
        <v>76983.684685999993</v>
      </c>
      <c r="AN154" s="14">
        <f t="shared" si="168"/>
        <v>1330</v>
      </c>
      <c r="AO154" s="15">
        <f t="shared" ref="AO154:AO176" si="172">AN154+AM154</f>
        <v>78313.684685999993</v>
      </c>
      <c r="AP154" s="16">
        <f t="shared" si="155"/>
        <v>3157.8098663709675</v>
      </c>
      <c r="AQ154" s="14">
        <f t="shared" si="156"/>
        <v>5481.9579280199996</v>
      </c>
      <c r="AR154" s="16">
        <f t="shared" si="157"/>
        <v>3378.8565570169349</v>
      </c>
      <c r="AS154" s="17">
        <f t="shared" si="158"/>
        <v>83795.642614019991</v>
      </c>
      <c r="AT154" s="2"/>
    </row>
    <row r="155" spans="2:46" hidden="1" x14ac:dyDescent="0.25">
      <c r="B155" s="5" t="s">
        <v>3</v>
      </c>
      <c r="C155" s="14">
        <f>'248 Day'!S180</f>
        <v>75056.455199999997</v>
      </c>
      <c r="D155" s="14">
        <f>'248 Day'!T180</f>
        <v>1441</v>
      </c>
      <c r="E155" s="15">
        <f>'248 Day'!U180</f>
        <v>76497.455199999997</v>
      </c>
      <c r="F155" s="16">
        <f>'248 Day'!V180</f>
        <v>3084.5748064516129</v>
      </c>
      <c r="G155" s="14">
        <f>'248 Day'!W180</f>
        <v>5354.8218640000005</v>
      </c>
      <c r="H155" s="17">
        <f>'248 Day'!X180</f>
        <v>81852.277063999994</v>
      </c>
      <c r="K155" s="5" t="s">
        <v>3</v>
      </c>
      <c r="L155" s="14">
        <f t="shared" si="159"/>
        <v>75007.252000000008</v>
      </c>
      <c r="M155" s="14">
        <f t="shared" si="160"/>
        <v>1441</v>
      </c>
      <c r="N155" s="15">
        <f t="shared" si="169"/>
        <v>76448.252000000008</v>
      </c>
      <c r="O155" s="16">
        <f t="shared" si="145"/>
        <v>3082.5908064516129</v>
      </c>
      <c r="P155" s="14">
        <f t="shared" si="146"/>
        <v>5351.3776400000006</v>
      </c>
      <c r="Q155" s="17">
        <f t="shared" si="147"/>
        <v>81799.629640000014</v>
      </c>
      <c r="R155" s="2"/>
      <c r="S155" s="5" t="s">
        <v>3</v>
      </c>
      <c r="T155" s="14">
        <f t="shared" si="161"/>
        <v>74985.092000000004</v>
      </c>
      <c r="U155" s="14">
        <f t="shared" si="162"/>
        <v>1441</v>
      </c>
      <c r="V155" s="15">
        <f t="shared" si="170"/>
        <v>76426.092000000004</v>
      </c>
      <c r="W155" s="16">
        <f t="shared" si="148"/>
        <v>3081.6972580645161</v>
      </c>
      <c r="X155" s="14">
        <f t="shared" si="149"/>
        <v>5349.8264400000007</v>
      </c>
      <c r="Y155" s="14">
        <f t="shared" si="163"/>
        <v>2674.9132200000004</v>
      </c>
      <c r="Z155" s="16">
        <f t="shared" si="150"/>
        <v>3189.5566620967743</v>
      </c>
      <c r="AA155" s="17">
        <f t="shared" si="164"/>
        <v>79101.005220000006</v>
      </c>
      <c r="AB155" s="2"/>
      <c r="AC155" s="5" t="s">
        <v>3</v>
      </c>
      <c r="AD155" s="14">
        <f t="shared" si="165"/>
        <v>76484.793839999998</v>
      </c>
      <c r="AE155" s="14">
        <f t="shared" si="166"/>
        <v>1441</v>
      </c>
      <c r="AF155" s="15">
        <f t="shared" si="171"/>
        <v>77925.793839999998</v>
      </c>
      <c r="AG155" s="16">
        <f t="shared" si="151"/>
        <v>3142.1691064516126</v>
      </c>
      <c r="AH155" s="14">
        <f t="shared" si="152"/>
        <v>5454.8055688000004</v>
      </c>
      <c r="AI155" s="16">
        <f t="shared" si="153"/>
        <v>3362.1209439032259</v>
      </c>
      <c r="AJ155" s="17">
        <f t="shared" si="154"/>
        <v>83380.599408800001</v>
      </c>
      <c r="AK155" s="2"/>
      <c r="AL155" s="5" t="s">
        <v>3</v>
      </c>
      <c r="AM155" s="14">
        <f t="shared" si="167"/>
        <v>78369.648686</v>
      </c>
      <c r="AN155" s="14">
        <f t="shared" si="168"/>
        <v>1441</v>
      </c>
      <c r="AO155" s="15">
        <f t="shared" si="172"/>
        <v>79810.648686</v>
      </c>
      <c r="AP155" s="16">
        <f t="shared" si="155"/>
        <v>3218.1713179838707</v>
      </c>
      <c r="AQ155" s="14">
        <f t="shared" si="156"/>
        <v>5586.7454080200005</v>
      </c>
      <c r="AR155" s="16">
        <f t="shared" si="157"/>
        <v>3443.4433102427415</v>
      </c>
      <c r="AS155" s="17">
        <f t="shared" si="158"/>
        <v>85397.394094019997</v>
      </c>
      <c r="AT155" s="2"/>
    </row>
    <row r="156" spans="2:46" hidden="1" x14ac:dyDescent="0.25">
      <c r="B156" s="5" t="s">
        <v>4</v>
      </c>
      <c r="C156" s="14">
        <f>'248 Day'!S181</f>
        <v>78518.722800000003</v>
      </c>
      <c r="D156" s="14">
        <f>'248 Day'!T181</f>
        <v>2327</v>
      </c>
      <c r="E156" s="15">
        <f>'248 Day'!U181</f>
        <v>80845.722800000003</v>
      </c>
      <c r="F156" s="16">
        <f>'248 Day'!V181</f>
        <v>3259.9081774193551</v>
      </c>
      <c r="G156" s="14">
        <f>'248 Day'!W181</f>
        <v>5659.2005960000006</v>
      </c>
      <c r="H156" s="17">
        <f>'248 Day'!X181</f>
        <v>86504.923395999998</v>
      </c>
      <c r="K156" s="5" t="s">
        <v>4</v>
      </c>
      <c r="L156" s="14">
        <f t="shared" si="159"/>
        <v>76497.455199999997</v>
      </c>
      <c r="M156" s="14">
        <f t="shared" si="160"/>
        <v>2327</v>
      </c>
      <c r="N156" s="15">
        <f t="shared" si="169"/>
        <v>78824.455199999997</v>
      </c>
      <c r="O156" s="16">
        <f t="shared" si="145"/>
        <v>3178.4054516129031</v>
      </c>
      <c r="P156" s="14">
        <f t="shared" si="146"/>
        <v>5517.7118639999999</v>
      </c>
      <c r="Q156" s="17">
        <f t="shared" si="147"/>
        <v>84342.167063999994</v>
      </c>
      <c r="R156" s="2"/>
      <c r="S156" s="5" t="s">
        <v>4</v>
      </c>
      <c r="T156" s="14">
        <f t="shared" si="161"/>
        <v>76448.252000000008</v>
      </c>
      <c r="U156" s="14">
        <f t="shared" si="162"/>
        <v>2327</v>
      </c>
      <c r="V156" s="15">
        <f t="shared" si="170"/>
        <v>78775.252000000008</v>
      </c>
      <c r="W156" s="16">
        <f t="shared" si="148"/>
        <v>3176.4214516129036</v>
      </c>
      <c r="X156" s="14">
        <f t="shared" si="149"/>
        <v>5514.2676400000009</v>
      </c>
      <c r="Y156" s="14">
        <f t="shared" si="163"/>
        <v>2757.1338200000005</v>
      </c>
      <c r="Z156" s="16">
        <f t="shared" si="150"/>
        <v>3287.596202419355</v>
      </c>
      <c r="AA156" s="17">
        <f t="shared" si="164"/>
        <v>81532.38582000001</v>
      </c>
      <c r="AB156" s="2"/>
      <c r="AC156" s="5" t="s">
        <v>4</v>
      </c>
      <c r="AD156" s="14">
        <f t="shared" si="165"/>
        <v>77954.613840000005</v>
      </c>
      <c r="AE156" s="14">
        <f t="shared" si="166"/>
        <v>2327</v>
      </c>
      <c r="AF156" s="15">
        <f t="shared" si="171"/>
        <v>80281.613840000005</v>
      </c>
      <c r="AG156" s="16">
        <f t="shared" si="151"/>
        <v>3237.1618483870971</v>
      </c>
      <c r="AH156" s="14">
        <f t="shared" si="152"/>
        <v>5619.7129688000014</v>
      </c>
      <c r="AI156" s="16">
        <f t="shared" si="153"/>
        <v>3463.7631777741935</v>
      </c>
      <c r="AJ156" s="17">
        <f t="shared" si="154"/>
        <v>85901.326808800004</v>
      </c>
      <c r="AK156" s="2"/>
      <c r="AL156" s="5" t="s">
        <v>4</v>
      </c>
      <c r="AM156" s="14">
        <f t="shared" si="167"/>
        <v>79873.938685999994</v>
      </c>
      <c r="AN156" s="14">
        <f t="shared" si="168"/>
        <v>2327</v>
      </c>
      <c r="AO156" s="15">
        <f t="shared" si="172"/>
        <v>82200.938685999994</v>
      </c>
      <c r="AP156" s="16">
        <f t="shared" si="155"/>
        <v>3314.5539792741934</v>
      </c>
      <c r="AQ156" s="14">
        <f t="shared" si="156"/>
        <v>5754.0657080199999</v>
      </c>
      <c r="AR156" s="16">
        <f t="shared" si="157"/>
        <v>3546.5727578233868</v>
      </c>
      <c r="AS156" s="17">
        <f t="shared" si="158"/>
        <v>87955.004394019998</v>
      </c>
      <c r="AT156" s="2"/>
    </row>
    <row r="157" spans="2:46" hidden="1" x14ac:dyDescent="0.25">
      <c r="B157" s="5" t="s">
        <v>5</v>
      </c>
      <c r="C157" s="14">
        <f>'248 Day'!S182</f>
        <v>82924.429200000013</v>
      </c>
      <c r="D157" s="14">
        <f>'248 Day'!T182</f>
        <v>2882</v>
      </c>
      <c r="E157" s="15">
        <f>'248 Day'!U182</f>
        <v>85806.429200000013</v>
      </c>
      <c r="F157" s="16">
        <f>'248 Day'!V182</f>
        <v>3459.9366612903232</v>
      </c>
      <c r="G157" s="14">
        <f>'248 Day'!W182</f>
        <v>6006.4500440000011</v>
      </c>
      <c r="H157" s="17">
        <f>'248 Day'!X182</f>
        <v>91812.879244000011</v>
      </c>
      <c r="K157" s="5" t="s">
        <v>5</v>
      </c>
      <c r="L157" s="14">
        <f t="shared" si="159"/>
        <v>80845.722800000003</v>
      </c>
      <c r="M157" s="14">
        <f t="shared" si="160"/>
        <v>2882</v>
      </c>
      <c r="N157" s="15">
        <f t="shared" si="169"/>
        <v>83727.722800000003</v>
      </c>
      <c r="O157" s="16">
        <f t="shared" si="145"/>
        <v>3376.1178548387097</v>
      </c>
      <c r="P157" s="14">
        <f t="shared" si="146"/>
        <v>5860.9405960000004</v>
      </c>
      <c r="Q157" s="17">
        <f t="shared" si="147"/>
        <v>89588.663396000004</v>
      </c>
      <c r="R157" s="2"/>
      <c r="S157" s="5" t="s">
        <v>5</v>
      </c>
      <c r="T157" s="14">
        <f t="shared" si="161"/>
        <v>78824.455199999997</v>
      </c>
      <c r="U157" s="14">
        <f t="shared" si="162"/>
        <v>2882</v>
      </c>
      <c r="V157" s="15">
        <f t="shared" si="170"/>
        <v>81706.455199999997</v>
      </c>
      <c r="W157" s="16">
        <f t="shared" si="148"/>
        <v>3294.6151290322578</v>
      </c>
      <c r="X157" s="14">
        <f t="shared" si="149"/>
        <v>5719.4518640000006</v>
      </c>
      <c r="Y157" s="14">
        <f t="shared" si="163"/>
        <v>2859.7259320000003</v>
      </c>
      <c r="Z157" s="16">
        <f t="shared" si="150"/>
        <v>3409.926658548387</v>
      </c>
      <c r="AA157" s="17">
        <f t="shared" si="164"/>
        <v>84566.181131999998</v>
      </c>
      <c r="AB157" s="2"/>
      <c r="AC157" s="5" t="s">
        <v>5</v>
      </c>
      <c r="AD157" s="14">
        <f t="shared" si="165"/>
        <v>80350.757040000011</v>
      </c>
      <c r="AE157" s="14">
        <f t="shared" si="166"/>
        <v>2882</v>
      </c>
      <c r="AF157" s="15">
        <f t="shared" si="171"/>
        <v>83232.757040000011</v>
      </c>
      <c r="AG157" s="16">
        <f t="shared" si="151"/>
        <v>3356.1595580645167</v>
      </c>
      <c r="AH157" s="14">
        <f t="shared" si="152"/>
        <v>5826.2929928000012</v>
      </c>
      <c r="AI157" s="16">
        <f t="shared" si="153"/>
        <v>3591.0907271290325</v>
      </c>
      <c r="AJ157" s="17">
        <f t="shared" si="154"/>
        <v>89059.050032800005</v>
      </c>
      <c r="AK157" s="2"/>
      <c r="AL157" s="5" t="s">
        <v>5</v>
      </c>
      <c r="AM157" s="14">
        <f t="shared" si="167"/>
        <v>82288.654186</v>
      </c>
      <c r="AN157" s="14">
        <f t="shared" si="168"/>
        <v>2882</v>
      </c>
      <c r="AO157" s="15">
        <f t="shared" si="172"/>
        <v>85170.654186</v>
      </c>
      <c r="AP157" s="16">
        <f t="shared" si="155"/>
        <v>3434.3005720161291</v>
      </c>
      <c r="AQ157" s="14">
        <f t="shared" si="156"/>
        <v>5961.9457930200006</v>
      </c>
      <c r="AR157" s="16">
        <f t="shared" si="157"/>
        <v>3674.701612057258</v>
      </c>
      <c r="AS157" s="17">
        <f t="shared" si="158"/>
        <v>91132.59997902</v>
      </c>
      <c r="AT157" s="2"/>
    </row>
    <row r="158" spans="2:46" hidden="1" x14ac:dyDescent="0.25">
      <c r="B158" s="5" t="s">
        <v>6</v>
      </c>
      <c r="C158" s="14">
        <f>'248 Day'!S183</f>
        <v>87530.402399999992</v>
      </c>
      <c r="D158" s="14">
        <f>'248 Day'!T183</f>
        <v>3048</v>
      </c>
      <c r="E158" s="15">
        <f>'248 Day'!U183</f>
        <v>90578.402399999992</v>
      </c>
      <c r="F158" s="16">
        <f>'248 Day'!V183</f>
        <v>3652.3549354838706</v>
      </c>
      <c r="G158" s="14">
        <f>'248 Day'!W183</f>
        <v>6340.4881679999999</v>
      </c>
      <c r="H158" s="17">
        <f>'248 Day'!X183</f>
        <v>96918.890567999988</v>
      </c>
      <c r="K158" s="5" t="s">
        <v>6</v>
      </c>
      <c r="L158" s="14">
        <f t="shared" si="159"/>
        <v>85806.429200000013</v>
      </c>
      <c r="M158" s="14">
        <f t="shared" si="160"/>
        <v>3048</v>
      </c>
      <c r="N158" s="15">
        <f t="shared" si="169"/>
        <v>88854.429200000013</v>
      </c>
      <c r="O158" s="16">
        <f t="shared" si="145"/>
        <v>3582.8398870967744</v>
      </c>
      <c r="P158" s="14">
        <f t="shared" si="146"/>
        <v>6219.8100440000017</v>
      </c>
      <c r="Q158" s="17">
        <f t="shared" si="147"/>
        <v>95074.239244000011</v>
      </c>
      <c r="R158" s="2"/>
      <c r="S158" s="5" t="s">
        <v>6</v>
      </c>
      <c r="T158" s="14">
        <f t="shared" si="161"/>
        <v>83727.722800000003</v>
      </c>
      <c r="U158" s="14">
        <f t="shared" si="162"/>
        <v>3048</v>
      </c>
      <c r="V158" s="15">
        <f t="shared" si="170"/>
        <v>86775.722800000003</v>
      </c>
      <c r="W158" s="16">
        <f t="shared" si="148"/>
        <v>3499.0210806451614</v>
      </c>
      <c r="X158" s="14">
        <f t="shared" si="149"/>
        <v>6074.300596000001</v>
      </c>
      <c r="Y158" s="14">
        <f t="shared" si="163"/>
        <v>3037.1502980000005</v>
      </c>
      <c r="Z158" s="16">
        <f t="shared" si="150"/>
        <v>3621.4868184677421</v>
      </c>
      <c r="AA158" s="17">
        <f t="shared" si="164"/>
        <v>89812.873098000011</v>
      </c>
      <c r="AB158" s="2"/>
      <c r="AC158" s="5" t="s">
        <v>6</v>
      </c>
      <c r="AD158" s="14">
        <f t="shared" si="165"/>
        <v>83340.584304000004</v>
      </c>
      <c r="AE158" s="14">
        <f t="shared" si="166"/>
        <v>3048</v>
      </c>
      <c r="AF158" s="15">
        <f t="shared" si="171"/>
        <v>86388.584304000004</v>
      </c>
      <c r="AG158" s="16">
        <f t="shared" si="151"/>
        <v>3483.4106574193547</v>
      </c>
      <c r="AH158" s="14">
        <f t="shared" si="152"/>
        <v>6047.2009012800008</v>
      </c>
      <c r="AI158" s="16">
        <f t="shared" si="153"/>
        <v>3727.2494034387096</v>
      </c>
      <c r="AJ158" s="17">
        <f t="shared" si="154"/>
        <v>92435.785205280001</v>
      </c>
      <c r="AK158" s="2"/>
      <c r="AL158" s="5" t="s">
        <v>6</v>
      </c>
      <c r="AM158" s="14">
        <f t="shared" si="167"/>
        <v>85313.575966000004</v>
      </c>
      <c r="AN158" s="14">
        <f t="shared" si="168"/>
        <v>3048</v>
      </c>
      <c r="AO158" s="15">
        <f t="shared" si="172"/>
        <v>88361.575966000004</v>
      </c>
      <c r="AP158" s="16">
        <f t="shared" si="155"/>
        <v>3562.9667728225809</v>
      </c>
      <c r="AQ158" s="14">
        <f t="shared" si="156"/>
        <v>6185.3103176200011</v>
      </c>
      <c r="AR158" s="16">
        <f t="shared" si="157"/>
        <v>3812.3744469201611</v>
      </c>
      <c r="AS158" s="17">
        <f t="shared" si="158"/>
        <v>94546.886283619999</v>
      </c>
      <c r="AT158" s="2"/>
    </row>
    <row r="159" spans="2:46" hidden="1" x14ac:dyDescent="0.25">
      <c r="B159" s="5" t="s">
        <v>7</v>
      </c>
      <c r="C159" s="14">
        <f>'248 Day'!S184</f>
        <v>91398.344400000002</v>
      </c>
      <c r="D159" s="14">
        <f>'248 Day'!T184</f>
        <v>3048</v>
      </c>
      <c r="E159" s="15">
        <f>'248 Day'!U184</f>
        <v>94446.344400000002</v>
      </c>
      <c r="F159" s="16">
        <f>'248 Day'!V184</f>
        <v>3808.3203387096773</v>
      </c>
      <c r="G159" s="14">
        <f>'248 Day'!W184</f>
        <v>6611.2441080000008</v>
      </c>
      <c r="H159" s="17">
        <f>'248 Day'!X184</f>
        <v>101057.588508</v>
      </c>
      <c r="K159" s="5" t="s">
        <v>7</v>
      </c>
      <c r="L159" s="14">
        <f t="shared" si="159"/>
        <v>90578.402399999992</v>
      </c>
      <c r="M159" s="14">
        <f t="shared" si="160"/>
        <v>3048</v>
      </c>
      <c r="N159" s="15">
        <f t="shared" si="169"/>
        <v>93626.402399999992</v>
      </c>
      <c r="O159" s="16">
        <f t="shared" si="145"/>
        <v>3775.2581612903223</v>
      </c>
      <c r="P159" s="14">
        <f t="shared" si="146"/>
        <v>6553.8481680000004</v>
      </c>
      <c r="Q159" s="17">
        <f t="shared" si="147"/>
        <v>100180.25056799999</v>
      </c>
      <c r="R159" s="2"/>
      <c r="S159" s="5" t="s">
        <v>7</v>
      </c>
      <c r="T159" s="14">
        <f t="shared" si="161"/>
        <v>88854.429200000013</v>
      </c>
      <c r="U159" s="14">
        <f t="shared" si="162"/>
        <v>3048</v>
      </c>
      <c r="V159" s="15">
        <f t="shared" si="170"/>
        <v>91902.429200000013</v>
      </c>
      <c r="W159" s="16">
        <f t="shared" si="148"/>
        <v>3705.7431129032261</v>
      </c>
      <c r="X159" s="14">
        <f t="shared" si="149"/>
        <v>6433.1700440000013</v>
      </c>
      <c r="Y159" s="14">
        <f t="shared" si="163"/>
        <v>3216.5850220000007</v>
      </c>
      <c r="Z159" s="16">
        <f t="shared" si="150"/>
        <v>3835.4441218548391</v>
      </c>
      <c r="AA159" s="17">
        <f t="shared" si="164"/>
        <v>95119.014222000013</v>
      </c>
      <c r="AB159" s="2"/>
      <c r="AC159" s="5" t="s">
        <v>7</v>
      </c>
      <c r="AD159" s="14">
        <f t="shared" si="165"/>
        <v>88511.237256000008</v>
      </c>
      <c r="AE159" s="14">
        <f t="shared" si="166"/>
        <v>3048</v>
      </c>
      <c r="AF159" s="15">
        <f t="shared" si="171"/>
        <v>91559.237256000008</v>
      </c>
      <c r="AG159" s="16">
        <f t="shared" si="151"/>
        <v>3691.9047280645163</v>
      </c>
      <c r="AH159" s="14">
        <f t="shared" si="152"/>
        <v>6409.1466079200009</v>
      </c>
      <c r="AI159" s="16">
        <f t="shared" si="153"/>
        <v>3950.3380590290326</v>
      </c>
      <c r="AJ159" s="17">
        <f t="shared" si="154"/>
        <v>97968.383863920011</v>
      </c>
      <c r="AK159" s="2"/>
      <c r="AL159" s="5" t="s">
        <v>7</v>
      </c>
      <c r="AM159" s="14">
        <f t="shared" si="167"/>
        <v>88548.298911599995</v>
      </c>
      <c r="AN159" s="14">
        <f t="shared" si="168"/>
        <v>3048</v>
      </c>
      <c r="AO159" s="15">
        <f t="shared" si="172"/>
        <v>91596.298911599995</v>
      </c>
      <c r="AP159" s="16">
        <f t="shared" si="155"/>
        <v>3693.3991496612898</v>
      </c>
      <c r="AQ159" s="14">
        <f t="shared" si="156"/>
        <v>6411.7409238119999</v>
      </c>
      <c r="AR159" s="16">
        <f t="shared" si="157"/>
        <v>3951.9370901375805</v>
      </c>
      <c r="AS159" s="17">
        <f t="shared" si="158"/>
        <v>98008.039835411997</v>
      </c>
      <c r="AT159" s="2"/>
    </row>
    <row r="160" spans="2:46" hidden="1" x14ac:dyDescent="0.25">
      <c r="B160" s="5" t="s">
        <v>8</v>
      </c>
      <c r="C160" s="14">
        <f>'248 Day'!S185</f>
        <v>94690.17</v>
      </c>
      <c r="D160" s="14">
        <f>'248 Day'!T185</f>
        <v>3048</v>
      </c>
      <c r="E160" s="15">
        <f>'248 Day'!U185</f>
        <v>97738.17</v>
      </c>
      <c r="F160" s="16">
        <f>'248 Day'!V185</f>
        <v>3941.0552419354835</v>
      </c>
      <c r="G160" s="14">
        <f>'248 Day'!W185</f>
        <v>6841.6719000000003</v>
      </c>
      <c r="H160" s="17">
        <f>'248 Day'!X185</f>
        <v>104579.8419</v>
      </c>
      <c r="K160" s="5" t="s">
        <v>8</v>
      </c>
      <c r="L160" s="14">
        <f t="shared" si="159"/>
        <v>94446.344400000002</v>
      </c>
      <c r="M160" s="14">
        <f t="shared" si="160"/>
        <v>3048</v>
      </c>
      <c r="N160" s="15">
        <f t="shared" si="169"/>
        <v>97494.344400000002</v>
      </c>
      <c r="O160" s="16">
        <f t="shared" si="145"/>
        <v>3931.223564516129</v>
      </c>
      <c r="P160" s="14">
        <f t="shared" si="146"/>
        <v>6824.6041080000005</v>
      </c>
      <c r="Q160" s="17">
        <f t="shared" si="147"/>
        <v>104318.948508</v>
      </c>
      <c r="R160" s="2"/>
      <c r="S160" s="5" t="s">
        <v>8</v>
      </c>
      <c r="T160" s="14">
        <f t="shared" si="161"/>
        <v>93626.402399999992</v>
      </c>
      <c r="U160" s="14">
        <f t="shared" si="162"/>
        <v>3048</v>
      </c>
      <c r="V160" s="15">
        <f t="shared" si="170"/>
        <v>96674.402399999992</v>
      </c>
      <c r="W160" s="16">
        <f t="shared" si="148"/>
        <v>3898.1613870967735</v>
      </c>
      <c r="X160" s="14">
        <f t="shared" si="149"/>
        <v>6767.2081680000001</v>
      </c>
      <c r="Y160" s="14">
        <f t="shared" si="163"/>
        <v>3383.6040840000001</v>
      </c>
      <c r="Z160" s="16">
        <f t="shared" si="150"/>
        <v>4034.5970356451612</v>
      </c>
      <c r="AA160" s="17">
        <f t="shared" si="164"/>
        <v>100058.006484</v>
      </c>
      <c r="AB160" s="2"/>
      <c r="AC160" s="5" t="s">
        <v>8</v>
      </c>
      <c r="AD160" s="14">
        <f t="shared" si="165"/>
        <v>93740.477784000017</v>
      </c>
      <c r="AE160" s="14">
        <f t="shared" si="166"/>
        <v>3048</v>
      </c>
      <c r="AF160" s="15">
        <f t="shared" si="171"/>
        <v>96788.477784000017</v>
      </c>
      <c r="AG160" s="16">
        <f t="shared" si="151"/>
        <v>3902.7612009677423</v>
      </c>
      <c r="AH160" s="14">
        <f t="shared" si="152"/>
        <v>6775.1934448800021</v>
      </c>
      <c r="AI160" s="16">
        <f t="shared" si="153"/>
        <v>4175.9544850354841</v>
      </c>
      <c r="AJ160" s="17">
        <f t="shared" si="154"/>
        <v>103563.67122888002</v>
      </c>
      <c r="AK160" s="2"/>
      <c r="AL160" s="5" t="s">
        <v>8</v>
      </c>
      <c r="AM160" s="14">
        <f t="shared" si="167"/>
        <v>93848.218187399994</v>
      </c>
      <c r="AN160" s="14">
        <f t="shared" si="168"/>
        <v>3048</v>
      </c>
      <c r="AO160" s="15">
        <f t="shared" si="172"/>
        <v>96896.218187399994</v>
      </c>
      <c r="AP160" s="16">
        <f t="shared" si="155"/>
        <v>3907.1055720725803</v>
      </c>
      <c r="AQ160" s="14">
        <f t="shared" si="156"/>
        <v>6782.7352731179999</v>
      </c>
      <c r="AR160" s="16">
        <f t="shared" si="157"/>
        <v>4180.6029621176613</v>
      </c>
      <c r="AS160" s="17">
        <f t="shared" si="158"/>
        <v>103678.95346051799</v>
      </c>
      <c r="AT160" s="2"/>
    </row>
    <row r="161" spans="2:46" hidden="1" x14ac:dyDescent="0.25">
      <c r="B161" s="5" t="s">
        <v>9</v>
      </c>
      <c r="C161" s="14">
        <f>'248 Day'!S186</f>
        <v>97291.17</v>
      </c>
      <c r="D161" s="14">
        <f>'248 Day'!T186</f>
        <v>2881</v>
      </c>
      <c r="E161" s="15">
        <f>'248 Day'!U186</f>
        <v>100172.17</v>
      </c>
      <c r="F161" s="16">
        <f>'248 Day'!V186</f>
        <v>4039.2004032258064</v>
      </c>
      <c r="G161" s="14">
        <f>'248 Day'!W186</f>
        <v>7012.0519000000004</v>
      </c>
      <c r="H161" s="17">
        <f>'248 Day'!X186</f>
        <v>107184.2219</v>
      </c>
      <c r="K161" s="5" t="s">
        <v>9</v>
      </c>
      <c r="L161" s="14">
        <f t="shared" si="159"/>
        <v>97738.17</v>
      </c>
      <c r="M161" s="14">
        <f t="shared" si="160"/>
        <v>2881</v>
      </c>
      <c r="N161" s="15">
        <f t="shared" si="169"/>
        <v>100619.17</v>
      </c>
      <c r="O161" s="16">
        <f t="shared" si="145"/>
        <v>4057.2245967741933</v>
      </c>
      <c r="P161" s="14">
        <f t="shared" si="146"/>
        <v>7043.3419000000004</v>
      </c>
      <c r="Q161" s="17">
        <f t="shared" si="147"/>
        <v>107662.5119</v>
      </c>
      <c r="R161" s="2"/>
      <c r="S161" s="5" t="s">
        <v>9</v>
      </c>
      <c r="T161" s="14">
        <f t="shared" si="161"/>
        <v>97494.344400000002</v>
      </c>
      <c r="U161" s="14">
        <f t="shared" si="162"/>
        <v>2881</v>
      </c>
      <c r="V161" s="15">
        <f t="shared" si="170"/>
        <v>100375.3444</v>
      </c>
      <c r="W161" s="16">
        <f t="shared" si="148"/>
        <v>4047.3929193548388</v>
      </c>
      <c r="X161" s="14">
        <f t="shared" si="149"/>
        <v>7026.2741080000005</v>
      </c>
      <c r="Y161" s="14">
        <f t="shared" si="163"/>
        <v>3513.1370540000003</v>
      </c>
      <c r="Z161" s="16">
        <f t="shared" si="150"/>
        <v>4189.0516715322583</v>
      </c>
      <c r="AA161" s="17">
        <f t="shared" si="164"/>
        <v>103888.48145400001</v>
      </c>
      <c r="AB161" s="2"/>
      <c r="AC161" s="5" t="s">
        <v>9</v>
      </c>
      <c r="AD161" s="14">
        <f t="shared" si="165"/>
        <v>98607.890447999991</v>
      </c>
      <c r="AE161" s="14">
        <f t="shared" si="166"/>
        <v>2881</v>
      </c>
      <c r="AF161" s="15">
        <f t="shared" si="171"/>
        <v>101488.89044799999</v>
      </c>
      <c r="AG161" s="16">
        <f t="shared" si="151"/>
        <v>4092.2939696774188</v>
      </c>
      <c r="AH161" s="14">
        <f t="shared" si="152"/>
        <v>7104.2223313599998</v>
      </c>
      <c r="AI161" s="16">
        <f t="shared" si="153"/>
        <v>4378.7545475548377</v>
      </c>
      <c r="AJ161" s="17">
        <f t="shared" si="154"/>
        <v>108593.11277935999</v>
      </c>
      <c r="AK161" s="2"/>
      <c r="AL161" s="5" t="s">
        <v>9</v>
      </c>
      <c r="AM161" s="14">
        <f t="shared" si="167"/>
        <v>99208.189728600002</v>
      </c>
      <c r="AN161" s="14">
        <f t="shared" si="168"/>
        <v>2881</v>
      </c>
      <c r="AO161" s="15">
        <f t="shared" si="172"/>
        <v>102089.1897286</v>
      </c>
      <c r="AP161" s="16">
        <f t="shared" si="155"/>
        <v>4116.4995858306447</v>
      </c>
      <c r="AQ161" s="14">
        <f t="shared" si="156"/>
        <v>7146.2432810020009</v>
      </c>
      <c r="AR161" s="16">
        <f t="shared" si="157"/>
        <v>4404.6545568387901</v>
      </c>
      <c r="AS161" s="17">
        <f t="shared" si="158"/>
        <v>109235.433009602</v>
      </c>
      <c r="AT161" s="2"/>
    </row>
    <row r="162" spans="2:46" hidden="1" x14ac:dyDescent="0.25">
      <c r="B162" s="5" t="s">
        <v>10</v>
      </c>
      <c r="C162" s="14">
        <f>'248 Day'!S187</f>
        <v>100243.07040000001</v>
      </c>
      <c r="D162" s="14">
        <f>'248 Day'!T187</f>
        <v>2660</v>
      </c>
      <c r="E162" s="15">
        <f>'248 Day'!U187</f>
        <v>102903.07040000001</v>
      </c>
      <c r="F162" s="16">
        <f>'248 Day'!V187</f>
        <v>4149.3173548387103</v>
      </c>
      <c r="G162" s="14">
        <f>'248 Day'!W187</f>
        <v>7203.2149280000012</v>
      </c>
      <c r="H162" s="17">
        <f>'248 Day'!X187</f>
        <v>110106.28532800001</v>
      </c>
      <c r="K162" s="5" t="s">
        <v>10</v>
      </c>
      <c r="L162" s="14">
        <f t="shared" si="159"/>
        <v>100172.17</v>
      </c>
      <c r="M162" s="14">
        <f t="shared" si="160"/>
        <v>2660</v>
      </c>
      <c r="N162" s="15">
        <f t="shared" si="169"/>
        <v>102832.17</v>
      </c>
      <c r="O162" s="16">
        <f t="shared" si="145"/>
        <v>4146.4584677419352</v>
      </c>
      <c r="P162" s="14">
        <f t="shared" si="146"/>
        <v>7198.2519000000002</v>
      </c>
      <c r="Q162" s="17">
        <f t="shared" si="147"/>
        <v>110030.4219</v>
      </c>
      <c r="R162" s="2"/>
      <c r="S162" s="5" t="s">
        <v>10</v>
      </c>
      <c r="T162" s="14">
        <f t="shared" si="161"/>
        <v>100619.17</v>
      </c>
      <c r="U162" s="14">
        <f t="shared" si="162"/>
        <v>2660</v>
      </c>
      <c r="V162" s="15">
        <f t="shared" si="170"/>
        <v>103279.17</v>
      </c>
      <c r="W162" s="16">
        <f t="shared" si="148"/>
        <v>4164.4826612903225</v>
      </c>
      <c r="X162" s="14">
        <f t="shared" si="149"/>
        <v>7229.5419000000002</v>
      </c>
      <c r="Y162" s="14">
        <f t="shared" si="163"/>
        <v>3614.7709500000001</v>
      </c>
      <c r="Z162" s="16">
        <f t="shared" si="150"/>
        <v>4310.239554435484</v>
      </c>
      <c r="AA162" s="17">
        <f t="shared" si="164"/>
        <v>106893.94095</v>
      </c>
      <c r="AB162" s="2"/>
      <c r="AC162" s="5" t="s">
        <v>10</v>
      </c>
      <c r="AD162" s="14">
        <f t="shared" si="165"/>
        <v>102382.85128800001</v>
      </c>
      <c r="AE162" s="14">
        <f t="shared" si="166"/>
        <v>2660</v>
      </c>
      <c r="AF162" s="15">
        <f t="shared" si="171"/>
        <v>105042.85128800001</v>
      </c>
      <c r="AG162" s="16">
        <f t="shared" si="151"/>
        <v>4235.5988422580649</v>
      </c>
      <c r="AH162" s="14">
        <f t="shared" si="152"/>
        <v>7352.9995901600014</v>
      </c>
      <c r="AI162" s="16">
        <f t="shared" si="153"/>
        <v>4532.0907612161291</v>
      </c>
      <c r="AJ162" s="17">
        <f t="shared" si="154"/>
        <v>112395.85087816001</v>
      </c>
      <c r="AK162" s="2"/>
      <c r="AL162" s="5" t="s">
        <v>10</v>
      </c>
      <c r="AM162" s="14">
        <f t="shared" si="167"/>
        <v>104026.11270919998</v>
      </c>
      <c r="AN162" s="14">
        <f t="shared" si="168"/>
        <v>2660</v>
      </c>
      <c r="AO162" s="15">
        <f t="shared" si="172"/>
        <v>106686.11270919998</v>
      </c>
      <c r="AP162" s="16">
        <f t="shared" si="155"/>
        <v>4301.8593834354833</v>
      </c>
      <c r="AQ162" s="14">
        <f t="shared" si="156"/>
        <v>7468.0278896439995</v>
      </c>
      <c r="AR162" s="16">
        <f t="shared" si="157"/>
        <v>4602.9895402759666</v>
      </c>
      <c r="AS162" s="17">
        <f t="shared" si="158"/>
        <v>114154.14059884398</v>
      </c>
      <c r="AT162" s="2"/>
    </row>
    <row r="163" spans="2:46" hidden="1" x14ac:dyDescent="0.25">
      <c r="B163" s="5" t="s">
        <v>11</v>
      </c>
      <c r="C163" s="14">
        <f>'248 Day'!S188</f>
        <v>102959.9016</v>
      </c>
      <c r="D163" s="14">
        <f>'248 Day'!T188</f>
        <v>2217</v>
      </c>
      <c r="E163" s="15">
        <f>'248 Day'!U188</f>
        <v>105176.9016</v>
      </c>
      <c r="F163" s="16">
        <f>'248 Day'!V188</f>
        <v>4241.0040967741934</v>
      </c>
      <c r="G163" s="14">
        <f>'248 Day'!W188</f>
        <v>7362.3831120000004</v>
      </c>
      <c r="H163" s="17">
        <f>'248 Day'!X188</f>
        <v>112539.28471199999</v>
      </c>
      <c r="K163" s="5" t="s">
        <v>11</v>
      </c>
      <c r="L163" s="14">
        <f t="shared" si="159"/>
        <v>102903.07040000001</v>
      </c>
      <c r="M163" s="14">
        <f t="shared" si="160"/>
        <v>2217</v>
      </c>
      <c r="N163" s="15">
        <f t="shared" si="169"/>
        <v>105120.07040000001</v>
      </c>
      <c r="O163" s="16">
        <f t="shared" si="145"/>
        <v>4238.7125161290323</v>
      </c>
      <c r="P163" s="14">
        <f t="shared" si="146"/>
        <v>7358.4049280000017</v>
      </c>
      <c r="Q163" s="17">
        <f t="shared" si="147"/>
        <v>112478.47532800001</v>
      </c>
      <c r="R163" s="2"/>
      <c r="S163" s="5" t="s">
        <v>11</v>
      </c>
      <c r="T163" s="14">
        <f t="shared" si="161"/>
        <v>102832.17</v>
      </c>
      <c r="U163" s="14">
        <f t="shared" si="162"/>
        <v>2217</v>
      </c>
      <c r="V163" s="15">
        <f t="shared" si="170"/>
        <v>105049.17</v>
      </c>
      <c r="W163" s="16">
        <f t="shared" si="148"/>
        <v>4235.8536290322581</v>
      </c>
      <c r="X163" s="14">
        <f t="shared" si="149"/>
        <v>7353.4419000000007</v>
      </c>
      <c r="Y163" s="14">
        <f t="shared" si="163"/>
        <v>3676.7209500000004</v>
      </c>
      <c r="Z163" s="16">
        <f t="shared" si="150"/>
        <v>4384.1085060483874</v>
      </c>
      <c r="AA163" s="17">
        <f t="shared" si="164"/>
        <v>108725.89095</v>
      </c>
      <c r="AB163" s="2"/>
      <c r="AC163" s="5" t="s">
        <v>11</v>
      </c>
      <c r="AD163" s="14">
        <f t="shared" si="165"/>
        <v>105344.7534</v>
      </c>
      <c r="AE163" s="14">
        <f t="shared" si="166"/>
        <v>2217</v>
      </c>
      <c r="AF163" s="15">
        <f t="shared" si="171"/>
        <v>107561.7534</v>
      </c>
      <c r="AG163" s="16">
        <f t="shared" si="151"/>
        <v>4337.1674758064519</v>
      </c>
      <c r="AH163" s="14">
        <f t="shared" si="152"/>
        <v>7529.3227380000008</v>
      </c>
      <c r="AI163" s="16">
        <f t="shared" si="153"/>
        <v>4640.7691991129032</v>
      </c>
      <c r="AJ163" s="17">
        <f t="shared" si="154"/>
        <v>115091.076138</v>
      </c>
      <c r="AK163" s="2"/>
      <c r="AL163" s="5" t="s">
        <v>11</v>
      </c>
      <c r="AM163" s="14">
        <f t="shared" si="167"/>
        <v>107668.9225702</v>
      </c>
      <c r="AN163" s="14">
        <f t="shared" si="168"/>
        <v>2217</v>
      </c>
      <c r="AO163" s="15">
        <f t="shared" si="172"/>
        <v>109885.9225702</v>
      </c>
      <c r="AP163" s="16">
        <f t="shared" si="155"/>
        <v>4430.8839746048388</v>
      </c>
      <c r="AQ163" s="14">
        <f t="shared" si="156"/>
        <v>7692.0145799140009</v>
      </c>
      <c r="AR163" s="16">
        <f t="shared" si="157"/>
        <v>4741.0458528271774</v>
      </c>
      <c r="AS163" s="17">
        <f t="shared" si="158"/>
        <v>117577.937150114</v>
      </c>
      <c r="AT163" s="2"/>
    </row>
    <row r="164" spans="2:46" hidden="1" x14ac:dyDescent="0.25">
      <c r="B164" s="5" t="s">
        <v>12</v>
      </c>
      <c r="C164" s="14">
        <f>'248 Day'!S189</f>
        <v>105401.394</v>
      </c>
      <c r="D164" s="14">
        <f>'248 Day'!T189</f>
        <v>1884</v>
      </c>
      <c r="E164" s="15">
        <f>'248 Day'!U189</f>
        <v>107285.394</v>
      </c>
      <c r="F164" s="16">
        <f>'248 Day'!V189</f>
        <v>4326.0239516129031</v>
      </c>
      <c r="G164" s="14">
        <f>'248 Day'!W189</f>
        <v>7509.9775800000007</v>
      </c>
      <c r="H164" s="17">
        <f>'248 Day'!X189</f>
        <v>114795.37158000001</v>
      </c>
      <c r="K164" s="5" t="s">
        <v>12</v>
      </c>
      <c r="L164" s="14">
        <f t="shared" si="159"/>
        <v>105176.9016</v>
      </c>
      <c r="M164" s="14">
        <f t="shared" si="160"/>
        <v>1884</v>
      </c>
      <c r="N164" s="15">
        <f t="shared" si="169"/>
        <v>107060.9016</v>
      </c>
      <c r="O164" s="16">
        <f t="shared" si="145"/>
        <v>4316.9718387096773</v>
      </c>
      <c r="P164" s="14">
        <f t="shared" si="146"/>
        <v>7494.2631120000005</v>
      </c>
      <c r="Q164" s="17">
        <f t="shared" si="147"/>
        <v>114555.164712</v>
      </c>
      <c r="R164" s="2"/>
      <c r="S164" s="5" t="s">
        <v>12</v>
      </c>
      <c r="T164" s="14">
        <f t="shared" si="161"/>
        <v>105120.07040000001</v>
      </c>
      <c r="U164" s="14">
        <f t="shared" si="162"/>
        <v>1884</v>
      </c>
      <c r="V164" s="15">
        <f t="shared" si="170"/>
        <v>107004.07040000001</v>
      </c>
      <c r="W164" s="16">
        <f t="shared" si="148"/>
        <v>4314.6802580645162</v>
      </c>
      <c r="X164" s="14">
        <f t="shared" si="149"/>
        <v>7490.2849280000019</v>
      </c>
      <c r="Y164" s="14">
        <f t="shared" si="163"/>
        <v>3745.1424640000009</v>
      </c>
      <c r="Z164" s="16">
        <f t="shared" si="150"/>
        <v>4465.6940670967751</v>
      </c>
      <c r="AA164" s="17">
        <f t="shared" si="164"/>
        <v>110749.21286400002</v>
      </c>
      <c r="AB164" s="2"/>
      <c r="AC164" s="5" t="s">
        <v>12</v>
      </c>
      <c r="AD164" s="14">
        <f t="shared" si="165"/>
        <v>107150.1534</v>
      </c>
      <c r="AE164" s="14">
        <f t="shared" si="166"/>
        <v>1884</v>
      </c>
      <c r="AF164" s="15">
        <f t="shared" si="171"/>
        <v>109034.1534</v>
      </c>
      <c r="AG164" s="16">
        <f t="shared" si="151"/>
        <v>4396.5384435483866</v>
      </c>
      <c r="AH164" s="14">
        <f t="shared" si="152"/>
        <v>7632.3907380000001</v>
      </c>
      <c r="AI164" s="16">
        <f t="shared" si="153"/>
        <v>4704.2961345967742</v>
      </c>
      <c r="AJ164" s="17">
        <f t="shared" si="154"/>
        <v>116666.544138</v>
      </c>
      <c r="AK164" s="2"/>
      <c r="AL164" s="5" t="s">
        <v>12</v>
      </c>
      <c r="AM164" s="14">
        <f t="shared" si="167"/>
        <v>110250.79723499999</v>
      </c>
      <c r="AN164" s="14">
        <f t="shared" si="168"/>
        <v>1884</v>
      </c>
      <c r="AO164" s="15">
        <f t="shared" si="172"/>
        <v>112134.79723499999</v>
      </c>
      <c r="AP164" s="16">
        <f t="shared" si="155"/>
        <v>4521.5644046370962</v>
      </c>
      <c r="AQ164" s="14">
        <f t="shared" si="156"/>
        <v>7849.4358064500002</v>
      </c>
      <c r="AR164" s="16">
        <f t="shared" si="157"/>
        <v>4838.0739129616932</v>
      </c>
      <c r="AS164" s="17">
        <f t="shared" si="158"/>
        <v>119984.23304144999</v>
      </c>
      <c r="AT164" s="2"/>
    </row>
    <row r="165" spans="2:46" hidden="1" x14ac:dyDescent="0.25">
      <c r="B165" s="5" t="s">
        <v>13</v>
      </c>
      <c r="C165" s="14">
        <f>'248 Day'!S190</f>
        <v>107981.09640000001</v>
      </c>
      <c r="D165" s="14">
        <f>'248 Day'!T190</f>
        <v>1607</v>
      </c>
      <c r="E165" s="15">
        <f>'248 Day'!U190</f>
        <v>109588.09640000001</v>
      </c>
      <c r="F165" s="16">
        <f>'248 Day'!V190</f>
        <v>4418.8748548387102</v>
      </c>
      <c r="G165" s="14">
        <f>'248 Day'!W190</f>
        <v>7671.1667480000015</v>
      </c>
      <c r="H165" s="17">
        <f>'248 Day'!X190</f>
        <v>117259.26314800001</v>
      </c>
      <c r="K165" s="5" t="s">
        <v>13</v>
      </c>
      <c r="L165" s="14">
        <f t="shared" si="159"/>
        <v>107285.394</v>
      </c>
      <c r="M165" s="14">
        <f t="shared" si="160"/>
        <v>1607</v>
      </c>
      <c r="N165" s="15">
        <f t="shared" si="169"/>
        <v>108892.394</v>
      </c>
      <c r="O165" s="16">
        <f t="shared" si="145"/>
        <v>4390.8223387096778</v>
      </c>
      <c r="P165" s="14">
        <f t="shared" si="146"/>
        <v>7622.4675800000005</v>
      </c>
      <c r="Q165" s="17">
        <f t="shared" si="147"/>
        <v>116514.86158</v>
      </c>
      <c r="R165" s="2"/>
      <c r="S165" s="5" t="s">
        <v>13</v>
      </c>
      <c r="T165" s="14">
        <f t="shared" si="161"/>
        <v>107060.9016</v>
      </c>
      <c r="U165" s="14">
        <f t="shared" si="162"/>
        <v>1607</v>
      </c>
      <c r="V165" s="15">
        <f t="shared" si="170"/>
        <v>108667.9016</v>
      </c>
      <c r="W165" s="16">
        <f t="shared" si="148"/>
        <v>4381.770225806451</v>
      </c>
      <c r="X165" s="14">
        <f t="shared" si="149"/>
        <v>7606.7531120000003</v>
      </c>
      <c r="Y165" s="14">
        <f t="shared" si="163"/>
        <v>3803.3765560000002</v>
      </c>
      <c r="Z165" s="16">
        <f t="shared" si="150"/>
        <v>4535.1321837096775</v>
      </c>
      <c r="AA165" s="17">
        <f t="shared" si="164"/>
        <v>112471.278156</v>
      </c>
      <c r="AB165" s="2"/>
      <c r="AC165" s="5" t="s">
        <v>13</v>
      </c>
      <c r="AD165" s="14">
        <f t="shared" si="165"/>
        <v>109144.15180800001</v>
      </c>
      <c r="AE165" s="14">
        <f t="shared" si="166"/>
        <v>1607</v>
      </c>
      <c r="AF165" s="15">
        <f t="shared" si="171"/>
        <v>110751.15180800001</v>
      </c>
      <c r="AG165" s="16">
        <f t="shared" si="151"/>
        <v>4465.7722503225805</v>
      </c>
      <c r="AH165" s="14">
        <f t="shared" si="152"/>
        <v>7752.5806265600013</v>
      </c>
      <c r="AI165" s="16">
        <f t="shared" si="153"/>
        <v>4778.3763078451611</v>
      </c>
      <c r="AJ165" s="17">
        <f t="shared" si="154"/>
        <v>118503.73243456001</v>
      </c>
      <c r="AK165" s="2"/>
      <c r="AL165" s="5" t="s">
        <v>13</v>
      </c>
      <c r="AM165" s="14">
        <f t="shared" si="167"/>
        <v>111760.00723499998</v>
      </c>
      <c r="AN165" s="14">
        <f t="shared" si="168"/>
        <v>1607</v>
      </c>
      <c r="AO165" s="15">
        <f t="shared" si="172"/>
        <v>113367.00723499998</v>
      </c>
      <c r="AP165" s="16">
        <f t="shared" si="155"/>
        <v>4571.2502917338697</v>
      </c>
      <c r="AQ165" s="14">
        <f t="shared" si="156"/>
        <v>7935.6905064499997</v>
      </c>
      <c r="AR165" s="16">
        <f t="shared" si="157"/>
        <v>4891.237812155241</v>
      </c>
      <c r="AS165" s="17">
        <f t="shared" si="158"/>
        <v>121302.69774144999</v>
      </c>
      <c r="AT165" s="2"/>
    </row>
    <row r="166" spans="2:46" hidden="1" x14ac:dyDescent="0.25">
      <c r="B166" s="5" t="s">
        <v>14</v>
      </c>
      <c r="C166" s="14">
        <f>'248 Day'!S191</f>
        <v>110469.1416</v>
      </c>
      <c r="D166" s="14">
        <f>'248 Day'!T191</f>
        <v>0</v>
      </c>
      <c r="E166" s="15">
        <f>'248 Day'!U191</f>
        <v>110469.1416</v>
      </c>
      <c r="F166" s="16">
        <f>'248 Day'!V191</f>
        <v>4454.4008709677419</v>
      </c>
      <c r="G166" s="14">
        <f>'248 Day'!W191</f>
        <v>7732.8399120000013</v>
      </c>
      <c r="H166" s="17">
        <f>'248 Day'!X191</f>
        <v>118201.981512</v>
      </c>
      <c r="K166" s="5" t="s">
        <v>14</v>
      </c>
      <c r="L166" s="14">
        <f t="shared" si="159"/>
        <v>109588.09640000001</v>
      </c>
      <c r="M166" s="14">
        <f t="shared" si="160"/>
        <v>0</v>
      </c>
      <c r="N166" s="15">
        <f t="shared" si="169"/>
        <v>109588.09640000001</v>
      </c>
      <c r="O166" s="16">
        <f t="shared" si="145"/>
        <v>4418.8748548387102</v>
      </c>
      <c r="P166" s="14">
        <f t="shared" si="146"/>
        <v>7671.1667480000015</v>
      </c>
      <c r="Q166" s="17">
        <f t="shared" si="147"/>
        <v>117259.26314800001</v>
      </c>
      <c r="R166" s="2"/>
      <c r="S166" s="5" t="s">
        <v>14</v>
      </c>
      <c r="T166" s="14">
        <f t="shared" si="161"/>
        <v>108892.394</v>
      </c>
      <c r="U166" s="14">
        <f t="shared" si="162"/>
        <v>0</v>
      </c>
      <c r="V166" s="15">
        <f t="shared" si="170"/>
        <v>108892.394</v>
      </c>
      <c r="W166" s="16">
        <f t="shared" si="148"/>
        <v>4390.8223387096778</v>
      </c>
      <c r="X166" s="14">
        <f t="shared" si="149"/>
        <v>7622.4675800000005</v>
      </c>
      <c r="Y166" s="14">
        <f t="shared" si="163"/>
        <v>3811.2337900000002</v>
      </c>
      <c r="Z166" s="16">
        <f t="shared" si="150"/>
        <v>4544.501120564516</v>
      </c>
      <c r="AA166" s="17">
        <f t="shared" si="164"/>
        <v>112703.62779</v>
      </c>
      <c r="AB166" s="2"/>
      <c r="AC166" s="5" t="s">
        <v>14</v>
      </c>
      <c r="AD166" s="14">
        <f t="shared" si="165"/>
        <v>110841.259632</v>
      </c>
      <c r="AE166" s="14">
        <f t="shared" si="166"/>
        <v>0</v>
      </c>
      <c r="AF166" s="15">
        <f t="shared" si="171"/>
        <v>110841.259632</v>
      </c>
      <c r="AG166" s="16">
        <f t="shared" si="151"/>
        <v>4469.4056303225807</v>
      </c>
      <c r="AH166" s="14">
        <f t="shared" si="152"/>
        <v>7758.8881742400008</v>
      </c>
      <c r="AI166" s="16">
        <f t="shared" si="153"/>
        <v>4782.2640244451613</v>
      </c>
      <c r="AJ166" s="17">
        <f t="shared" si="154"/>
        <v>118600.14780624</v>
      </c>
      <c r="AK166" s="2"/>
      <c r="AL166" s="5" t="s">
        <v>14</v>
      </c>
      <c r="AM166" s="14">
        <f t="shared" si="167"/>
        <v>113519.9306032</v>
      </c>
      <c r="AN166" s="14">
        <f t="shared" si="168"/>
        <v>0</v>
      </c>
      <c r="AO166" s="15">
        <f t="shared" si="172"/>
        <v>113519.9306032</v>
      </c>
      <c r="AP166" s="16">
        <f t="shared" si="155"/>
        <v>4577.4165565806452</v>
      </c>
      <c r="AQ166" s="14">
        <f t="shared" si="156"/>
        <v>7946.3951422240007</v>
      </c>
      <c r="AR166" s="16">
        <f t="shared" si="157"/>
        <v>4897.8357155412905</v>
      </c>
      <c r="AS166" s="17">
        <f t="shared" si="158"/>
        <v>121466.32574542401</v>
      </c>
      <c r="AT166" s="2"/>
    </row>
    <row r="167" spans="2:46" hidden="1" x14ac:dyDescent="0.25">
      <c r="B167" s="5" t="s">
        <v>15</v>
      </c>
      <c r="C167" s="14">
        <f>'248 Day'!S192</f>
        <v>111717.1116</v>
      </c>
      <c r="D167" s="14">
        <f>'248 Day'!T192</f>
        <v>0</v>
      </c>
      <c r="E167" s="15">
        <f>'248 Day'!U192</f>
        <v>111717.1116</v>
      </c>
      <c r="F167" s="16">
        <f>'248 Day'!V192</f>
        <v>4504.7222419354839</v>
      </c>
      <c r="G167" s="14">
        <f>'248 Day'!W192</f>
        <v>7820.1978120000012</v>
      </c>
      <c r="H167" s="17">
        <f>'248 Day'!X192</f>
        <v>119537.309412</v>
      </c>
      <c r="K167" s="5" t="s">
        <v>15</v>
      </c>
      <c r="L167" s="14">
        <f t="shared" si="159"/>
        <v>110469.1416</v>
      </c>
      <c r="M167" s="14">
        <f t="shared" si="160"/>
        <v>0</v>
      </c>
      <c r="N167" s="15">
        <f t="shared" si="169"/>
        <v>110469.1416</v>
      </c>
      <c r="O167" s="16">
        <f t="shared" si="145"/>
        <v>4454.4008709677419</v>
      </c>
      <c r="P167" s="14">
        <f t="shared" si="146"/>
        <v>7732.8399120000013</v>
      </c>
      <c r="Q167" s="17">
        <f t="shared" si="147"/>
        <v>118201.981512</v>
      </c>
      <c r="R167" s="2"/>
      <c r="S167" s="5" t="s">
        <v>15</v>
      </c>
      <c r="T167" s="14">
        <f t="shared" si="161"/>
        <v>109588.09640000001</v>
      </c>
      <c r="U167" s="14">
        <f t="shared" si="162"/>
        <v>0</v>
      </c>
      <c r="V167" s="15">
        <f t="shared" si="170"/>
        <v>109588.09640000001</v>
      </c>
      <c r="W167" s="16">
        <f t="shared" si="148"/>
        <v>4418.8748548387102</v>
      </c>
      <c r="X167" s="14">
        <f t="shared" si="149"/>
        <v>7671.1667480000015</v>
      </c>
      <c r="Y167" s="14">
        <f t="shared" si="163"/>
        <v>3835.5833740000007</v>
      </c>
      <c r="Z167" s="16">
        <f t="shared" si="150"/>
        <v>4573.535474758065</v>
      </c>
      <c r="AA167" s="17">
        <f t="shared" si="164"/>
        <v>113423.679774</v>
      </c>
      <c r="AB167" s="2"/>
      <c r="AC167" s="5" t="s">
        <v>15</v>
      </c>
      <c r="AD167" s="14">
        <f t="shared" si="165"/>
        <v>111070.24188</v>
      </c>
      <c r="AE167" s="14">
        <f t="shared" si="166"/>
        <v>0</v>
      </c>
      <c r="AF167" s="15">
        <f t="shared" si="171"/>
        <v>111070.24188</v>
      </c>
      <c r="AG167" s="16">
        <f t="shared" si="151"/>
        <v>4478.6387854838713</v>
      </c>
      <c r="AH167" s="14">
        <f t="shared" si="152"/>
        <v>7774.9169316000007</v>
      </c>
      <c r="AI167" s="16">
        <f t="shared" si="153"/>
        <v>4792.1435004677423</v>
      </c>
      <c r="AJ167" s="17">
        <f t="shared" si="154"/>
        <v>118845.15881160001</v>
      </c>
      <c r="AK167" s="2"/>
      <c r="AL167" s="5" t="s">
        <v>15</v>
      </c>
      <c r="AM167" s="14">
        <f t="shared" si="167"/>
        <v>113612.29112279999</v>
      </c>
      <c r="AN167" s="14">
        <f t="shared" si="168"/>
        <v>0</v>
      </c>
      <c r="AO167" s="15">
        <f t="shared" si="172"/>
        <v>113612.29112279999</v>
      </c>
      <c r="AP167" s="16">
        <f t="shared" si="155"/>
        <v>4581.1407710806443</v>
      </c>
      <c r="AQ167" s="14">
        <f t="shared" si="156"/>
        <v>7952.8603785959995</v>
      </c>
      <c r="AR167" s="16">
        <f t="shared" si="157"/>
        <v>4901.8206250562898</v>
      </c>
      <c r="AS167" s="17">
        <f t="shared" si="158"/>
        <v>121565.15150139599</v>
      </c>
      <c r="AT167" s="2"/>
    </row>
    <row r="168" spans="2:46" hidden="1" x14ac:dyDescent="0.25">
      <c r="B168" s="5" t="s">
        <v>19</v>
      </c>
      <c r="C168" s="14">
        <f>'248 Day'!S193</f>
        <v>111717.1116</v>
      </c>
      <c r="D168" s="14">
        <f>'248 Day'!T193</f>
        <v>1493</v>
      </c>
      <c r="E168" s="15">
        <f>'248 Day'!U193</f>
        <v>113210.1116</v>
      </c>
      <c r="F168" s="16">
        <f>'248 Day'!V193</f>
        <v>4564.9238548387093</v>
      </c>
      <c r="G168" s="14">
        <f>'248 Day'!W193</f>
        <v>7924.7078120000015</v>
      </c>
      <c r="H168" s="17">
        <f>'248 Day'!X193</f>
        <v>121134.81941200001</v>
      </c>
      <c r="K168" s="5" t="s">
        <v>16</v>
      </c>
      <c r="L168" s="14">
        <f t="shared" si="159"/>
        <v>111717.1116</v>
      </c>
      <c r="M168" s="14">
        <f>D167</f>
        <v>0</v>
      </c>
      <c r="N168" s="15">
        <f t="shared" si="169"/>
        <v>111717.1116</v>
      </c>
      <c r="O168" s="16">
        <f t="shared" si="145"/>
        <v>4504.7222419354839</v>
      </c>
      <c r="P168" s="14">
        <f t="shared" si="146"/>
        <v>7820.1978120000012</v>
      </c>
      <c r="Q168" s="17">
        <f t="shared" si="147"/>
        <v>119537.309412</v>
      </c>
      <c r="R168" s="2"/>
      <c r="S168" s="5" t="s">
        <v>16</v>
      </c>
      <c r="T168" s="14">
        <f t="shared" si="161"/>
        <v>110469.1416</v>
      </c>
      <c r="U168" s="14">
        <f>D167</f>
        <v>0</v>
      </c>
      <c r="V168" s="15">
        <f t="shared" si="170"/>
        <v>110469.1416</v>
      </c>
      <c r="W168" s="16">
        <f t="shared" si="148"/>
        <v>4454.4008709677419</v>
      </c>
      <c r="X168" s="14">
        <f t="shared" si="149"/>
        <v>7732.8399120000013</v>
      </c>
      <c r="Y168" s="14">
        <f t="shared" si="163"/>
        <v>3866.4199560000006</v>
      </c>
      <c r="Z168" s="16">
        <f t="shared" si="150"/>
        <v>4610.3049014516127</v>
      </c>
      <c r="AA168" s="17">
        <f t="shared" si="164"/>
        <v>114335.561556</v>
      </c>
      <c r="AB168" s="2"/>
      <c r="AC168" s="5" t="s">
        <v>16</v>
      </c>
      <c r="AD168" s="14">
        <f t="shared" si="165"/>
        <v>111779.85832800002</v>
      </c>
      <c r="AE168" s="14">
        <f>AE167</f>
        <v>0</v>
      </c>
      <c r="AF168" s="15">
        <f t="shared" si="171"/>
        <v>111779.85832800002</v>
      </c>
      <c r="AG168" s="16">
        <f t="shared" si="151"/>
        <v>4507.2523519354845</v>
      </c>
      <c r="AH168" s="14">
        <f t="shared" si="152"/>
        <v>7824.5900829600023</v>
      </c>
      <c r="AI168" s="16">
        <f t="shared" si="153"/>
        <v>4822.7600165709682</v>
      </c>
      <c r="AJ168" s="17">
        <f t="shared" si="154"/>
        <v>119604.44841096002</v>
      </c>
      <c r="AK168" s="2"/>
      <c r="AL168" s="5" t="s">
        <v>16</v>
      </c>
      <c r="AM168" s="14">
        <f t="shared" si="167"/>
        <v>113846.99792699999</v>
      </c>
      <c r="AN168" s="14">
        <f>AN167</f>
        <v>0</v>
      </c>
      <c r="AO168" s="15">
        <f t="shared" si="172"/>
        <v>113846.99792699999</v>
      </c>
      <c r="AP168" s="16">
        <f t="shared" si="155"/>
        <v>4590.6047551209676</v>
      </c>
      <c r="AQ168" s="14">
        <f t="shared" si="156"/>
        <v>7969.2898548900002</v>
      </c>
      <c r="AR168" s="16">
        <f t="shared" si="157"/>
        <v>4911.9470879794344</v>
      </c>
      <c r="AS168" s="17">
        <f t="shared" si="158"/>
        <v>121816.28778188999</v>
      </c>
      <c r="AT168" s="2"/>
    </row>
    <row r="169" spans="2:46" hidden="1" x14ac:dyDescent="0.25">
      <c r="B169" s="5" t="s">
        <v>20</v>
      </c>
      <c r="C169" s="14">
        <f>'248 Day'!S194</f>
        <v>113239.9716</v>
      </c>
      <c r="D169" s="14">
        <f>'248 Day'!T194</f>
        <v>0</v>
      </c>
      <c r="E169" s="15">
        <f>'248 Day'!U194</f>
        <v>113239.9716</v>
      </c>
      <c r="F169" s="16">
        <f>'248 Day'!V194</f>
        <v>4566.1278870967744</v>
      </c>
      <c r="G169" s="14">
        <f>'248 Day'!W194</f>
        <v>7926.7980120000011</v>
      </c>
      <c r="H169" s="17">
        <f>'248 Day'!X194</f>
        <v>121166.769612</v>
      </c>
      <c r="K169" s="5" t="s">
        <v>19</v>
      </c>
      <c r="L169" s="14">
        <f>E167*(1+L$3)</f>
        <v>111717.1116</v>
      </c>
      <c r="M169" s="14">
        <f t="shared" ref="M169:M170" si="173">D168</f>
        <v>1493</v>
      </c>
      <c r="N169" s="15">
        <f t="shared" si="169"/>
        <v>113210.1116</v>
      </c>
      <c r="O169" s="16">
        <f t="shared" si="145"/>
        <v>4564.9238548387093</v>
      </c>
      <c r="P169" s="14">
        <f t="shared" si="146"/>
        <v>7924.7078120000015</v>
      </c>
      <c r="Q169" s="17">
        <f t="shared" si="147"/>
        <v>121134.81941200001</v>
      </c>
      <c r="R169" s="2"/>
      <c r="S169" s="5" t="s">
        <v>17</v>
      </c>
      <c r="T169" s="14">
        <f t="shared" si="161"/>
        <v>111717.1116</v>
      </c>
      <c r="U169" s="14">
        <f>D167</f>
        <v>0</v>
      </c>
      <c r="V169" s="15">
        <f t="shared" si="170"/>
        <v>111717.1116</v>
      </c>
      <c r="W169" s="16">
        <f t="shared" si="148"/>
        <v>4504.7222419354839</v>
      </c>
      <c r="X169" s="14">
        <f t="shared" si="149"/>
        <v>7820.1978120000012</v>
      </c>
      <c r="Y169" s="14">
        <f t="shared" si="163"/>
        <v>3910.0989060000006</v>
      </c>
      <c r="Z169" s="16">
        <f t="shared" si="150"/>
        <v>4662.3875204032256</v>
      </c>
      <c r="AA169" s="17">
        <f t="shared" si="164"/>
        <v>115627.210506</v>
      </c>
      <c r="AB169" s="2"/>
      <c r="AC169" s="5" t="s">
        <v>17</v>
      </c>
      <c r="AD169" s="14">
        <f t="shared" si="165"/>
        <v>112678.52443200001</v>
      </c>
      <c r="AE169" s="14">
        <f>AE168</f>
        <v>0</v>
      </c>
      <c r="AF169" s="15">
        <f t="shared" si="171"/>
        <v>112678.52443200001</v>
      </c>
      <c r="AG169" s="16">
        <f t="shared" si="151"/>
        <v>4543.4888883870972</v>
      </c>
      <c r="AH169" s="14">
        <f t="shared" si="152"/>
        <v>7887.4967102400014</v>
      </c>
      <c r="AI169" s="16">
        <f t="shared" si="153"/>
        <v>4861.5331105741934</v>
      </c>
      <c r="AJ169" s="17">
        <f t="shared" si="154"/>
        <v>120566.02114224</v>
      </c>
      <c r="AK169" s="2"/>
      <c r="AL169" s="5" t="s">
        <v>17</v>
      </c>
      <c r="AM169" s="14">
        <f t="shared" si="167"/>
        <v>114574.35478620001</v>
      </c>
      <c r="AN169" s="14">
        <f>AN168</f>
        <v>0</v>
      </c>
      <c r="AO169" s="15">
        <f t="shared" si="172"/>
        <v>114574.35478620001</v>
      </c>
      <c r="AP169" s="16">
        <f t="shared" si="155"/>
        <v>4619.933660733871</v>
      </c>
      <c r="AQ169" s="14">
        <f t="shared" si="156"/>
        <v>8020.2048350340019</v>
      </c>
      <c r="AR169" s="16">
        <f t="shared" si="157"/>
        <v>4943.3290169852426</v>
      </c>
      <c r="AS169" s="17">
        <f t="shared" si="158"/>
        <v>122594.55962123402</v>
      </c>
      <c r="AT169" s="2"/>
    </row>
    <row r="170" spans="2:46" hidden="1" x14ac:dyDescent="0.25">
      <c r="B170" s="18" t="s">
        <v>24</v>
      </c>
      <c r="C170" s="19">
        <f>'248 Day'!S195</f>
        <v>113239.9716</v>
      </c>
      <c r="D170" s="19">
        <f>'248 Day'!T195</f>
        <v>1490</v>
      </c>
      <c r="E170" s="20">
        <f>'248 Day'!U195</f>
        <v>114729.9716</v>
      </c>
      <c r="F170" s="21">
        <f>'248 Day'!V195</f>
        <v>4626.2085322580642</v>
      </c>
      <c r="G170" s="19">
        <f>'248 Day'!W195</f>
        <v>8031.0980120000013</v>
      </c>
      <c r="H170" s="22">
        <f>'248 Day'!X195</f>
        <v>122761.06961200001</v>
      </c>
      <c r="K170" s="5" t="s">
        <v>20</v>
      </c>
      <c r="L170" s="14">
        <f>E168*(1+L$3)</f>
        <v>113210.1116</v>
      </c>
      <c r="M170" s="14">
        <f t="shared" si="173"/>
        <v>0</v>
      </c>
      <c r="N170" s="15">
        <f t="shared" si="169"/>
        <v>113210.1116</v>
      </c>
      <c r="O170" s="16">
        <f t="shared" si="145"/>
        <v>4564.9238548387093</v>
      </c>
      <c r="P170" s="14">
        <f t="shared" si="146"/>
        <v>7924.7078120000015</v>
      </c>
      <c r="Q170" s="17">
        <f t="shared" si="147"/>
        <v>121134.81941200001</v>
      </c>
      <c r="R170" s="2"/>
      <c r="S170" s="5" t="s">
        <v>19</v>
      </c>
      <c r="T170" s="14">
        <f>N168*(1+T$3)</f>
        <v>111717.1116</v>
      </c>
      <c r="U170" s="14">
        <f>D168</f>
        <v>1493</v>
      </c>
      <c r="V170" s="15">
        <f>U170+T170</f>
        <v>113210.1116</v>
      </c>
      <c r="W170" s="16">
        <f t="shared" si="148"/>
        <v>4564.9238548387093</v>
      </c>
      <c r="X170" s="14">
        <f>V170*0.07</f>
        <v>7924.7078120000015</v>
      </c>
      <c r="Y170" s="14">
        <f t="shared" si="163"/>
        <v>3962.3539060000007</v>
      </c>
      <c r="Z170" s="16">
        <f t="shared" si="150"/>
        <v>4724.696189758065</v>
      </c>
      <c r="AA170" s="17">
        <f t="shared" si="164"/>
        <v>117172.46550600001</v>
      </c>
      <c r="AB170" s="2"/>
      <c r="AC170" s="5" t="s">
        <v>18</v>
      </c>
      <c r="AD170" s="14">
        <f t="shared" si="165"/>
        <v>113951.453832</v>
      </c>
      <c r="AE170" s="14">
        <f>AE169</f>
        <v>0</v>
      </c>
      <c r="AF170" s="15">
        <f t="shared" si="171"/>
        <v>113951.453832</v>
      </c>
      <c r="AG170" s="16">
        <f t="shared" si="151"/>
        <v>4594.8166867741938</v>
      </c>
      <c r="AH170" s="14">
        <f t="shared" si="152"/>
        <v>7976.6017682400006</v>
      </c>
      <c r="AI170" s="16">
        <f t="shared" si="153"/>
        <v>4916.453854848387</v>
      </c>
      <c r="AJ170" s="17">
        <f t="shared" si="154"/>
        <v>121928.05560024</v>
      </c>
      <c r="AK170" s="2"/>
      <c r="AL170" s="5" t="s">
        <v>18</v>
      </c>
      <c r="AM170" s="14">
        <f t="shared" si="167"/>
        <v>115495.48754279999</v>
      </c>
      <c r="AN170" s="14">
        <f>AN169</f>
        <v>0</v>
      </c>
      <c r="AO170" s="15">
        <f t="shared" si="172"/>
        <v>115495.48754279999</v>
      </c>
      <c r="AP170" s="16">
        <f t="shared" si="155"/>
        <v>4657.076110596774</v>
      </c>
      <c r="AQ170" s="14">
        <f t="shared" si="156"/>
        <v>8084.6841279959999</v>
      </c>
      <c r="AR170" s="16">
        <f t="shared" si="157"/>
        <v>4983.0714383385484</v>
      </c>
      <c r="AS170" s="17">
        <f t="shared" si="158"/>
        <v>123580.171670796</v>
      </c>
      <c r="AT170" s="2"/>
    </row>
    <row r="171" spans="2:46" hidden="1" x14ac:dyDescent="0.25">
      <c r="B171" s="1"/>
      <c r="K171" s="5" t="s">
        <v>21</v>
      </c>
      <c r="L171" s="14">
        <f>E169*(1+L$3)</f>
        <v>113239.9716</v>
      </c>
      <c r="M171" s="14">
        <f>D169</f>
        <v>0</v>
      </c>
      <c r="N171" s="15">
        <f t="shared" si="169"/>
        <v>113239.9716</v>
      </c>
      <c r="O171" s="16">
        <f t="shared" si="145"/>
        <v>4566.1278870967744</v>
      </c>
      <c r="P171" s="14">
        <f t="shared" si="146"/>
        <v>7926.7980120000011</v>
      </c>
      <c r="Q171" s="17">
        <f t="shared" si="147"/>
        <v>121166.769612</v>
      </c>
      <c r="R171" s="2"/>
      <c r="S171" s="5" t="s">
        <v>20</v>
      </c>
      <c r="T171" s="14">
        <f>N169*(1+T$3)</f>
        <v>113210.1116</v>
      </c>
      <c r="U171" s="14">
        <f>D169</f>
        <v>0</v>
      </c>
      <c r="V171" s="15">
        <f>U171+T171</f>
        <v>113210.1116</v>
      </c>
      <c r="W171" s="16">
        <f t="shared" si="148"/>
        <v>4564.9238548387093</v>
      </c>
      <c r="X171" s="14">
        <f>V171*0.07</f>
        <v>7924.7078120000015</v>
      </c>
      <c r="Y171" s="14">
        <f t="shared" si="163"/>
        <v>3962.3539060000007</v>
      </c>
      <c r="Z171" s="16">
        <f t="shared" si="150"/>
        <v>4724.696189758065</v>
      </c>
      <c r="AA171" s="17">
        <f t="shared" si="164"/>
        <v>117172.46550600001</v>
      </c>
      <c r="AB171" s="2"/>
      <c r="AC171" s="5" t="s">
        <v>19</v>
      </c>
      <c r="AD171" s="14">
        <f>V169*(1+AD$3)</f>
        <v>113951.453832</v>
      </c>
      <c r="AE171" s="14">
        <f>D168</f>
        <v>1493</v>
      </c>
      <c r="AF171" s="15">
        <f t="shared" si="171"/>
        <v>115444.453832</v>
      </c>
      <c r="AG171" s="16">
        <f t="shared" si="151"/>
        <v>4655.0182996774192</v>
      </c>
      <c r="AH171" s="14">
        <f t="shared" si="152"/>
        <v>8081.1117682400009</v>
      </c>
      <c r="AI171" s="16">
        <f t="shared" si="153"/>
        <v>4980.8695806548385</v>
      </c>
      <c r="AJ171" s="17">
        <f t="shared" si="154"/>
        <v>123525.56560024001</v>
      </c>
      <c r="AK171" s="2"/>
      <c r="AL171" s="5" t="s">
        <v>19</v>
      </c>
      <c r="AM171" s="14">
        <f t="shared" si="167"/>
        <v>116800.24017779999</v>
      </c>
      <c r="AN171" s="14">
        <f>D168</f>
        <v>1493</v>
      </c>
      <c r="AO171" s="15">
        <f t="shared" si="172"/>
        <v>118293.24017779999</v>
      </c>
      <c r="AP171" s="16">
        <f t="shared" si="155"/>
        <v>4769.8887168467736</v>
      </c>
      <c r="AQ171" s="14">
        <f t="shared" si="156"/>
        <v>8280.5268124459999</v>
      </c>
      <c r="AR171" s="16">
        <f t="shared" si="157"/>
        <v>5103.7809270260477</v>
      </c>
      <c r="AS171" s="17">
        <f t="shared" si="158"/>
        <v>126573.76699024599</v>
      </c>
      <c r="AT171" s="2"/>
    </row>
    <row r="172" spans="2:46" hidden="1" x14ac:dyDescent="0.25">
      <c r="B172" s="1"/>
      <c r="K172" s="18" t="s">
        <v>24</v>
      </c>
      <c r="L172" s="19">
        <f>E169*(1+L$3)</f>
        <v>113239.9716</v>
      </c>
      <c r="M172" s="19">
        <f>D170</f>
        <v>1490</v>
      </c>
      <c r="N172" s="20">
        <f t="shared" si="169"/>
        <v>114729.9716</v>
      </c>
      <c r="O172" s="21">
        <f t="shared" si="145"/>
        <v>4626.2085322580642</v>
      </c>
      <c r="P172" s="19">
        <f t="shared" si="146"/>
        <v>8031.0980120000013</v>
      </c>
      <c r="Q172" s="22">
        <f t="shared" si="147"/>
        <v>122761.06961200001</v>
      </c>
      <c r="R172" s="2"/>
      <c r="S172" s="5" t="s">
        <v>21</v>
      </c>
      <c r="T172" s="14">
        <f>N170*(1+T$3)</f>
        <v>113210.1116</v>
      </c>
      <c r="U172" s="14">
        <f>D169</f>
        <v>0</v>
      </c>
      <c r="V172" s="15">
        <f>U172+T172</f>
        <v>113210.1116</v>
      </c>
      <c r="W172" s="16">
        <f t="shared" si="148"/>
        <v>4564.9238548387093</v>
      </c>
      <c r="X172" s="14">
        <f>V172*0.07</f>
        <v>7924.7078120000015</v>
      </c>
      <c r="Y172" s="14">
        <f t="shared" si="163"/>
        <v>3962.3539060000007</v>
      </c>
      <c r="Z172" s="16">
        <f t="shared" si="150"/>
        <v>4724.696189758065</v>
      </c>
      <c r="AA172" s="17">
        <f t="shared" si="164"/>
        <v>117172.46550600001</v>
      </c>
      <c r="AB172" s="2"/>
      <c r="AC172" s="5" t="s">
        <v>20</v>
      </c>
      <c r="AD172" s="14">
        <f>V170*(1+AD$3)</f>
        <v>115474.313832</v>
      </c>
      <c r="AE172" s="14">
        <f>D169</f>
        <v>0</v>
      </c>
      <c r="AF172" s="15">
        <f t="shared" si="171"/>
        <v>115474.313832</v>
      </c>
      <c r="AG172" s="16">
        <f t="shared" si="151"/>
        <v>4656.2223319354835</v>
      </c>
      <c r="AH172" s="14">
        <f t="shared" si="152"/>
        <v>8083.2019682400005</v>
      </c>
      <c r="AI172" s="16">
        <f t="shared" si="153"/>
        <v>4982.1578951709671</v>
      </c>
      <c r="AJ172" s="17">
        <f t="shared" si="154"/>
        <v>123557.51580024</v>
      </c>
      <c r="AK172" s="2"/>
      <c r="AL172" s="5" t="s">
        <v>20</v>
      </c>
      <c r="AM172" s="14">
        <f t="shared" si="167"/>
        <v>118330.56517779999</v>
      </c>
      <c r="AN172" s="14">
        <f>D169</f>
        <v>0</v>
      </c>
      <c r="AO172" s="15">
        <f t="shared" si="172"/>
        <v>118330.56517779999</v>
      </c>
      <c r="AP172" s="16">
        <f t="shared" si="155"/>
        <v>4771.3937571693541</v>
      </c>
      <c r="AQ172" s="14">
        <f t="shared" si="156"/>
        <v>8283.1395624460001</v>
      </c>
      <c r="AR172" s="16">
        <f t="shared" si="157"/>
        <v>5105.3913201712094</v>
      </c>
      <c r="AS172" s="17">
        <f t="shared" si="158"/>
        <v>126613.70474024599</v>
      </c>
      <c r="AT172" s="2"/>
    </row>
    <row r="173" spans="2:46" hidden="1" x14ac:dyDescent="0.25">
      <c r="B173" s="1"/>
      <c r="L173" s="2"/>
      <c r="M173" s="2"/>
      <c r="N173" s="2"/>
      <c r="O173" s="2"/>
      <c r="P173" s="2"/>
      <c r="Q173" s="2"/>
      <c r="R173" s="2"/>
      <c r="S173" s="5" t="s">
        <v>22</v>
      </c>
      <c r="T173" s="14">
        <f>N171*(1+T$3)</f>
        <v>113239.9716</v>
      </c>
      <c r="U173" s="14">
        <f>D169</f>
        <v>0</v>
      </c>
      <c r="V173" s="15">
        <f>U173+T173</f>
        <v>113239.9716</v>
      </c>
      <c r="W173" s="16">
        <f t="shared" si="148"/>
        <v>4566.1278870967744</v>
      </c>
      <c r="X173" s="14">
        <f>V173*0.07</f>
        <v>7926.7980120000011</v>
      </c>
      <c r="Y173" s="14">
        <f t="shared" si="163"/>
        <v>3963.3990060000006</v>
      </c>
      <c r="Z173" s="16">
        <f t="shared" si="150"/>
        <v>4725.9423631451618</v>
      </c>
      <c r="AA173" s="17">
        <f t="shared" si="164"/>
        <v>117203.37060600001</v>
      </c>
      <c r="AB173" s="2"/>
      <c r="AC173" s="5" t="s">
        <v>21</v>
      </c>
      <c r="AD173" s="14">
        <f>V171*(1+AD$3)</f>
        <v>115474.313832</v>
      </c>
      <c r="AE173" s="14">
        <f>AE172</f>
        <v>0</v>
      </c>
      <c r="AF173" s="15">
        <f t="shared" si="171"/>
        <v>115474.313832</v>
      </c>
      <c r="AG173" s="16">
        <f t="shared" si="151"/>
        <v>4656.2223319354835</v>
      </c>
      <c r="AH173" s="14">
        <f t="shared" si="152"/>
        <v>8083.2019682400005</v>
      </c>
      <c r="AI173" s="16">
        <f t="shared" si="153"/>
        <v>4982.1578951709671</v>
      </c>
      <c r="AJ173" s="17">
        <f t="shared" si="154"/>
        <v>123557.51580024</v>
      </c>
      <c r="AK173" s="2"/>
      <c r="AL173" s="5" t="s">
        <v>21</v>
      </c>
      <c r="AM173" s="14">
        <f t="shared" si="167"/>
        <v>118361.17167779998</v>
      </c>
      <c r="AN173" s="14">
        <f>AN172</f>
        <v>0</v>
      </c>
      <c r="AO173" s="15">
        <f t="shared" si="172"/>
        <v>118361.17167779998</v>
      </c>
      <c r="AP173" s="16">
        <f t="shared" si="155"/>
        <v>4772.6278902338699</v>
      </c>
      <c r="AQ173" s="14">
        <f t="shared" si="156"/>
        <v>8285.2820174459994</v>
      </c>
      <c r="AR173" s="16">
        <f t="shared" si="157"/>
        <v>5106.7118425502413</v>
      </c>
      <c r="AS173" s="17">
        <f t="shared" si="158"/>
        <v>126646.45369524599</v>
      </c>
      <c r="AT173" s="2"/>
    </row>
    <row r="174" spans="2:46" hidden="1" x14ac:dyDescent="0.25">
      <c r="L174" s="2"/>
      <c r="M174" s="2"/>
      <c r="N174" s="2"/>
      <c r="O174" s="2"/>
      <c r="P174" s="2"/>
      <c r="Q174" s="2"/>
      <c r="R174" s="2"/>
      <c r="S174" s="18" t="s">
        <v>24</v>
      </c>
      <c r="T174" s="19">
        <f>N171*(1+T$3)</f>
        <v>113239.9716</v>
      </c>
      <c r="U174" s="19">
        <f>D170</f>
        <v>1490</v>
      </c>
      <c r="V174" s="20">
        <f>U174+T174</f>
        <v>114729.9716</v>
      </c>
      <c r="W174" s="21">
        <f t="shared" si="148"/>
        <v>4626.2085322580642</v>
      </c>
      <c r="X174" s="19">
        <f>V174*0.07</f>
        <v>8031.0980120000013</v>
      </c>
      <c r="Y174" s="19">
        <f t="shared" si="163"/>
        <v>4015.5490060000006</v>
      </c>
      <c r="Z174" s="21">
        <f t="shared" si="150"/>
        <v>4788.1258308870965</v>
      </c>
      <c r="AA174" s="22">
        <f t="shared" si="164"/>
        <v>118745.52060600001</v>
      </c>
      <c r="AB174" s="2"/>
      <c r="AC174" s="5" t="s">
        <v>22</v>
      </c>
      <c r="AD174" s="14">
        <f>V172*(1+AD$3)</f>
        <v>115474.313832</v>
      </c>
      <c r="AE174" s="14">
        <f>AE173</f>
        <v>0</v>
      </c>
      <c r="AF174" s="15">
        <f t="shared" si="171"/>
        <v>115474.313832</v>
      </c>
      <c r="AG174" s="16">
        <f t="shared" si="151"/>
        <v>4656.2223319354835</v>
      </c>
      <c r="AH174" s="14">
        <f t="shared" si="152"/>
        <v>8083.2019682400005</v>
      </c>
      <c r="AI174" s="16">
        <f t="shared" si="153"/>
        <v>4982.1578951709671</v>
      </c>
      <c r="AJ174" s="17">
        <f t="shared" si="154"/>
        <v>123557.51580024</v>
      </c>
      <c r="AK174" s="2"/>
      <c r="AL174" s="5" t="s">
        <v>22</v>
      </c>
      <c r="AM174" s="14">
        <f t="shared" si="167"/>
        <v>118361.17167779998</v>
      </c>
      <c r="AN174" s="14">
        <f>AN173</f>
        <v>0</v>
      </c>
      <c r="AO174" s="15">
        <f t="shared" si="172"/>
        <v>118361.17167779998</v>
      </c>
      <c r="AP174" s="16">
        <f t="shared" si="155"/>
        <v>4772.6278902338699</v>
      </c>
      <c r="AQ174" s="14">
        <f t="shared" si="156"/>
        <v>8285.2820174459994</v>
      </c>
      <c r="AR174" s="16">
        <f t="shared" si="157"/>
        <v>5106.7118425502413</v>
      </c>
      <c r="AS174" s="17">
        <f t="shared" si="158"/>
        <v>126646.45369524599</v>
      </c>
      <c r="AT174" s="2"/>
    </row>
    <row r="175" spans="2:46" x14ac:dyDescent="0.25"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5" t="s">
        <v>23</v>
      </c>
      <c r="AD175" s="14">
        <f>V173*(1+AD$3)</f>
        <v>115504.771032</v>
      </c>
      <c r="AE175" s="14">
        <f>AE174</f>
        <v>0</v>
      </c>
      <c r="AF175" s="15">
        <f t="shared" si="171"/>
        <v>115504.771032</v>
      </c>
      <c r="AG175" s="16">
        <f t="shared" si="151"/>
        <v>4657.4504448387097</v>
      </c>
      <c r="AH175" s="14">
        <f t="shared" si="152"/>
        <v>8085.3339722400015</v>
      </c>
      <c r="AI175" s="16">
        <f t="shared" si="153"/>
        <v>4983.4719759774189</v>
      </c>
      <c r="AJ175" s="17">
        <f t="shared" si="154"/>
        <v>123590.10500424</v>
      </c>
      <c r="AK175" s="2"/>
      <c r="AL175" s="5" t="s">
        <v>23</v>
      </c>
      <c r="AM175" s="14">
        <f t="shared" si="167"/>
        <v>118361.17167779998</v>
      </c>
      <c r="AN175" s="14">
        <f>AN174</f>
        <v>0</v>
      </c>
      <c r="AO175" s="15">
        <f t="shared" si="172"/>
        <v>118361.17167779998</v>
      </c>
      <c r="AP175" s="16">
        <f t="shared" si="155"/>
        <v>4772.6278902338699</v>
      </c>
      <c r="AQ175" s="14">
        <f t="shared" si="156"/>
        <v>8285.2820174459994</v>
      </c>
      <c r="AR175" s="16">
        <f t="shared" si="157"/>
        <v>5106.7118425502413</v>
      </c>
      <c r="AS175" s="17">
        <f t="shared" si="158"/>
        <v>126646.45369524599</v>
      </c>
      <c r="AT175" s="2"/>
    </row>
    <row r="176" spans="2:46" x14ac:dyDescent="0.25"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8" t="s">
        <v>24</v>
      </c>
      <c r="AD176" s="19">
        <f>V173*(1+AD$3)</f>
        <v>115504.771032</v>
      </c>
      <c r="AE176" s="19">
        <f>D170</f>
        <v>1490</v>
      </c>
      <c r="AF176" s="20">
        <f t="shared" si="171"/>
        <v>116994.771032</v>
      </c>
      <c r="AG176" s="21">
        <f t="shared" si="151"/>
        <v>4717.5310900000004</v>
      </c>
      <c r="AH176" s="19">
        <f t="shared" si="152"/>
        <v>8189.6339722400007</v>
      </c>
      <c r="AI176" s="21">
        <f t="shared" si="153"/>
        <v>5047.7582663000003</v>
      </c>
      <c r="AJ176" s="22">
        <f t="shared" si="154"/>
        <v>125184.40500424</v>
      </c>
      <c r="AK176" s="2"/>
      <c r="AL176" s="18" t="s">
        <v>24</v>
      </c>
      <c r="AM176" s="19">
        <f t="shared" si="167"/>
        <v>118392.3903078</v>
      </c>
      <c r="AN176" s="19">
        <f>D170</f>
        <v>1490</v>
      </c>
      <c r="AO176" s="20">
        <f t="shared" si="172"/>
        <v>119882.3903078</v>
      </c>
      <c r="AP176" s="21">
        <f t="shared" si="155"/>
        <v>4833.9673511209676</v>
      </c>
      <c r="AQ176" s="19">
        <f t="shared" si="156"/>
        <v>8391.7673215459999</v>
      </c>
      <c r="AR176" s="21">
        <f t="shared" si="157"/>
        <v>5172.3450656994355</v>
      </c>
      <c r="AS176" s="22">
        <f t="shared" si="158"/>
        <v>128274.15762934599</v>
      </c>
      <c r="AT176" s="2"/>
    </row>
    <row r="177" spans="10:45" ht="15.75" thickBot="1" x14ac:dyDescent="0.3">
      <c r="S177" s="2" t="s">
        <v>55</v>
      </c>
      <c r="AL177" s="34"/>
      <c r="AM177" s="35"/>
      <c r="AN177" s="35"/>
      <c r="AO177" s="35"/>
      <c r="AS177" s="35"/>
    </row>
    <row r="178" spans="10:45" s="27" customFormat="1" x14ac:dyDescent="0.25">
      <c r="J17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topLeftCell="AM1" workbookViewId="0">
      <selection activeCell="BA202" sqref="BA202:BA206"/>
    </sheetView>
  </sheetViews>
  <sheetFormatPr defaultRowHeight="15" x14ac:dyDescent="0.25"/>
  <cols>
    <col min="3" max="3" width="10" bestFit="1" customWidth="1"/>
    <col min="5" max="5" width="10" bestFit="1" customWidth="1"/>
    <col min="6" max="6" width="10.5703125" bestFit="1" customWidth="1"/>
    <col min="8" max="8" width="10" bestFit="1" customWidth="1"/>
    <col min="11" max="11" width="10" bestFit="1" customWidth="1"/>
    <col min="12" max="12" width="11.5703125" bestFit="1" customWidth="1"/>
    <col min="13" max="13" width="10" bestFit="1" customWidth="1"/>
    <col min="16" max="16" width="10" bestFit="1" customWidth="1"/>
    <col min="17" max="18" width="9.140625" customWidth="1"/>
    <col min="19" max="19" width="11.5703125" customWidth="1"/>
    <col min="20" max="20" width="11.42578125" customWidth="1"/>
    <col min="21" max="21" width="10" customWidth="1"/>
    <col min="22" max="22" width="11.85546875" customWidth="1"/>
    <col min="23" max="23" width="9.140625" customWidth="1"/>
    <col min="24" max="24" width="12.140625" customWidth="1"/>
    <col min="25" max="25" width="5.28515625" style="24" customWidth="1"/>
    <col min="26" max="26" width="5.28515625" style="23" customWidth="1"/>
    <col min="27" max="27" width="9.140625" style="24"/>
    <col min="28" max="28" width="10" bestFit="1" customWidth="1"/>
    <col min="29" max="29" width="12.140625" customWidth="1"/>
    <col min="30" max="30" width="16" bestFit="1" customWidth="1"/>
    <col min="31" max="31" width="10.42578125" customWidth="1"/>
    <col min="32" max="32" width="9.140625" customWidth="1"/>
    <col min="33" max="33" width="10" bestFit="1" customWidth="1"/>
    <col min="34" max="34" width="3.5703125" customWidth="1"/>
    <col min="36" max="36" width="10" bestFit="1" customWidth="1"/>
    <col min="37" max="37" width="11.42578125" bestFit="1" customWidth="1"/>
    <col min="38" max="38" width="10" bestFit="1" customWidth="1"/>
    <col min="41" max="41" width="10" bestFit="1" customWidth="1"/>
    <col min="42" max="42" width="3.140625" customWidth="1"/>
    <col min="44" max="44" width="10" bestFit="1" customWidth="1"/>
    <col min="45" max="45" width="11.42578125" bestFit="1" customWidth="1"/>
    <col min="46" max="46" width="10" bestFit="1" customWidth="1"/>
    <col min="47" max="47" width="13.5703125" bestFit="1" customWidth="1"/>
    <col min="48" max="48" width="15.85546875" bestFit="1" customWidth="1"/>
    <col min="49" max="49" width="13.5703125" bestFit="1" customWidth="1"/>
    <col min="50" max="50" width="10" bestFit="1" customWidth="1"/>
    <col min="51" max="51" width="2.85546875" customWidth="1"/>
    <col min="53" max="53" width="10" bestFit="1" customWidth="1"/>
    <col min="54" max="54" width="11.42578125" bestFit="1" customWidth="1"/>
    <col min="55" max="55" width="10" bestFit="1" customWidth="1"/>
    <col min="56" max="56" width="13.5703125" bestFit="1" customWidth="1"/>
    <col min="57" max="57" width="15.85546875" bestFit="1" customWidth="1"/>
    <col min="58" max="58" width="13.5703125" bestFit="1" customWidth="1"/>
    <col min="59" max="59" width="10" bestFit="1" customWidth="1"/>
  </cols>
  <sheetData>
    <row r="1" spans="2:60" x14ac:dyDescent="0.25">
      <c r="AA1" s="9" t="s">
        <v>56</v>
      </c>
    </row>
    <row r="2" spans="2:60" x14ac:dyDescent="0.25">
      <c r="AA2" s="9" t="s">
        <v>38</v>
      </c>
    </row>
    <row r="3" spans="2:60" x14ac:dyDescent="0.25">
      <c r="J3" s="9" t="s">
        <v>67</v>
      </c>
      <c r="S3" s="33"/>
      <c r="AA3" s="24" t="s">
        <v>37</v>
      </c>
      <c r="AB3" s="32">
        <v>0</v>
      </c>
      <c r="AD3" t="s">
        <v>50</v>
      </c>
      <c r="AE3" s="38">
        <v>26</v>
      </c>
      <c r="AI3" t="s">
        <v>37</v>
      </c>
      <c r="AJ3" s="32">
        <v>0</v>
      </c>
      <c r="AQ3" t="s">
        <v>37</v>
      </c>
      <c r="AR3" s="32">
        <v>0.02</v>
      </c>
      <c r="AZ3" t="s">
        <v>37</v>
      </c>
      <c r="BA3" s="32">
        <v>2.5000000000000001E-2</v>
      </c>
    </row>
    <row r="4" spans="2:60" x14ac:dyDescent="0.25">
      <c r="AB4" s="3"/>
      <c r="AJ4" s="3"/>
      <c r="AR4" s="3"/>
      <c r="BA4" s="3"/>
    </row>
    <row r="5" spans="2:60" x14ac:dyDescent="0.25">
      <c r="B5" s="7" t="s">
        <v>60</v>
      </c>
      <c r="C5" s="6"/>
      <c r="D5" s="6"/>
      <c r="E5" s="6"/>
      <c r="F5" s="6"/>
      <c r="G5" s="6"/>
      <c r="H5" s="8"/>
      <c r="J5" s="7" t="s">
        <v>66</v>
      </c>
      <c r="K5" s="6"/>
      <c r="L5" s="6"/>
      <c r="M5" s="6"/>
      <c r="N5" s="6"/>
      <c r="O5" s="6"/>
      <c r="P5" s="8"/>
      <c r="R5" s="7" t="s">
        <v>32</v>
      </c>
      <c r="S5" s="6"/>
      <c r="T5" s="6"/>
      <c r="U5" s="6"/>
      <c r="V5" s="6"/>
      <c r="W5" s="6"/>
      <c r="X5" s="8"/>
      <c r="AA5" s="7" t="s">
        <v>34</v>
      </c>
      <c r="AB5" s="6"/>
      <c r="AC5" s="6"/>
      <c r="AD5" s="6"/>
      <c r="AE5" s="6"/>
      <c r="AF5" s="6"/>
      <c r="AG5" s="8"/>
      <c r="AI5" s="7" t="s">
        <v>48</v>
      </c>
      <c r="AJ5" s="6"/>
      <c r="AK5" s="6"/>
      <c r="AL5" s="6"/>
      <c r="AM5" s="6"/>
      <c r="AN5" s="6"/>
      <c r="AO5" s="8"/>
      <c r="AQ5" s="7" t="s">
        <v>35</v>
      </c>
      <c r="AR5" s="6"/>
      <c r="AS5" s="6"/>
      <c r="AT5" s="6"/>
      <c r="AU5" s="6"/>
      <c r="AV5" s="6"/>
      <c r="AW5" s="6"/>
      <c r="AX5" s="8"/>
      <c r="AZ5" s="7" t="s">
        <v>36</v>
      </c>
      <c r="BA5" s="6"/>
      <c r="BB5" s="6"/>
      <c r="BC5" s="6"/>
      <c r="BD5" s="6"/>
      <c r="BE5" s="6"/>
      <c r="BF5" s="6"/>
      <c r="BG5" s="8"/>
    </row>
    <row r="6" spans="2:60" ht="45" customHeight="1" x14ac:dyDescent="0.25">
      <c r="B6" s="4" t="str">
        <f>R6</f>
        <v>Lane 1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J6" s="4" t="str">
        <f>R6</f>
        <v>Lane 1</v>
      </c>
      <c r="K6" s="9" t="s">
        <v>26</v>
      </c>
      <c r="L6" s="10" t="s">
        <v>27</v>
      </c>
      <c r="M6" s="11" t="s">
        <v>28</v>
      </c>
      <c r="N6" s="12" t="s">
        <v>29</v>
      </c>
      <c r="O6" s="10" t="s">
        <v>30</v>
      </c>
      <c r="P6" s="13" t="s">
        <v>31</v>
      </c>
      <c r="R6" s="4" t="s">
        <v>25</v>
      </c>
      <c r="S6" s="9" t="s">
        <v>26</v>
      </c>
      <c r="T6" s="10" t="s">
        <v>27</v>
      </c>
      <c r="U6" s="11" t="s">
        <v>28</v>
      </c>
      <c r="V6" s="12" t="s">
        <v>29</v>
      </c>
      <c r="W6" s="10" t="s">
        <v>30</v>
      </c>
      <c r="X6" s="13" t="s">
        <v>31</v>
      </c>
      <c r="AA6" s="4" t="str">
        <f>$R6</f>
        <v>Lane 1</v>
      </c>
      <c r="AB6" s="9" t="s">
        <v>26</v>
      </c>
      <c r="AC6" s="10" t="s">
        <v>27</v>
      </c>
      <c r="AD6" s="11" t="s">
        <v>28</v>
      </c>
      <c r="AE6" s="12" t="s">
        <v>29</v>
      </c>
      <c r="AF6" s="10" t="s">
        <v>30</v>
      </c>
      <c r="AG6" s="13" t="s">
        <v>31</v>
      </c>
      <c r="AI6" s="4" t="str">
        <f>$R6</f>
        <v>Lane 1</v>
      </c>
      <c r="AJ6" s="9" t="s">
        <v>26</v>
      </c>
      <c r="AK6" s="10" t="s">
        <v>27</v>
      </c>
      <c r="AL6" s="11" t="s">
        <v>28</v>
      </c>
      <c r="AM6" s="12" t="s">
        <v>29</v>
      </c>
      <c r="AN6" s="10" t="s">
        <v>30</v>
      </c>
      <c r="AO6" s="13" t="s">
        <v>31</v>
      </c>
      <c r="AQ6" s="4" t="str">
        <f>$R6</f>
        <v>Lane 1</v>
      </c>
      <c r="AR6" s="9" t="s">
        <v>26</v>
      </c>
      <c r="AS6" s="10" t="s">
        <v>27</v>
      </c>
      <c r="AT6" s="11" t="s">
        <v>28</v>
      </c>
      <c r="AU6" s="12" t="s">
        <v>49</v>
      </c>
      <c r="AV6" s="10" t="s">
        <v>47</v>
      </c>
      <c r="AW6" s="12" t="s">
        <v>51</v>
      </c>
      <c r="AX6" s="13" t="s">
        <v>31</v>
      </c>
      <c r="AZ6" s="4" t="str">
        <f>$R6</f>
        <v>Lane 1</v>
      </c>
      <c r="BA6" s="9" t="s">
        <v>26</v>
      </c>
      <c r="BB6" s="10" t="s">
        <v>27</v>
      </c>
      <c r="BC6" s="11" t="s">
        <v>28</v>
      </c>
      <c r="BD6" s="12" t="s">
        <v>49</v>
      </c>
      <c r="BE6" s="10" t="s">
        <v>47</v>
      </c>
      <c r="BF6" s="12" t="s">
        <v>51</v>
      </c>
      <c r="BG6" s="13" t="s">
        <v>31</v>
      </c>
    </row>
    <row r="7" spans="2:60" x14ac:dyDescent="0.25">
      <c r="B7" s="5" t="s">
        <v>0</v>
      </c>
      <c r="C7" s="14">
        <v>58843</v>
      </c>
      <c r="D7" s="14">
        <f>T7</f>
        <v>0</v>
      </c>
      <c r="E7" s="15">
        <f>C8</f>
        <v>58843</v>
      </c>
      <c r="F7" s="16">
        <f>E7/$AE$3</f>
        <v>2263.1923076923076</v>
      </c>
      <c r="G7" s="14">
        <f>E7*0.07</f>
        <v>4119.01</v>
      </c>
      <c r="H7" s="17">
        <f>G7+E7</f>
        <v>62962.01</v>
      </c>
      <c r="J7" s="5" t="s">
        <v>0</v>
      </c>
      <c r="K7" s="14"/>
      <c r="L7" s="14">
        <f>T7</f>
        <v>0</v>
      </c>
      <c r="M7" s="15">
        <f>K8</f>
        <v>60019.86</v>
      </c>
      <c r="N7" s="16">
        <f t="shared" ref="N7:N23" si="0">M7/$AE$3</f>
        <v>2308.4561538461539</v>
      </c>
      <c r="O7" s="14">
        <f>M7*0.07</f>
        <v>4201.3902000000007</v>
      </c>
      <c r="P7" s="17">
        <f>O7+M7</f>
        <v>64221.250200000002</v>
      </c>
      <c r="R7" s="5" t="s">
        <v>0</v>
      </c>
      <c r="S7" s="14"/>
      <c r="T7" s="14">
        <v>0</v>
      </c>
      <c r="U7" s="15">
        <f>S8</f>
        <v>61220.2572</v>
      </c>
      <c r="V7" s="16">
        <f t="shared" ref="V7:V26" si="1">U7/$AE$3</f>
        <v>2354.6252769230769</v>
      </c>
      <c r="W7" s="14">
        <f>U7*0.07</f>
        <v>4285.4180040000001</v>
      </c>
      <c r="X7" s="17">
        <f>W7+U7</f>
        <v>65505.675203999999</v>
      </c>
      <c r="AA7" s="5" t="s">
        <v>0</v>
      </c>
      <c r="AB7" s="14"/>
      <c r="AC7" s="14">
        <f>T7</f>
        <v>0</v>
      </c>
      <c r="AD7" s="15">
        <f>U7*(1+AB$3)</f>
        <v>61220.2572</v>
      </c>
      <c r="AE7" s="16">
        <f t="shared" ref="AE7:AE27" si="2">AD7/$AE$3</f>
        <v>2354.6252769230769</v>
      </c>
      <c r="AF7" s="14">
        <f t="shared" ref="AF7:AF29" si="3">AD7*0.07</f>
        <v>4285.4180040000001</v>
      </c>
      <c r="AG7" s="17">
        <f t="shared" ref="AG7:AG29" si="4">AF7+AD7</f>
        <v>65505.675203999999</v>
      </c>
      <c r="AH7" s="2"/>
      <c r="AI7" s="5" t="s">
        <v>0</v>
      </c>
      <c r="AJ7" s="14"/>
      <c r="AK7" s="14">
        <f>T7</f>
        <v>0</v>
      </c>
      <c r="AL7" s="15">
        <f>AD7*(1+AJ$3)</f>
        <v>61220.2572</v>
      </c>
      <c r="AM7" s="16">
        <f t="shared" ref="AM7:AM32" si="5">AL7/$AE$3</f>
        <v>2354.6252769230769</v>
      </c>
      <c r="AN7" s="14">
        <f t="shared" ref="AN7:AN24" si="6">AL7*0.07</f>
        <v>4285.4180040000001</v>
      </c>
      <c r="AO7" s="17">
        <f t="shared" ref="AO7:AO24" si="7">AN7+AL7</f>
        <v>65505.675203999999</v>
      </c>
      <c r="AP7" s="2"/>
      <c r="AQ7" s="5" t="s">
        <v>0</v>
      </c>
      <c r="AR7" s="14"/>
      <c r="AS7" s="14">
        <f>T7</f>
        <v>0</v>
      </c>
      <c r="AT7" s="15">
        <f>AL7*(1+AR$3)</f>
        <v>62444.662344000004</v>
      </c>
      <c r="AU7" s="16">
        <f t="shared" ref="AU7:AU35" si="8">AT7/$AE$3</f>
        <v>2401.7177824615387</v>
      </c>
      <c r="AV7" s="14">
        <f t="shared" ref="AV7:AV35" si="9">AT7*0.07</f>
        <v>4371.1263640800007</v>
      </c>
      <c r="AW7" s="16">
        <f t="shared" ref="AW7:AW35" si="10">(AT7+AV7)/$AE$3</f>
        <v>2569.8380272338463</v>
      </c>
      <c r="AX7" s="17">
        <f t="shared" ref="AX7:AX35" si="11">AV7+AT7</f>
        <v>66815.788708079999</v>
      </c>
      <c r="AY7" s="2"/>
      <c r="AZ7" s="5" t="s">
        <v>0</v>
      </c>
      <c r="BA7" s="14"/>
      <c r="BB7" s="14">
        <f>T7</f>
        <v>0</v>
      </c>
      <c r="BC7" s="15">
        <f>AT7*(1+BA$3)</f>
        <v>64005.778902599995</v>
      </c>
      <c r="BD7" s="16">
        <f t="shared" ref="BD7:BD31" si="12">BC7/$AE$3</f>
        <v>2461.7607270230769</v>
      </c>
      <c r="BE7" s="14">
        <f t="shared" ref="BE7:BE31" si="13">BC7*0.07</f>
        <v>4480.404523182</v>
      </c>
      <c r="BF7" s="16">
        <f t="shared" ref="BF7:BF31" si="14">(BC7+BE7)/$AE$3</f>
        <v>2634.0839779146922</v>
      </c>
      <c r="BG7" s="17">
        <f t="shared" ref="BG7:BG31" si="15">BE7+BC7</f>
        <v>68486.183425782001</v>
      </c>
      <c r="BH7" s="2"/>
    </row>
    <row r="8" spans="2:60" x14ac:dyDescent="0.25">
      <c r="B8" s="5" t="s">
        <v>1</v>
      </c>
      <c r="C8" s="14">
        <v>58843</v>
      </c>
      <c r="D8" s="14">
        <f t="shared" ref="D8:D20" si="16">T8</f>
        <v>1130</v>
      </c>
      <c r="E8" s="15">
        <f>D8+C8</f>
        <v>59973</v>
      </c>
      <c r="F8" s="16">
        <f t="shared" ref="F8:F22" si="17">E8/$AE$3</f>
        <v>2306.6538461538462</v>
      </c>
      <c r="G8" s="14">
        <f t="shared" ref="G8:G20" si="18">E8*0.07</f>
        <v>4198.1100000000006</v>
      </c>
      <c r="H8" s="17">
        <f t="shared" ref="H8:H20" si="19">G8+E8</f>
        <v>64171.11</v>
      </c>
      <c r="J8" s="5" t="s">
        <v>1</v>
      </c>
      <c r="K8" s="14">
        <f>E7*1.02</f>
        <v>60019.86</v>
      </c>
      <c r="L8" s="14">
        <f t="shared" ref="L8:L21" si="20">T8</f>
        <v>1130</v>
      </c>
      <c r="M8" s="15">
        <f>L8+K8</f>
        <v>61149.86</v>
      </c>
      <c r="N8" s="16">
        <f t="shared" si="0"/>
        <v>2351.9176923076925</v>
      </c>
      <c r="O8" s="14">
        <f t="shared" ref="O8:O21" si="21">M8*0.07</f>
        <v>4280.4902000000002</v>
      </c>
      <c r="P8" s="17">
        <f t="shared" ref="P8:P21" si="22">O8+M8</f>
        <v>65430.350200000001</v>
      </c>
      <c r="R8" s="5" t="s">
        <v>1</v>
      </c>
      <c r="S8" s="14">
        <f>M7*1.02</f>
        <v>61220.2572</v>
      </c>
      <c r="T8" s="14">
        <v>1130</v>
      </c>
      <c r="U8" s="15">
        <f>T8+S8</f>
        <v>62350.2572</v>
      </c>
      <c r="V8" s="16">
        <f t="shared" si="1"/>
        <v>2398.0868153846154</v>
      </c>
      <c r="W8" s="14">
        <f t="shared" ref="W8:W26" si="23">U8*0.07</f>
        <v>4364.5180040000005</v>
      </c>
      <c r="X8" s="17">
        <f t="shared" ref="X8:X26" si="24">W8+U8</f>
        <v>66714.775204000005</v>
      </c>
      <c r="AA8" s="5" t="s">
        <v>1</v>
      </c>
      <c r="AB8" s="14">
        <f t="shared" ref="AB8:AB23" si="25">U7*(1+AB$3)</f>
        <v>61220.2572</v>
      </c>
      <c r="AC8" s="14">
        <f t="shared" ref="AC8:AC22" si="26">T8</f>
        <v>1130</v>
      </c>
      <c r="AD8" s="15">
        <f>AC8+AB8</f>
        <v>62350.2572</v>
      </c>
      <c r="AE8" s="16">
        <f t="shared" si="2"/>
        <v>2398.0868153846154</v>
      </c>
      <c r="AF8" s="14">
        <f t="shared" si="3"/>
        <v>4364.5180040000005</v>
      </c>
      <c r="AG8" s="17">
        <f t="shared" si="4"/>
        <v>66714.775204000005</v>
      </c>
      <c r="AH8" s="2"/>
      <c r="AI8" s="5" t="s">
        <v>1</v>
      </c>
      <c r="AJ8" s="14">
        <f t="shared" ref="AJ8:AJ24" si="27">AD7*(1+AJ$3)</f>
        <v>61220.2572</v>
      </c>
      <c r="AK8" s="14">
        <f t="shared" ref="AK8:AK22" si="28">T8</f>
        <v>1130</v>
      </c>
      <c r="AL8" s="15">
        <f>AK8+AJ8</f>
        <v>62350.2572</v>
      </c>
      <c r="AM8" s="16">
        <f t="shared" si="5"/>
        <v>2398.0868153846154</v>
      </c>
      <c r="AN8" s="14">
        <f t="shared" si="6"/>
        <v>4364.5180040000005</v>
      </c>
      <c r="AO8" s="17">
        <f t="shared" si="7"/>
        <v>66714.775204000005</v>
      </c>
      <c r="AP8" s="2"/>
      <c r="AQ8" s="5" t="s">
        <v>1</v>
      </c>
      <c r="AR8" s="14">
        <f t="shared" ref="AR8:AR25" si="29">AL7*(1+AR$3)</f>
        <v>62444.662344000004</v>
      </c>
      <c r="AS8" s="14">
        <f t="shared" ref="AS8:AS22" si="30">T8</f>
        <v>1130</v>
      </c>
      <c r="AT8" s="15">
        <f>AS8+AR8</f>
        <v>63574.662344000004</v>
      </c>
      <c r="AU8" s="16">
        <f t="shared" si="8"/>
        <v>2445.1793209230773</v>
      </c>
      <c r="AV8" s="14">
        <f t="shared" si="9"/>
        <v>4450.2263640800011</v>
      </c>
      <c r="AW8" s="16">
        <f t="shared" si="10"/>
        <v>2616.3418733876924</v>
      </c>
      <c r="AX8" s="17">
        <f t="shared" si="11"/>
        <v>68024.888708080005</v>
      </c>
      <c r="AY8" s="2"/>
      <c r="AZ8" s="5" t="s">
        <v>1</v>
      </c>
      <c r="BA8" s="14">
        <f t="shared" ref="BA8:BA36" si="31">AT7*(1+BA$3)</f>
        <v>64005.778902599995</v>
      </c>
      <c r="BB8" s="14">
        <f t="shared" ref="BB8:BB22" si="32">T8</f>
        <v>1130</v>
      </c>
      <c r="BC8" s="15">
        <f>BB8+BA8</f>
        <v>65135.778902599995</v>
      </c>
      <c r="BD8" s="16">
        <f t="shared" si="12"/>
        <v>2505.222265484615</v>
      </c>
      <c r="BE8" s="14">
        <f t="shared" si="13"/>
        <v>4559.5045231820004</v>
      </c>
      <c r="BF8" s="16">
        <f t="shared" si="14"/>
        <v>2680.5878240685383</v>
      </c>
      <c r="BG8" s="17">
        <f t="shared" si="15"/>
        <v>69695.283425781992</v>
      </c>
      <c r="BH8" s="2"/>
    </row>
    <row r="9" spans="2:60" x14ac:dyDescent="0.25">
      <c r="B9" s="5" t="s">
        <v>2</v>
      </c>
      <c r="C9" s="14">
        <v>61900</v>
      </c>
      <c r="D9" s="14">
        <f t="shared" si="16"/>
        <v>1355</v>
      </c>
      <c r="E9" s="15">
        <f t="shared" ref="E9:E20" si="33">D9+C9</f>
        <v>63255</v>
      </c>
      <c r="F9" s="16">
        <f t="shared" si="17"/>
        <v>2432.8846153846152</v>
      </c>
      <c r="G9" s="14">
        <f t="shared" si="18"/>
        <v>4427.8500000000004</v>
      </c>
      <c r="H9" s="17">
        <f t="shared" si="19"/>
        <v>67682.850000000006</v>
      </c>
      <c r="J9" s="5" t="s">
        <v>2</v>
      </c>
      <c r="K9" s="14">
        <f>E8*1.02</f>
        <v>61172.46</v>
      </c>
      <c r="L9" s="14">
        <f t="shared" si="20"/>
        <v>1355</v>
      </c>
      <c r="M9" s="15">
        <f t="shared" ref="M9:M21" si="34">L9+K9</f>
        <v>62527.46</v>
      </c>
      <c r="N9" s="16">
        <f t="shared" si="0"/>
        <v>2404.9023076923077</v>
      </c>
      <c r="O9" s="14">
        <f t="shared" si="21"/>
        <v>4376.9222</v>
      </c>
      <c r="P9" s="17">
        <f t="shared" si="22"/>
        <v>66904.382199999993</v>
      </c>
      <c r="R9" s="5" t="s">
        <v>2</v>
      </c>
      <c r="S9" s="14">
        <f>M8*1.02</f>
        <v>62372.857199999999</v>
      </c>
      <c r="T9" s="14">
        <v>1355</v>
      </c>
      <c r="U9" s="15">
        <f t="shared" ref="U9:U26" si="35">T9+S9</f>
        <v>63727.857199999999</v>
      </c>
      <c r="V9" s="16">
        <f t="shared" si="1"/>
        <v>2451.0714307692306</v>
      </c>
      <c r="W9" s="14">
        <f t="shared" si="23"/>
        <v>4460.9500040000003</v>
      </c>
      <c r="X9" s="17">
        <f t="shared" si="24"/>
        <v>68188.807203999997</v>
      </c>
      <c r="AA9" s="5" t="s">
        <v>2</v>
      </c>
      <c r="AB9" s="14">
        <f t="shared" si="25"/>
        <v>62350.2572</v>
      </c>
      <c r="AC9" s="14">
        <f t="shared" si="26"/>
        <v>1355</v>
      </c>
      <c r="AD9" s="15">
        <f t="shared" ref="AD9:AD29" si="36">AC9+AB9</f>
        <v>63705.2572</v>
      </c>
      <c r="AE9" s="16">
        <f t="shared" si="2"/>
        <v>2450.2022000000002</v>
      </c>
      <c r="AF9" s="14">
        <f t="shared" si="3"/>
        <v>4459.3680040000008</v>
      </c>
      <c r="AG9" s="17">
        <f t="shared" si="4"/>
        <v>68164.625203999996</v>
      </c>
      <c r="AH9" s="2"/>
      <c r="AI9" s="5" t="s">
        <v>2</v>
      </c>
      <c r="AJ9" s="14">
        <f t="shared" si="27"/>
        <v>62350.2572</v>
      </c>
      <c r="AK9" s="14">
        <f t="shared" si="28"/>
        <v>1355</v>
      </c>
      <c r="AL9" s="15">
        <f t="shared" ref="AL9:AL24" si="37">AK9+AJ9</f>
        <v>63705.2572</v>
      </c>
      <c r="AM9" s="16">
        <f t="shared" si="5"/>
        <v>2450.2022000000002</v>
      </c>
      <c r="AN9" s="14">
        <f t="shared" si="6"/>
        <v>4459.3680040000008</v>
      </c>
      <c r="AO9" s="17">
        <f t="shared" si="7"/>
        <v>68164.625203999996</v>
      </c>
      <c r="AP9" s="2"/>
      <c r="AQ9" s="5" t="s">
        <v>2</v>
      </c>
      <c r="AR9" s="14">
        <f t="shared" si="29"/>
        <v>63597.262344000002</v>
      </c>
      <c r="AS9" s="14">
        <f t="shared" si="30"/>
        <v>1355</v>
      </c>
      <c r="AT9" s="15">
        <f t="shared" ref="AT9:AT35" si="38">AS9+AR9</f>
        <v>64952.262344000002</v>
      </c>
      <c r="AU9" s="16">
        <f t="shared" si="8"/>
        <v>2498.1639363076924</v>
      </c>
      <c r="AV9" s="14">
        <f t="shared" si="9"/>
        <v>4546.6583640800009</v>
      </c>
      <c r="AW9" s="16">
        <f t="shared" si="10"/>
        <v>2673.0354118492305</v>
      </c>
      <c r="AX9" s="17">
        <f t="shared" si="11"/>
        <v>69498.920708079997</v>
      </c>
      <c r="AY9" s="2"/>
      <c r="AZ9" s="5" t="s">
        <v>2</v>
      </c>
      <c r="BA9" s="14">
        <f t="shared" si="31"/>
        <v>65164.028902599995</v>
      </c>
      <c r="BB9" s="14">
        <f t="shared" si="32"/>
        <v>1355</v>
      </c>
      <c r="BC9" s="15">
        <f t="shared" ref="BC9:BC31" si="39">BB9+BA9</f>
        <v>66519.028902599995</v>
      </c>
      <c r="BD9" s="16">
        <f t="shared" si="12"/>
        <v>2558.4241885615384</v>
      </c>
      <c r="BE9" s="14">
        <f t="shared" si="13"/>
        <v>4656.3320231819998</v>
      </c>
      <c r="BF9" s="16">
        <f t="shared" si="14"/>
        <v>2737.5138817608458</v>
      </c>
      <c r="BG9" s="17">
        <f t="shared" si="15"/>
        <v>71175.360925781992</v>
      </c>
      <c r="BH9" s="2"/>
    </row>
    <row r="10" spans="2:60" x14ac:dyDescent="0.25">
      <c r="B10" s="5" t="s">
        <v>3</v>
      </c>
      <c r="C10" s="14">
        <v>33281</v>
      </c>
      <c r="D10" s="14">
        <f t="shared" si="16"/>
        <v>1468</v>
      </c>
      <c r="E10" s="15">
        <f t="shared" si="33"/>
        <v>34749</v>
      </c>
      <c r="F10" s="16">
        <f t="shared" si="17"/>
        <v>1336.5</v>
      </c>
      <c r="G10" s="14">
        <f t="shared" si="18"/>
        <v>2432.4300000000003</v>
      </c>
      <c r="H10" s="17">
        <f t="shared" si="19"/>
        <v>37181.43</v>
      </c>
      <c r="J10" s="5" t="s">
        <v>3</v>
      </c>
      <c r="K10" s="14">
        <f t="shared" ref="K10:K21" si="40">E9*1.02</f>
        <v>64520.1</v>
      </c>
      <c r="L10" s="14">
        <f t="shared" si="20"/>
        <v>1468</v>
      </c>
      <c r="M10" s="15">
        <f t="shared" si="34"/>
        <v>65988.100000000006</v>
      </c>
      <c r="N10" s="16">
        <f t="shared" si="0"/>
        <v>2538.0038461538466</v>
      </c>
      <c r="O10" s="14">
        <f t="shared" si="21"/>
        <v>4619.1670000000013</v>
      </c>
      <c r="P10" s="17">
        <f t="shared" si="22"/>
        <v>70607.267000000007</v>
      </c>
      <c r="R10" s="5" t="s">
        <v>3</v>
      </c>
      <c r="S10" s="14">
        <f t="shared" ref="S10:S22" si="41">M9*1.02</f>
        <v>63778.0092</v>
      </c>
      <c r="T10" s="14">
        <v>1468</v>
      </c>
      <c r="U10" s="15">
        <f t="shared" si="35"/>
        <v>65246.0092</v>
      </c>
      <c r="V10" s="16">
        <f t="shared" si="1"/>
        <v>2509.4618923076923</v>
      </c>
      <c r="W10" s="14">
        <f t="shared" si="23"/>
        <v>4567.2206440000009</v>
      </c>
      <c r="X10" s="17">
        <f t="shared" si="24"/>
        <v>69813.229844000001</v>
      </c>
      <c r="AA10" s="5" t="s">
        <v>3</v>
      </c>
      <c r="AB10" s="14">
        <f t="shared" si="25"/>
        <v>63727.857199999999</v>
      </c>
      <c r="AC10" s="14">
        <f t="shared" si="26"/>
        <v>1468</v>
      </c>
      <c r="AD10" s="15">
        <f t="shared" si="36"/>
        <v>65195.857199999999</v>
      </c>
      <c r="AE10" s="16">
        <f t="shared" si="2"/>
        <v>2507.5329692307691</v>
      </c>
      <c r="AF10" s="14">
        <f t="shared" si="3"/>
        <v>4563.7100040000005</v>
      </c>
      <c r="AG10" s="17">
        <f t="shared" si="4"/>
        <v>69759.567203999992</v>
      </c>
      <c r="AH10" s="2"/>
      <c r="AI10" s="5" t="s">
        <v>3</v>
      </c>
      <c r="AJ10" s="14">
        <f t="shared" si="27"/>
        <v>63705.2572</v>
      </c>
      <c r="AK10" s="14">
        <f t="shared" si="28"/>
        <v>1468</v>
      </c>
      <c r="AL10" s="15">
        <f t="shared" si="37"/>
        <v>65173.2572</v>
      </c>
      <c r="AM10" s="16">
        <f t="shared" si="5"/>
        <v>2506.6637384615383</v>
      </c>
      <c r="AN10" s="14">
        <f t="shared" si="6"/>
        <v>4562.1280040000001</v>
      </c>
      <c r="AO10" s="17">
        <f t="shared" si="7"/>
        <v>69735.385204000006</v>
      </c>
      <c r="AP10" s="2"/>
      <c r="AQ10" s="5" t="s">
        <v>3</v>
      </c>
      <c r="AR10" s="14">
        <f t="shared" si="29"/>
        <v>64979.362344000001</v>
      </c>
      <c r="AS10" s="14">
        <f t="shared" si="30"/>
        <v>1468</v>
      </c>
      <c r="AT10" s="15">
        <f t="shared" si="38"/>
        <v>66447.362343999994</v>
      </c>
      <c r="AU10" s="16">
        <f t="shared" si="8"/>
        <v>2555.6677824615381</v>
      </c>
      <c r="AV10" s="14">
        <f t="shared" si="9"/>
        <v>4651.3153640800001</v>
      </c>
      <c r="AW10" s="16">
        <f t="shared" si="10"/>
        <v>2734.5645272338461</v>
      </c>
      <c r="AX10" s="17">
        <f t="shared" si="11"/>
        <v>71098.677708079995</v>
      </c>
      <c r="AY10" s="2"/>
      <c r="AZ10" s="5" t="s">
        <v>3</v>
      </c>
      <c r="BA10" s="14">
        <f t="shared" si="31"/>
        <v>66576.068902600004</v>
      </c>
      <c r="BB10" s="14">
        <f t="shared" si="32"/>
        <v>1468</v>
      </c>
      <c r="BC10" s="15">
        <f t="shared" si="39"/>
        <v>68044.068902600004</v>
      </c>
      <c r="BD10" s="16">
        <f t="shared" si="12"/>
        <v>2617.0795731769231</v>
      </c>
      <c r="BE10" s="14">
        <f t="shared" si="13"/>
        <v>4763.0848231820009</v>
      </c>
      <c r="BF10" s="16">
        <f t="shared" si="14"/>
        <v>2800.2751432993077</v>
      </c>
      <c r="BG10" s="17">
        <f t="shared" si="15"/>
        <v>72807.153725782002</v>
      </c>
      <c r="BH10" s="2"/>
    </row>
    <row r="11" spans="2:60" x14ac:dyDescent="0.25">
      <c r="B11" s="5" t="s">
        <v>4</v>
      </c>
      <c r="C11" s="14">
        <v>68269</v>
      </c>
      <c r="D11" s="14">
        <f t="shared" si="16"/>
        <v>2372</v>
      </c>
      <c r="E11" s="15">
        <f t="shared" si="33"/>
        <v>70641</v>
      </c>
      <c r="F11" s="16">
        <f t="shared" si="17"/>
        <v>2716.9615384615386</v>
      </c>
      <c r="G11" s="14">
        <f t="shared" si="18"/>
        <v>4944.8700000000008</v>
      </c>
      <c r="H11" s="17">
        <f t="shared" si="19"/>
        <v>75585.87</v>
      </c>
      <c r="J11" s="5" t="s">
        <v>4</v>
      </c>
      <c r="K11" s="14">
        <f t="shared" si="40"/>
        <v>35443.980000000003</v>
      </c>
      <c r="L11" s="14">
        <f t="shared" si="20"/>
        <v>2372</v>
      </c>
      <c r="M11" s="15">
        <f t="shared" si="34"/>
        <v>37815.980000000003</v>
      </c>
      <c r="N11" s="16">
        <f t="shared" si="0"/>
        <v>1454.4607692307693</v>
      </c>
      <c r="O11" s="14">
        <f t="shared" si="21"/>
        <v>2647.1186000000007</v>
      </c>
      <c r="P11" s="17">
        <f t="shared" si="22"/>
        <v>40463.098600000005</v>
      </c>
      <c r="R11" s="5" t="s">
        <v>4</v>
      </c>
      <c r="S11" s="14">
        <f t="shared" si="41"/>
        <v>67307.862000000008</v>
      </c>
      <c r="T11" s="14">
        <v>2372</v>
      </c>
      <c r="U11" s="15">
        <f t="shared" si="35"/>
        <v>69679.862000000008</v>
      </c>
      <c r="V11" s="16">
        <f t="shared" si="1"/>
        <v>2679.9946923076927</v>
      </c>
      <c r="W11" s="14">
        <f t="shared" si="23"/>
        <v>4877.5903400000007</v>
      </c>
      <c r="X11" s="17">
        <f t="shared" si="24"/>
        <v>74557.452340000003</v>
      </c>
      <c r="AA11" s="5" t="s">
        <v>4</v>
      </c>
      <c r="AB11" s="14">
        <f t="shared" si="25"/>
        <v>65246.0092</v>
      </c>
      <c r="AC11" s="14">
        <f t="shared" si="26"/>
        <v>2372</v>
      </c>
      <c r="AD11" s="15">
        <f t="shared" si="36"/>
        <v>67618.0092</v>
      </c>
      <c r="AE11" s="16">
        <f t="shared" si="2"/>
        <v>2600.6926615384614</v>
      </c>
      <c r="AF11" s="14">
        <f t="shared" si="3"/>
        <v>4733.2606440000009</v>
      </c>
      <c r="AG11" s="17">
        <f t="shared" si="4"/>
        <v>72351.269843999995</v>
      </c>
      <c r="AH11" s="2"/>
      <c r="AI11" s="5" t="s">
        <v>4</v>
      </c>
      <c r="AJ11" s="14">
        <f t="shared" si="27"/>
        <v>65195.857199999999</v>
      </c>
      <c r="AK11" s="14">
        <f t="shared" si="28"/>
        <v>2372</v>
      </c>
      <c r="AL11" s="15">
        <f t="shared" si="37"/>
        <v>67567.857199999999</v>
      </c>
      <c r="AM11" s="16">
        <f t="shared" si="5"/>
        <v>2598.7637384615382</v>
      </c>
      <c r="AN11" s="14">
        <f t="shared" si="6"/>
        <v>4729.7500040000004</v>
      </c>
      <c r="AO11" s="17">
        <f t="shared" si="7"/>
        <v>72297.607204</v>
      </c>
      <c r="AP11" s="2"/>
      <c r="AQ11" s="5" t="s">
        <v>4</v>
      </c>
      <c r="AR11" s="14">
        <f t="shared" si="29"/>
        <v>66476.722343999994</v>
      </c>
      <c r="AS11" s="14">
        <f t="shared" si="30"/>
        <v>2372</v>
      </c>
      <c r="AT11" s="15">
        <f t="shared" si="38"/>
        <v>68848.722343999994</v>
      </c>
      <c r="AU11" s="16">
        <f t="shared" si="8"/>
        <v>2648.0277824615382</v>
      </c>
      <c r="AV11" s="14">
        <f t="shared" si="9"/>
        <v>4819.4105640799999</v>
      </c>
      <c r="AW11" s="16">
        <f t="shared" si="10"/>
        <v>2833.3897272338459</v>
      </c>
      <c r="AX11" s="17">
        <f t="shared" si="11"/>
        <v>73668.132908079991</v>
      </c>
      <c r="AY11" s="2"/>
      <c r="AZ11" s="5" t="s">
        <v>4</v>
      </c>
      <c r="BA11" s="14">
        <f t="shared" si="31"/>
        <v>68108.546402599983</v>
      </c>
      <c r="BB11" s="14">
        <f t="shared" si="32"/>
        <v>2372</v>
      </c>
      <c r="BC11" s="15">
        <f t="shared" si="39"/>
        <v>70480.546402599983</v>
      </c>
      <c r="BD11" s="16">
        <f t="shared" si="12"/>
        <v>2710.7902462538455</v>
      </c>
      <c r="BE11" s="14">
        <f t="shared" si="13"/>
        <v>4933.6382481819992</v>
      </c>
      <c r="BF11" s="16">
        <f t="shared" si="14"/>
        <v>2900.5455634916148</v>
      </c>
      <c r="BG11" s="17">
        <f t="shared" si="15"/>
        <v>75414.184650781986</v>
      </c>
      <c r="BH11" s="2"/>
    </row>
    <row r="12" spans="2:60" x14ac:dyDescent="0.25">
      <c r="B12" s="5" t="s">
        <v>5</v>
      </c>
      <c r="C12" s="14">
        <v>71323</v>
      </c>
      <c r="D12" s="14">
        <f t="shared" si="16"/>
        <v>2937</v>
      </c>
      <c r="E12" s="15">
        <f t="shared" si="33"/>
        <v>74260</v>
      </c>
      <c r="F12" s="16">
        <f t="shared" si="17"/>
        <v>2856.1538461538462</v>
      </c>
      <c r="G12" s="14">
        <f t="shared" si="18"/>
        <v>5198.2000000000007</v>
      </c>
      <c r="H12" s="17">
        <f t="shared" si="19"/>
        <v>79458.2</v>
      </c>
      <c r="J12" s="5" t="s">
        <v>5</v>
      </c>
      <c r="K12" s="14">
        <f t="shared" si="40"/>
        <v>72053.820000000007</v>
      </c>
      <c r="L12" s="14">
        <f t="shared" si="20"/>
        <v>2937</v>
      </c>
      <c r="M12" s="15">
        <f t="shared" si="34"/>
        <v>74990.820000000007</v>
      </c>
      <c r="N12" s="16">
        <f t="shared" si="0"/>
        <v>2884.2623076923078</v>
      </c>
      <c r="O12" s="14">
        <f t="shared" si="21"/>
        <v>5249.3574000000008</v>
      </c>
      <c r="P12" s="17">
        <f t="shared" si="22"/>
        <v>80240.177400000015</v>
      </c>
      <c r="R12" s="5" t="s">
        <v>5</v>
      </c>
      <c r="S12" s="60">
        <f t="shared" si="41"/>
        <v>38572.299600000006</v>
      </c>
      <c r="T12" s="14">
        <v>2937</v>
      </c>
      <c r="U12" s="15">
        <f t="shared" si="35"/>
        <v>41509.299600000006</v>
      </c>
      <c r="V12" s="16">
        <f t="shared" si="1"/>
        <v>1596.5115230769234</v>
      </c>
      <c r="W12" s="14">
        <f t="shared" si="23"/>
        <v>2905.6509720000008</v>
      </c>
      <c r="X12" s="17">
        <f t="shared" si="24"/>
        <v>44414.950572000009</v>
      </c>
      <c r="AA12" s="5" t="s">
        <v>5</v>
      </c>
      <c r="AB12" s="14">
        <f t="shared" si="25"/>
        <v>69679.862000000008</v>
      </c>
      <c r="AC12" s="14">
        <f t="shared" si="26"/>
        <v>2937</v>
      </c>
      <c r="AD12" s="15">
        <f t="shared" si="36"/>
        <v>72616.862000000008</v>
      </c>
      <c r="AE12" s="16">
        <f t="shared" si="2"/>
        <v>2792.9562307692313</v>
      </c>
      <c r="AF12" s="14">
        <f t="shared" si="3"/>
        <v>5083.1803400000008</v>
      </c>
      <c r="AG12" s="17">
        <f t="shared" si="4"/>
        <v>77700.042340000015</v>
      </c>
      <c r="AH12" s="2"/>
      <c r="AI12" s="5" t="s">
        <v>5</v>
      </c>
      <c r="AJ12" s="14">
        <f t="shared" si="27"/>
        <v>67618.0092</v>
      </c>
      <c r="AK12" s="14">
        <f t="shared" si="28"/>
        <v>2937</v>
      </c>
      <c r="AL12" s="15">
        <f t="shared" si="37"/>
        <v>70555.0092</v>
      </c>
      <c r="AM12" s="16">
        <f t="shared" si="5"/>
        <v>2713.6541999999999</v>
      </c>
      <c r="AN12" s="14">
        <f t="shared" si="6"/>
        <v>4938.8506440000001</v>
      </c>
      <c r="AO12" s="17">
        <f t="shared" si="7"/>
        <v>75493.859844000006</v>
      </c>
      <c r="AP12" s="2"/>
      <c r="AQ12" s="5" t="s">
        <v>5</v>
      </c>
      <c r="AR12" s="14">
        <f t="shared" si="29"/>
        <v>68919.214343999993</v>
      </c>
      <c r="AS12" s="14">
        <f t="shared" si="30"/>
        <v>2937</v>
      </c>
      <c r="AT12" s="15">
        <f t="shared" si="38"/>
        <v>71856.214343999993</v>
      </c>
      <c r="AU12" s="16">
        <f t="shared" si="8"/>
        <v>2763.7005516923073</v>
      </c>
      <c r="AV12" s="14">
        <f t="shared" si="9"/>
        <v>5029.93500408</v>
      </c>
      <c r="AW12" s="16">
        <f t="shared" si="10"/>
        <v>2957.1595903107691</v>
      </c>
      <c r="AX12" s="17">
        <f t="shared" si="11"/>
        <v>76886.149348079998</v>
      </c>
      <c r="AY12" s="2"/>
      <c r="AZ12" s="5" t="s">
        <v>5</v>
      </c>
      <c r="BA12" s="14">
        <f t="shared" si="31"/>
        <v>70569.940402599983</v>
      </c>
      <c r="BB12" s="14">
        <f t="shared" si="32"/>
        <v>2937</v>
      </c>
      <c r="BC12" s="15">
        <f t="shared" si="39"/>
        <v>73506.940402599983</v>
      </c>
      <c r="BD12" s="16">
        <f t="shared" si="12"/>
        <v>2827.1900154846148</v>
      </c>
      <c r="BE12" s="14">
        <f t="shared" si="13"/>
        <v>5145.4858281819988</v>
      </c>
      <c r="BF12" s="16">
        <f t="shared" si="14"/>
        <v>3025.0933165685378</v>
      </c>
      <c r="BG12" s="17">
        <f t="shared" si="15"/>
        <v>78652.426230781988</v>
      </c>
      <c r="BH12" s="2"/>
    </row>
    <row r="13" spans="2:60" x14ac:dyDescent="0.25">
      <c r="B13" s="5" t="s">
        <v>6</v>
      </c>
      <c r="C13" s="14">
        <v>74380</v>
      </c>
      <c r="D13" s="14">
        <f t="shared" si="16"/>
        <v>3106</v>
      </c>
      <c r="E13" s="15">
        <f t="shared" si="33"/>
        <v>77486</v>
      </c>
      <c r="F13" s="16">
        <f t="shared" si="17"/>
        <v>2980.2307692307691</v>
      </c>
      <c r="G13" s="14">
        <f t="shared" si="18"/>
        <v>5424.02</v>
      </c>
      <c r="H13" s="17">
        <f t="shared" si="19"/>
        <v>82910.02</v>
      </c>
      <c r="J13" s="5" t="s">
        <v>6</v>
      </c>
      <c r="K13" s="14">
        <f>E12*1.02</f>
        <v>75745.2</v>
      </c>
      <c r="L13" s="14">
        <f t="shared" si="20"/>
        <v>3106</v>
      </c>
      <c r="M13" s="15">
        <f t="shared" si="34"/>
        <v>78851.199999999997</v>
      </c>
      <c r="N13" s="16">
        <f t="shared" si="0"/>
        <v>3032.7384615384613</v>
      </c>
      <c r="O13" s="14">
        <f t="shared" si="21"/>
        <v>5519.5840000000007</v>
      </c>
      <c r="P13" s="17">
        <f t="shared" si="22"/>
        <v>84370.784</v>
      </c>
      <c r="R13" s="5" t="s">
        <v>6</v>
      </c>
      <c r="S13" s="14">
        <f t="shared" si="41"/>
        <v>76490.636400000003</v>
      </c>
      <c r="T13" s="14">
        <v>3106</v>
      </c>
      <c r="U13" s="15">
        <f t="shared" si="35"/>
        <v>79596.636400000003</v>
      </c>
      <c r="V13" s="16">
        <f t="shared" si="1"/>
        <v>3061.4090923076924</v>
      </c>
      <c r="W13" s="14">
        <f t="shared" si="23"/>
        <v>5571.764548000001</v>
      </c>
      <c r="X13" s="17">
        <f t="shared" si="24"/>
        <v>85168.40094800001</v>
      </c>
      <c r="AA13" s="5" t="s">
        <v>6</v>
      </c>
      <c r="AB13" s="60">
        <f>(71793+T12)*(1+AB$3)</f>
        <v>74730</v>
      </c>
      <c r="AC13" s="14">
        <f t="shared" si="26"/>
        <v>3106</v>
      </c>
      <c r="AD13" s="15">
        <f t="shared" si="36"/>
        <v>77836</v>
      </c>
      <c r="AE13" s="16">
        <f t="shared" si="2"/>
        <v>2993.6923076923076</v>
      </c>
      <c r="AF13" s="14">
        <f t="shared" si="3"/>
        <v>5448.52</v>
      </c>
      <c r="AG13" s="17">
        <f t="shared" si="4"/>
        <v>83284.52</v>
      </c>
      <c r="AH13" s="2"/>
      <c r="AI13" s="5" t="s">
        <v>6</v>
      </c>
      <c r="AJ13" s="14">
        <f t="shared" si="27"/>
        <v>72616.862000000008</v>
      </c>
      <c r="AK13" s="14">
        <f t="shared" si="28"/>
        <v>3106</v>
      </c>
      <c r="AL13" s="15">
        <f t="shared" si="37"/>
        <v>75722.862000000008</v>
      </c>
      <c r="AM13" s="16">
        <f t="shared" si="5"/>
        <v>2912.4177692307694</v>
      </c>
      <c r="AN13" s="14">
        <f t="shared" si="6"/>
        <v>5300.6003400000009</v>
      </c>
      <c r="AO13" s="17">
        <f t="shared" si="7"/>
        <v>81023.462340000013</v>
      </c>
      <c r="AP13" s="2"/>
      <c r="AQ13" s="5" t="s">
        <v>6</v>
      </c>
      <c r="AR13" s="14">
        <f t="shared" si="29"/>
        <v>71966.109383999996</v>
      </c>
      <c r="AS13" s="14">
        <f t="shared" si="30"/>
        <v>3106</v>
      </c>
      <c r="AT13" s="15">
        <f t="shared" si="38"/>
        <v>75072.109383999996</v>
      </c>
      <c r="AU13" s="16">
        <f t="shared" si="8"/>
        <v>2887.3888224615384</v>
      </c>
      <c r="AV13" s="14">
        <f t="shared" si="9"/>
        <v>5255.0476568800004</v>
      </c>
      <c r="AW13" s="16">
        <f t="shared" si="10"/>
        <v>3089.5060400338461</v>
      </c>
      <c r="AX13" s="17">
        <f t="shared" si="11"/>
        <v>80327.157040880003</v>
      </c>
      <c r="AY13" s="2"/>
      <c r="AZ13" s="5" t="s">
        <v>6</v>
      </c>
      <c r="BA13" s="14">
        <f t="shared" si="31"/>
        <v>73652.619702599986</v>
      </c>
      <c r="BB13" s="14">
        <f t="shared" si="32"/>
        <v>3106</v>
      </c>
      <c r="BC13" s="15">
        <f t="shared" si="39"/>
        <v>76758.619702599986</v>
      </c>
      <c r="BD13" s="16">
        <f t="shared" si="12"/>
        <v>2952.2546039461531</v>
      </c>
      <c r="BE13" s="14">
        <f t="shared" si="13"/>
        <v>5373.1033791819991</v>
      </c>
      <c r="BF13" s="16">
        <f t="shared" si="14"/>
        <v>3158.9124262223841</v>
      </c>
      <c r="BG13" s="17">
        <f t="shared" si="15"/>
        <v>82131.72308178198</v>
      </c>
      <c r="BH13" s="2"/>
    </row>
    <row r="14" spans="2:60" x14ac:dyDescent="0.25">
      <c r="B14" s="5" t="s">
        <v>7</v>
      </c>
      <c r="C14" s="14">
        <v>76929</v>
      </c>
      <c r="D14" s="14">
        <f t="shared" si="16"/>
        <v>3106</v>
      </c>
      <c r="E14" s="15">
        <f t="shared" si="33"/>
        <v>80035</v>
      </c>
      <c r="F14" s="16">
        <f t="shared" si="17"/>
        <v>3078.2692307692309</v>
      </c>
      <c r="G14" s="14">
        <f t="shared" si="18"/>
        <v>5602.4500000000007</v>
      </c>
      <c r="H14" s="17">
        <f t="shared" si="19"/>
        <v>85637.45</v>
      </c>
      <c r="J14" s="5" t="s">
        <v>7</v>
      </c>
      <c r="K14" s="14">
        <f t="shared" si="40"/>
        <v>79035.72</v>
      </c>
      <c r="L14" s="14">
        <f t="shared" si="20"/>
        <v>3106</v>
      </c>
      <c r="M14" s="15">
        <f t="shared" si="34"/>
        <v>82141.72</v>
      </c>
      <c r="N14" s="16">
        <f t="shared" si="0"/>
        <v>3159.2969230769231</v>
      </c>
      <c r="O14" s="14">
        <f t="shared" si="21"/>
        <v>5749.9204000000009</v>
      </c>
      <c r="P14" s="17">
        <f t="shared" si="22"/>
        <v>87891.640400000004</v>
      </c>
      <c r="R14" s="5" t="s">
        <v>7</v>
      </c>
      <c r="S14" s="14">
        <f t="shared" si="41"/>
        <v>80428.224000000002</v>
      </c>
      <c r="T14" s="14">
        <v>3106</v>
      </c>
      <c r="U14" s="15">
        <f t="shared" si="35"/>
        <v>83534.224000000002</v>
      </c>
      <c r="V14" s="16">
        <f t="shared" si="1"/>
        <v>3212.8547692307693</v>
      </c>
      <c r="W14" s="14">
        <f t="shared" si="23"/>
        <v>5847.3956800000005</v>
      </c>
      <c r="X14" s="17">
        <f t="shared" si="24"/>
        <v>89381.619680000003</v>
      </c>
      <c r="AA14" s="5" t="s">
        <v>7</v>
      </c>
      <c r="AB14" s="14">
        <f t="shared" si="25"/>
        <v>79596.636400000003</v>
      </c>
      <c r="AC14" s="14">
        <f t="shared" si="26"/>
        <v>3106</v>
      </c>
      <c r="AD14" s="15">
        <f t="shared" si="36"/>
        <v>82702.636400000003</v>
      </c>
      <c r="AE14" s="16">
        <f t="shared" si="2"/>
        <v>3180.870630769231</v>
      </c>
      <c r="AF14" s="14">
        <f t="shared" si="3"/>
        <v>5789.1845480000011</v>
      </c>
      <c r="AG14" s="17">
        <f t="shared" si="4"/>
        <v>88491.820948000008</v>
      </c>
      <c r="AH14" s="2"/>
      <c r="AI14" s="5" t="s">
        <v>7</v>
      </c>
      <c r="AJ14" s="14">
        <f t="shared" si="27"/>
        <v>77836</v>
      </c>
      <c r="AK14" s="14">
        <f t="shared" si="28"/>
        <v>3106</v>
      </c>
      <c r="AL14" s="15">
        <f t="shared" si="37"/>
        <v>80942</v>
      </c>
      <c r="AM14" s="16">
        <f t="shared" si="5"/>
        <v>3113.1538461538462</v>
      </c>
      <c r="AN14" s="14">
        <f t="shared" si="6"/>
        <v>5665.9400000000005</v>
      </c>
      <c r="AO14" s="17">
        <f t="shared" si="7"/>
        <v>86607.94</v>
      </c>
      <c r="AP14" s="2"/>
      <c r="AQ14" s="5" t="s">
        <v>7</v>
      </c>
      <c r="AR14" s="14">
        <f t="shared" si="29"/>
        <v>77237.319240000012</v>
      </c>
      <c r="AS14" s="14">
        <f t="shared" si="30"/>
        <v>3106</v>
      </c>
      <c r="AT14" s="15">
        <f t="shared" si="38"/>
        <v>80343.319240000012</v>
      </c>
      <c r="AU14" s="16">
        <f t="shared" si="8"/>
        <v>3090.1276630769235</v>
      </c>
      <c r="AV14" s="14">
        <f t="shared" si="9"/>
        <v>5624.0323468000015</v>
      </c>
      <c r="AW14" s="16">
        <f t="shared" si="10"/>
        <v>3306.4365994923082</v>
      </c>
      <c r="AX14" s="17">
        <f t="shared" si="11"/>
        <v>85967.35158680001</v>
      </c>
      <c r="AY14" s="2"/>
      <c r="AZ14" s="5" t="s">
        <v>7</v>
      </c>
      <c r="BA14" s="14">
        <f t="shared" si="31"/>
        <v>76948.912118599983</v>
      </c>
      <c r="BB14" s="14">
        <f t="shared" si="32"/>
        <v>3106</v>
      </c>
      <c r="BC14" s="15">
        <f t="shared" si="39"/>
        <v>80054.912118599983</v>
      </c>
      <c r="BD14" s="16">
        <f t="shared" si="12"/>
        <v>3079.0350814846147</v>
      </c>
      <c r="BE14" s="14">
        <f t="shared" si="13"/>
        <v>5603.8438483019991</v>
      </c>
      <c r="BF14" s="16">
        <f t="shared" si="14"/>
        <v>3294.5675371885377</v>
      </c>
      <c r="BG14" s="17">
        <f t="shared" si="15"/>
        <v>85658.755966901983</v>
      </c>
      <c r="BH14" s="2"/>
    </row>
    <row r="15" spans="2:60" x14ac:dyDescent="0.25">
      <c r="B15" s="5" t="s">
        <v>8</v>
      </c>
      <c r="C15" s="14">
        <v>79987</v>
      </c>
      <c r="D15" s="14">
        <f t="shared" si="16"/>
        <v>3106</v>
      </c>
      <c r="E15" s="15">
        <f t="shared" si="33"/>
        <v>83093</v>
      </c>
      <c r="F15" s="16">
        <f t="shared" si="17"/>
        <v>3195.8846153846152</v>
      </c>
      <c r="G15" s="14">
        <f t="shared" si="18"/>
        <v>5816.51</v>
      </c>
      <c r="H15" s="17">
        <f t="shared" si="19"/>
        <v>88909.51</v>
      </c>
      <c r="J15" s="5" t="s">
        <v>8</v>
      </c>
      <c r="K15" s="14">
        <f t="shared" si="40"/>
        <v>81635.7</v>
      </c>
      <c r="L15" s="14">
        <f t="shared" si="20"/>
        <v>3106</v>
      </c>
      <c r="M15" s="15">
        <f t="shared" si="34"/>
        <v>84741.7</v>
      </c>
      <c r="N15" s="16">
        <f t="shared" si="0"/>
        <v>3259.2961538461536</v>
      </c>
      <c r="O15" s="14">
        <f t="shared" si="21"/>
        <v>5931.9190000000008</v>
      </c>
      <c r="P15" s="17">
        <f t="shared" si="22"/>
        <v>90673.618999999992</v>
      </c>
      <c r="R15" s="5" t="s">
        <v>8</v>
      </c>
      <c r="S15" s="14">
        <f t="shared" si="41"/>
        <v>83784.554400000008</v>
      </c>
      <c r="T15" s="14">
        <v>3106</v>
      </c>
      <c r="U15" s="15">
        <f t="shared" si="35"/>
        <v>86890.554400000008</v>
      </c>
      <c r="V15" s="16">
        <f t="shared" si="1"/>
        <v>3341.9444000000003</v>
      </c>
      <c r="W15" s="14">
        <f t="shared" si="23"/>
        <v>6082.3388080000013</v>
      </c>
      <c r="X15" s="17">
        <f t="shared" si="24"/>
        <v>92972.893208000009</v>
      </c>
      <c r="AA15" s="5" t="s">
        <v>8</v>
      </c>
      <c r="AB15" s="14">
        <f t="shared" si="25"/>
        <v>83534.224000000002</v>
      </c>
      <c r="AC15" s="14">
        <f t="shared" si="26"/>
        <v>3106</v>
      </c>
      <c r="AD15" s="15">
        <f t="shared" si="36"/>
        <v>86640.224000000002</v>
      </c>
      <c r="AE15" s="16">
        <f t="shared" si="2"/>
        <v>3332.3163076923079</v>
      </c>
      <c r="AF15" s="14">
        <f t="shared" si="3"/>
        <v>6064.8156800000006</v>
      </c>
      <c r="AG15" s="17">
        <f t="shared" si="4"/>
        <v>92705.039680000002</v>
      </c>
      <c r="AH15" s="2"/>
      <c r="AI15" s="5" t="s">
        <v>8</v>
      </c>
      <c r="AJ15" s="14">
        <f t="shared" si="27"/>
        <v>82702.636400000003</v>
      </c>
      <c r="AK15" s="14">
        <f t="shared" si="28"/>
        <v>3106</v>
      </c>
      <c r="AL15" s="15">
        <f t="shared" si="37"/>
        <v>85808.636400000003</v>
      </c>
      <c r="AM15" s="16">
        <f t="shared" si="5"/>
        <v>3300.3321692307695</v>
      </c>
      <c r="AN15" s="14">
        <f t="shared" si="6"/>
        <v>6006.6045480000012</v>
      </c>
      <c r="AO15" s="17">
        <f t="shared" si="7"/>
        <v>91815.240948000006</v>
      </c>
      <c r="AP15" s="2"/>
      <c r="AQ15" s="5" t="s">
        <v>8</v>
      </c>
      <c r="AR15" s="14">
        <f t="shared" si="29"/>
        <v>82560.84</v>
      </c>
      <c r="AS15" s="14">
        <f t="shared" si="30"/>
        <v>3106</v>
      </c>
      <c r="AT15" s="15">
        <f t="shared" si="38"/>
        <v>85666.84</v>
      </c>
      <c r="AU15" s="16">
        <f t="shared" si="8"/>
        <v>3294.8784615384616</v>
      </c>
      <c r="AV15" s="14">
        <f t="shared" si="9"/>
        <v>5996.6788000000006</v>
      </c>
      <c r="AW15" s="16">
        <f t="shared" si="10"/>
        <v>3525.5199538461534</v>
      </c>
      <c r="AX15" s="17">
        <f t="shared" si="11"/>
        <v>91663.518799999991</v>
      </c>
      <c r="AY15" s="2"/>
      <c r="AZ15" s="5" t="s">
        <v>8</v>
      </c>
      <c r="BA15" s="14">
        <f t="shared" si="31"/>
        <v>82351.902221000011</v>
      </c>
      <c r="BB15" s="14">
        <f t="shared" si="32"/>
        <v>3106</v>
      </c>
      <c r="BC15" s="15">
        <f t="shared" si="39"/>
        <v>85457.902221000011</v>
      </c>
      <c r="BD15" s="16">
        <f t="shared" si="12"/>
        <v>3286.8423931153852</v>
      </c>
      <c r="BE15" s="14">
        <f t="shared" si="13"/>
        <v>5982.053155470001</v>
      </c>
      <c r="BF15" s="16">
        <f t="shared" si="14"/>
        <v>3516.921360633462</v>
      </c>
      <c r="BG15" s="17">
        <f t="shared" si="15"/>
        <v>91439.95537647001</v>
      </c>
      <c r="BH15" s="2"/>
    </row>
    <row r="16" spans="2:60" x14ac:dyDescent="0.25">
      <c r="B16" s="5" t="s">
        <v>9</v>
      </c>
      <c r="C16" s="14">
        <v>83042</v>
      </c>
      <c r="D16" s="14">
        <f t="shared" si="16"/>
        <v>2937</v>
      </c>
      <c r="E16" s="15">
        <f t="shared" si="33"/>
        <v>85979</v>
      </c>
      <c r="F16" s="16">
        <f t="shared" si="17"/>
        <v>3306.8846153846152</v>
      </c>
      <c r="G16" s="14">
        <f t="shared" si="18"/>
        <v>6018.5300000000007</v>
      </c>
      <c r="H16" s="17">
        <f t="shared" si="19"/>
        <v>91997.53</v>
      </c>
      <c r="J16" s="5" t="s">
        <v>9</v>
      </c>
      <c r="K16" s="14">
        <f t="shared" si="40"/>
        <v>84754.86</v>
      </c>
      <c r="L16" s="14">
        <f t="shared" si="20"/>
        <v>2937</v>
      </c>
      <c r="M16" s="15">
        <f t="shared" si="34"/>
        <v>87691.86</v>
      </c>
      <c r="N16" s="16">
        <f t="shared" si="0"/>
        <v>3372.7638461538463</v>
      </c>
      <c r="O16" s="14">
        <f t="shared" si="21"/>
        <v>6138.4302000000007</v>
      </c>
      <c r="P16" s="17">
        <f t="shared" si="22"/>
        <v>93830.290200000003</v>
      </c>
      <c r="R16" s="5" t="s">
        <v>9</v>
      </c>
      <c r="S16" s="14">
        <f t="shared" si="41"/>
        <v>86436.534</v>
      </c>
      <c r="T16" s="14">
        <v>2937</v>
      </c>
      <c r="U16" s="15">
        <f t="shared" si="35"/>
        <v>89373.534</v>
      </c>
      <c r="V16" s="16">
        <f t="shared" si="1"/>
        <v>3437.4436153846154</v>
      </c>
      <c r="W16" s="14">
        <f t="shared" si="23"/>
        <v>6256.1473800000003</v>
      </c>
      <c r="X16" s="17">
        <f t="shared" si="24"/>
        <v>95629.681379999995</v>
      </c>
      <c r="AA16" s="5" t="s">
        <v>9</v>
      </c>
      <c r="AB16" s="14">
        <f t="shared" si="25"/>
        <v>86890.554400000008</v>
      </c>
      <c r="AC16" s="14">
        <f t="shared" si="26"/>
        <v>2937</v>
      </c>
      <c r="AD16" s="15">
        <f t="shared" si="36"/>
        <v>89827.554400000008</v>
      </c>
      <c r="AE16" s="16">
        <f t="shared" si="2"/>
        <v>3454.9059384615389</v>
      </c>
      <c r="AF16" s="14">
        <f t="shared" si="3"/>
        <v>6287.9288080000015</v>
      </c>
      <c r="AG16" s="17">
        <f t="shared" si="4"/>
        <v>96115.483208000005</v>
      </c>
      <c r="AH16" s="2"/>
      <c r="AI16" s="5" t="s">
        <v>9</v>
      </c>
      <c r="AJ16" s="14">
        <f t="shared" si="27"/>
        <v>86640.224000000002</v>
      </c>
      <c r="AK16" s="14">
        <f t="shared" si="28"/>
        <v>2937</v>
      </c>
      <c r="AL16" s="15">
        <f t="shared" si="37"/>
        <v>89577.224000000002</v>
      </c>
      <c r="AM16" s="16">
        <f t="shared" si="5"/>
        <v>3445.2778461538464</v>
      </c>
      <c r="AN16" s="14">
        <f t="shared" si="6"/>
        <v>6270.4056800000008</v>
      </c>
      <c r="AO16" s="17">
        <f t="shared" si="7"/>
        <v>95847.629679999998</v>
      </c>
      <c r="AP16" s="2"/>
      <c r="AQ16" s="5" t="s">
        <v>9</v>
      </c>
      <c r="AR16" s="14">
        <f t="shared" si="29"/>
        <v>87524.809128000008</v>
      </c>
      <c r="AS16" s="14">
        <f t="shared" si="30"/>
        <v>2937</v>
      </c>
      <c r="AT16" s="15">
        <f t="shared" si="38"/>
        <v>90461.809128000008</v>
      </c>
      <c r="AU16" s="16">
        <f t="shared" si="8"/>
        <v>3479.3003510769236</v>
      </c>
      <c r="AV16" s="14">
        <f t="shared" si="9"/>
        <v>6332.3266389600012</v>
      </c>
      <c r="AW16" s="16">
        <f t="shared" si="10"/>
        <v>3722.851375652308</v>
      </c>
      <c r="AX16" s="17">
        <f t="shared" si="11"/>
        <v>96794.135766960011</v>
      </c>
      <c r="AY16" s="2"/>
      <c r="AZ16" s="5" t="s">
        <v>9</v>
      </c>
      <c r="BA16" s="14">
        <f t="shared" si="31"/>
        <v>87808.510999999984</v>
      </c>
      <c r="BB16" s="14">
        <f t="shared" si="32"/>
        <v>2937</v>
      </c>
      <c r="BC16" s="15">
        <f t="shared" si="39"/>
        <v>90745.510999999984</v>
      </c>
      <c r="BD16" s="16">
        <f t="shared" si="12"/>
        <v>3490.2119615384609</v>
      </c>
      <c r="BE16" s="14">
        <f t="shared" si="13"/>
        <v>6352.1857699999991</v>
      </c>
      <c r="BF16" s="16">
        <f t="shared" si="14"/>
        <v>3734.5267988461533</v>
      </c>
      <c r="BG16" s="17">
        <f t="shared" si="15"/>
        <v>97097.69676999998</v>
      </c>
      <c r="BH16" s="2"/>
    </row>
    <row r="17" spans="1:60" x14ac:dyDescent="0.25">
      <c r="B17" s="5" t="s">
        <v>10</v>
      </c>
      <c r="C17" s="14">
        <v>86100</v>
      </c>
      <c r="D17" s="14">
        <f t="shared" si="16"/>
        <v>2711</v>
      </c>
      <c r="E17" s="15">
        <f t="shared" si="33"/>
        <v>88811</v>
      </c>
      <c r="F17" s="16">
        <f t="shared" si="17"/>
        <v>3415.8076923076924</v>
      </c>
      <c r="G17" s="14">
        <f t="shared" si="18"/>
        <v>6216.77</v>
      </c>
      <c r="H17" s="17">
        <f t="shared" si="19"/>
        <v>95027.77</v>
      </c>
      <c r="J17" s="5" t="s">
        <v>10</v>
      </c>
      <c r="K17" s="14">
        <f t="shared" si="40"/>
        <v>87698.58</v>
      </c>
      <c r="L17" s="14">
        <f t="shared" si="20"/>
        <v>2711</v>
      </c>
      <c r="M17" s="15">
        <f t="shared" si="34"/>
        <v>90409.58</v>
      </c>
      <c r="N17" s="16">
        <f t="shared" si="0"/>
        <v>3477.2915384615385</v>
      </c>
      <c r="O17" s="14">
        <f t="shared" si="21"/>
        <v>6328.6706000000004</v>
      </c>
      <c r="P17" s="17">
        <f t="shared" si="22"/>
        <v>96738.250599999999</v>
      </c>
      <c r="R17" s="5" t="s">
        <v>10</v>
      </c>
      <c r="S17" s="14">
        <f t="shared" si="41"/>
        <v>89445.697199999995</v>
      </c>
      <c r="T17" s="14">
        <v>2711</v>
      </c>
      <c r="U17" s="15">
        <f t="shared" si="35"/>
        <v>92156.697199999995</v>
      </c>
      <c r="V17" s="16">
        <f t="shared" si="1"/>
        <v>3544.4883538461536</v>
      </c>
      <c r="W17" s="14">
        <f t="shared" si="23"/>
        <v>6450.9688040000001</v>
      </c>
      <c r="X17" s="17">
        <f t="shared" si="24"/>
        <v>98607.666003999999</v>
      </c>
      <c r="AA17" s="5" t="s">
        <v>10</v>
      </c>
      <c r="AB17" s="14">
        <f t="shared" si="25"/>
        <v>89373.534</v>
      </c>
      <c r="AC17" s="14">
        <f t="shared" si="26"/>
        <v>2711</v>
      </c>
      <c r="AD17" s="15">
        <f t="shared" si="36"/>
        <v>92084.534</v>
      </c>
      <c r="AE17" s="16">
        <f t="shared" si="2"/>
        <v>3541.7128461538459</v>
      </c>
      <c r="AF17" s="14">
        <f t="shared" si="3"/>
        <v>6445.9173800000008</v>
      </c>
      <c r="AG17" s="17">
        <f t="shared" si="4"/>
        <v>98530.451379999999</v>
      </c>
      <c r="AH17" s="2"/>
      <c r="AI17" s="5" t="s">
        <v>10</v>
      </c>
      <c r="AJ17" s="14">
        <f t="shared" si="27"/>
        <v>89827.554400000008</v>
      </c>
      <c r="AK17" s="14">
        <f t="shared" si="28"/>
        <v>2711</v>
      </c>
      <c r="AL17" s="15">
        <f t="shared" si="37"/>
        <v>92538.554400000008</v>
      </c>
      <c r="AM17" s="16">
        <f t="shared" si="5"/>
        <v>3559.1751692307694</v>
      </c>
      <c r="AN17" s="14">
        <f t="shared" si="6"/>
        <v>6477.698808000001</v>
      </c>
      <c r="AO17" s="17">
        <f t="shared" si="7"/>
        <v>99016.253208000009</v>
      </c>
      <c r="AP17" s="2"/>
      <c r="AQ17" s="5" t="s">
        <v>10</v>
      </c>
      <c r="AR17" s="14">
        <f t="shared" si="29"/>
        <v>91368.768479999999</v>
      </c>
      <c r="AS17" s="14">
        <f t="shared" si="30"/>
        <v>2711</v>
      </c>
      <c r="AT17" s="15">
        <f t="shared" si="38"/>
        <v>94079.768479999999</v>
      </c>
      <c r="AU17" s="16">
        <f t="shared" si="8"/>
        <v>3618.4526338461537</v>
      </c>
      <c r="AV17" s="14">
        <f t="shared" si="9"/>
        <v>6585.5837936000007</v>
      </c>
      <c r="AW17" s="16">
        <f t="shared" si="10"/>
        <v>3871.7443182153847</v>
      </c>
      <c r="AX17" s="17">
        <f t="shared" si="11"/>
        <v>100665.3522736</v>
      </c>
      <c r="AY17" s="2"/>
      <c r="AZ17" s="5" t="s">
        <v>10</v>
      </c>
      <c r="BA17" s="14">
        <f t="shared" si="31"/>
        <v>92723.354356199998</v>
      </c>
      <c r="BB17" s="14">
        <f t="shared" si="32"/>
        <v>2711</v>
      </c>
      <c r="BC17" s="15">
        <f t="shared" si="39"/>
        <v>95434.354356199998</v>
      </c>
      <c r="BD17" s="16">
        <f t="shared" si="12"/>
        <v>3670.5520906230768</v>
      </c>
      <c r="BE17" s="14">
        <f t="shared" si="13"/>
        <v>6680.4048049340008</v>
      </c>
      <c r="BF17" s="16">
        <f t="shared" si="14"/>
        <v>3927.4907369666926</v>
      </c>
      <c r="BG17" s="17">
        <f t="shared" si="15"/>
        <v>102114.759161134</v>
      </c>
      <c r="BH17" s="2"/>
    </row>
    <row r="18" spans="1:60" x14ac:dyDescent="0.25">
      <c r="B18" s="5" t="s">
        <v>11</v>
      </c>
      <c r="C18" s="14">
        <v>89412</v>
      </c>
      <c r="D18" s="14">
        <f t="shared" si="16"/>
        <v>2259</v>
      </c>
      <c r="E18" s="15">
        <f t="shared" si="33"/>
        <v>91671</v>
      </c>
      <c r="F18" s="16">
        <f t="shared" si="17"/>
        <v>3525.8076923076924</v>
      </c>
      <c r="G18" s="14">
        <f t="shared" si="18"/>
        <v>6416.97</v>
      </c>
      <c r="H18" s="17">
        <f t="shared" si="19"/>
        <v>98087.97</v>
      </c>
      <c r="J18" s="5" t="s">
        <v>11</v>
      </c>
      <c r="K18" s="14">
        <f t="shared" si="40"/>
        <v>90587.22</v>
      </c>
      <c r="L18" s="14">
        <f t="shared" si="20"/>
        <v>2259</v>
      </c>
      <c r="M18" s="15">
        <f t="shared" si="34"/>
        <v>92846.22</v>
      </c>
      <c r="N18" s="16">
        <f t="shared" si="0"/>
        <v>3571.0084615384617</v>
      </c>
      <c r="O18" s="14">
        <f t="shared" si="21"/>
        <v>6499.2354000000005</v>
      </c>
      <c r="P18" s="17">
        <f t="shared" si="22"/>
        <v>99345.455400000006</v>
      </c>
      <c r="R18" s="5" t="s">
        <v>11</v>
      </c>
      <c r="S18" s="14">
        <f t="shared" si="41"/>
        <v>92217.771600000007</v>
      </c>
      <c r="T18" s="14">
        <v>2259</v>
      </c>
      <c r="U18" s="15">
        <f t="shared" si="35"/>
        <v>94476.771600000007</v>
      </c>
      <c r="V18" s="16">
        <f t="shared" si="1"/>
        <v>3633.7219846153848</v>
      </c>
      <c r="W18" s="14">
        <f t="shared" si="23"/>
        <v>6613.3740120000011</v>
      </c>
      <c r="X18" s="17">
        <f t="shared" si="24"/>
        <v>101090.14561200001</v>
      </c>
      <c r="AA18" s="5" t="s">
        <v>11</v>
      </c>
      <c r="AB18" s="14">
        <f t="shared" si="25"/>
        <v>92156.697199999995</v>
      </c>
      <c r="AC18" s="14">
        <f t="shared" si="26"/>
        <v>2259</v>
      </c>
      <c r="AD18" s="15">
        <f t="shared" si="36"/>
        <v>94415.697199999995</v>
      </c>
      <c r="AE18" s="16">
        <f t="shared" si="2"/>
        <v>3631.3729692307688</v>
      </c>
      <c r="AF18" s="14">
        <f t="shared" si="3"/>
        <v>6609.0988040000002</v>
      </c>
      <c r="AG18" s="17">
        <f t="shared" si="4"/>
        <v>101024.79600399999</v>
      </c>
      <c r="AH18" s="2"/>
      <c r="AI18" s="5" t="s">
        <v>11</v>
      </c>
      <c r="AJ18" s="14">
        <f t="shared" si="27"/>
        <v>92084.534</v>
      </c>
      <c r="AK18" s="14">
        <f t="shared" si="28"/>
        <v>2259</v>
      </c>
      <c r="AL18" s="15">
        <f t="shared" si="37"/>
        <v>94343.534</v>
      </c>
      <c r="AM18" s="16">
        <f t="shared" si="5"/>
        <v>3628.5974615384616</v>
      </c>
      <c r="AN18" s="14">
        <f t="shared" si="6"/>
        <v>6604.0473800000009</v>
      </c>
      <c r="AO18" s="17">
        <f t="shared" si="7"/>
        <v>100947.58138</v>
      </c>
      <c r="AP18" s="2"/>
      <c r="AQ18" s="5" t="s">
        <v>11</v>
      </c>
      <c r="AR18" s="14">
        <f t="shared" si="29"/>
        <v>94389.325488000017</v>
      </c>
      <c r="AS18" s="14">
        <f t="shared" si="30"/>
        <v>2259</v>
      </c>
      <c r="AT18" s="15">
        <f t="shared" si="38"/>
        <v>96648.325488000017</v>
      </c>
      <c r="AU18" s="16">
        <f t="shared" si="8"/>
        <v>3717.2432880000006</v>
      </c>
      <c r="AV18" s="14">
        <f t="shared" si="9"/>
        <v>6765.3827841600014</v>
      </c>
      <c r="AW18" s="16">
        <f t="shared" si="10"/>
        <v>3977.4503181600007</v>
      </c>
      <c r="AX18" s="17">
        <f t="shared" si="11"/>
        <v>103413.70827216002</v>
      </c>
      <c r="AY18" s="2"/>
      <c r="AZ18" s="5" t="s">
        <v>11</v>
      </c>
      <c r="BA18" s="14">
        <f t="shared" si="31"/>
        <v>96431.762691999989</v>
      </c>
      <c r="BB18" s="14">
        <f t="shared" si="32"/>
        <v>2259</v>
      </c>
      <c r="BC18" s="15">
        <f t="shared" si="39"/>
        <v>98690.762691999989</v>
      </c>
      <c r="BD18" s="16">
        <f t="shared" si="12"/>
        <v>3795.7985650769228</v>
      </c>
      <c r="BE18" s="14">
        <f t="shared" si="13"/>
        <v>6908.3533884400003</v>
      </c>
      <c r="BF18" s="16">
        <f t="shared" si="14"/>
        <v>4061.5044646323072</v>
      </c>
      <c r="BG18" s="17">
        <f t="shared" si="15"/>
        <v>105599.11608043998</v>
      </c>
      <c r="BH18" s="2"/>
    </row>
    <row r="19" spans="1:60" x14ac:dyDescent="0.25">
      <c r="B19" s="5" t="s">
        <v>12</v>
      </c>
      <c r="C19" s="14">
        <v>92466</v>
      </c>
      <c r="D19" s="14">
        <f t="shared" si="16"/>
        <v>1920</v>
      </c>
      <c r="E19" s="15">
        <f t="shared" si="33"/>
        <v>94386</v>
      </c>
      <c r="F19" s="16">
        <f t="shared" si="17"/>
        <v>3630.2307692307691</v>
      </c>
      <c r="G19" s="14">
        <f t="shared" si="18"/>
        <v>6607.02</v>
      </c>
      <c r="H19" s="17">
        <f t="shared" si="19"/>
        <v>100993.02</v>
      </c>
      <c r="J19" s="5" t="s">
        <v>12</v>
      </c>
      <c r="K19" s="14">
        <f t="shared" si="40"/>
        <v>93504.42</v>
      </c>
      <c r="L19" s="14">
        <f t="shared" si="20"/>
        <v>1920</v>
      </c>
      <c r="M19" s="15">
        <f t="shared" si="34"/>
        <v>95424.42</v>
      </c>
      <c r="N19" s="16">
        <f t="shared" si="0"/>
        <v>3670.17</v>
      </c>
      <c r="O19" s="14">
        <f t="shared" si="21"/>
        <v>6679.7094000000006</v>
      </c>
      <c r="P19" s="17">
        <f t="shared" si="22"/>
        <v>102104.12940000001</v>
      </c>
      <c r="R19" s="5" t="s">
        <v>12</v>
      </c>
      <c r="S19" s="14">
        <f t="shared" si="41"/>
        <v>94703.144400000005</v>
      </c>
      <c r="T19" s="14">
        <v>1920</v>
      </c>
      <c r="U19" s="15">
        <f t="shared" si="35"/>
        <v>96623.144400000005</v>
      </c>
      <c r="V19" s="16">
        <f t="shared" si="1"/>
        <v>3716.2747846153848</v>
      </c>
      <c r="W19" s="14">
        <f t="shared" si="23"/>
        <v>6763.620108000001</v>
      </c>
      <c r="X19" s="17">
        <f t="shared" si="24"/>
        <v>103386.76450800001</v>
      </c>
      <c r="AA19" s="5" t="s">
        <v>12</v>
      </c>
      <c r="AB19" s="14">
        <f t="shared" si="25"/>
        <v>94476.771600000007</v>
      </c>
      <c r="AC19" s="14">
        <f t="shared" si="26"/>
        <v>1920</v>
      </c>
      <c r="AD19" s="15">
        <f t="shared" si="36"/>
        <v>96396.771600000007</v>
      </c>
      <c r="AE19" s="16">
        <f t="shared" si="2"/>
        <v>3707.5681384615386</v>
      </c>
      <c r="AF19" s="14">
        <f t="shared" si="3"/>
        <v>6747.7740120000008</v>
      </c>
      <c r="AG19" s="17">
        <f t="shared" si="4"/>
        <v>103144.545612</v>
      </c>
      <c r="AH19" s="2"/>
      <c r="AI19" s="5" t="s">
        <v>12</v>
      </c>
      <c r="AJ19" s="14">
        <f t="shared" si="27"/>
        <v>94415.697199999995</v>
      </c>
      <c r="AK19" s="14">
        <f t="shared" si="28"/>
        <v>1920</v>
      </c>
      <c r="AL19" s="15">
        <f t="shared" si="37"/>
        <v>96335.697199999995</v>
      </c>
      <c r="AM19" s="16">
        <f t="shared" si="5"/>
        <v>3705.2191230769231</v>
      </c>
      <c r="AN19" s="14">
        <f t="shared" si="6"/>
        <v>6743.4988040000007</v>
      </c>
      <c r="AO19" s="17">
        <f t="shared" si="7"/>
        <v>103079.196004</v>
      </c>
      <c r="AP19" s="2"/>
      <c r="AQ19" s="5" t="s">
        <v>12</v>
      </c>
      <c r="AR19" s="14">
        <f t="shared" si="29"/>
        <v>96230.404680000007</v>
      </c>
      <c r="AS19" s="14">
        <f t="shared" si="30"/>
        <v>1920</v>
      </c>
      <c r="AT19" s="15">
        <f t="shared" si="38"/>
        <v>98150.404680000007</v>
      </c>
      <c r="AU19" s="16">
        <f t="shared" si="8"/>
        <v>3775.0155646153848</v>
      </c>
      <c r="AV19" s="14">
        <f t="shared" si="9"/>
        <v>6870.5283276000009</v>
      </c>
      <c r="AW19" s="16">
        <f t="shared" si="10"/>
        <v>4039.2666541384615</v>
      </c>
      <c r="AX19" s="17">
        <f t="shared" si="11"/>
        <v>105020.9330076</v>
      </c>
      <c r="AY19" s="2"/>
      <c r="AZ19" s="5" t="s">
        <v>12</v>
      </c>
      <c r="BA19" s="14">
        <f t="shared" si="31"/>
        <v>99064.533625200012</v>
      </c>
      <c r="BB19" s="14">
        <f t="shared" si="32"/>
        <v>1920</v>
      </c>
      <c r="BC19" s="15">
        <f t="shared" si="39"/>
        <v>100984.53362520001</v>
      </c>
      <c r="BD19" s="16">
        <f t="shared" si="12"/>
        <v>3884.0205240461542</v>
      </c>
      <c r="BE19" s="14">
        <f t="shared" si="13"/>
        <v>7068.9173537640017</v>
      </c>
      <c r="BF19" s="16">
        <f t="shared" si="14"/>
        <v>4155.9019607293849</v>
      </c>
      <c r="BG19" s="17">
        <f t="shared" si="15"/>
        <v>108053.45097896401</v>
      </c>
      <c r="BH19" s="2"/>
    </row>
    <row r="20" spans="1:60" x14ac:dyDescent="0.25">
      <c r="B20" s="5" t="s">
        <v>61</v>
      </c>
      <c r="C20" s="14">
        <v>95212</v>
      </c>
      <c r="D20" s="14">
        <f t="shared" si="16"/>
        <v>1638</v>
      </c>
      <c r="E20" s="15">
        <f t="shared" si="33"/>
        <v>96850</v>
      </c>
      <c r="F20" s="16">
        <f t="shared" si="17"/>
        <v>3725</v>
      </c>
      <c r="G20" s="14">
        <f t="shared" si="18"/>
        <v>6779.5000000000009</v>
      </c>
      <c r="H20" s="17">
        <f t="shared" si="19"/>
        <v>103629.5</v>
      </c>
      <c r="J20" s="5" t="s">
        <v>13</v>
      </c>
      <c r="K20" s="14">
        <f t="shared" si="40"/>
        <v>96273.72</v>
      </c>
      <c r="L20" s="14">
        <f t="shared" si="20"/>
        <v>1638</v>
      </c>
      <c r="M20" s="15">
        <f t="shared" si="34"/>
        <v>97911.72</v>
      </c>
      <c r="N20" s="16">
        <f t="shared" si="0"/>
        <v>3765.8353846153846</v>
      </c>
      <c r="O20" s="14">
        <f t="shared" si="21"/>
        <v>6853.8204000000005</v>
      </c>
      <c r="P20" s="17">
        <f t="shared" si="22"/>
        <v>104765.5404</v>
      </c>
      <c r="R20" s="5" t="s">
        <v>13</v>
      </c>
      <c r="S20" s="14">
        <f t="shared" si="41"/>
        <v>97332.9084</v>
      </c>
      <c r="T20" s="14">
        <v>1638</v>
      </c>
      <c r="U20" s="15">
        <f t="shared" si="35"/>
        <v>98970.9084</v>
      </c>
      <c r="V20" s="16">
        <f t="shared" si="1"/>
        <v>3806.5734000000002</v>
      </c>
      <c r="W20" s="14">
        <f t="shared" si="23"/>
        <v>6927.9635880000005</v>
      </c>
      <c r="X20" s="17">
        <f t="shared" si="24"/>
        <v>105898.871988</v>
      </c>
      <c r="AA20" s="5" t="s">
        <v>13</v>
      </c>
      <c r="AB20" s="14">
        <f t="shared" si="25"/>
        <v>96623.144400000005</v>
      </c>
      <c r="AC20" s="14">
        <f t="shared" si="26"/>
        <v>1638</v>
      </c>
      <c r="AD20" s="15">
        <f t="shared" si="36"/>
        <v>98261.144400000005</v>
      </c>
      <c r="AE20" s="16">
        <f t="shared" si="2"/>
        <v>3779.2747846153848</v>
      </c>
      <c r="AF20" s="14">
        <f t="shared" si="3"/>
        <v>6878.2801080000008</v>
      </c>
      <c r="AG20" s="17">
        <f t="shared" si="4"/>
        <v>105139.42450800001</v>
      </c>
      <c r="AH20" s="2"/>
      <c r="AI20" s="5" t="s">
        <v>13</v>
      </c>
      <c r="AJ20" s="14">
        <f t="shared" si="27"/>
        <v>96396.771600000007</v>
      </c>
      <c r="AK20" s="14">
        <f t="shared" si="28"/>
        <v>1638</v>
      </c>
      <c r="AL20" s="15">
        <f t="shared" si="37"/>
        <v>98034.771600000007</v>
      </c>
      <c r="AM20" s="16">
        <f t="shared" si="5"/>
        <v>3770.5681384615386</v>
      </c>
      <c r="AN20" s="14">
        <f t="shared" si="6"/>
        <v>6862.4340120000015</v>
      </c>
      <c r="AO20" s="17">
        <f t="shared" si="7"/>
        <v>104897.20561200001</v>
      </c>
      <c r="AP20" s="2"/>
      <c r="AQ20" s="5" t="s">
        <v>13</v>
      </c>
      <c r="AR20" s="14">
        <f t="shared" si="29"/>
        <v>98262.411143999998</v>
      </c>
      <c r="AS20" s="14">
        <f t="shared" si="30"/>
        <v>1638</v>
      </c>
      <c r="AT20" s="15">
        <f t="shared" si="38"/>
        <v>99900.411143999998</v>
      </c>
      <c r="AU20" s="16">
        <f t="shared" si="8"/>
        <v>3842.3235055384616</v>
      </c>
      <c r="AV20" s="14">
        <f t="shared" si="9"/>
        <v>6993.0287800800006</v>
      </c>
      <c r="AW20" s="16">
        <f t="shared" si="10"/>
        <v>4111.2861509261538</v>
      </c>
      <c r="AX20" s="17">
        <f t="shared" si="11"/>
        <v>106893.43992408</v>
      </c>
      <c r="AY20" s="2"/>
      <c r="AZ20" s="5" t="s">
        <v>13</v>
      </c>
      <c r="BA20" s="14">
        <f t="shared" si="31"/>
        <v>100604.164797</v>
      </c>
      <c r="BB20" s="14">
        <f t="shared" si="32"/>
        <v>1638</v>
      </c>
      <c r="BC20" s="15">
        <f t="shared" si="39"/>
        <v>102242.164797</v>
      </c>
      <c r="BD20" s="16">
        <f t="shared" si="12"/>
        <v>3932.3909537307695</v>
      </c>
      <c r="BE20" s="14">
        <f t="shared" si="13"/>
        <v>7156.9515357900009</v>
      </c>
      <c r="BF20" s="16">
        <f t="shared" si="14"/>
        <v>4207.6583204919234</v>
      </c>
      <c r="BG20" s="17">
        <f t="shared" si="15"/>
        <v>109399.11633279</v>
      </c>
      <c r="BH20" s="2"/>
    </row>
    <row r="21" spans="1:60" x14ac:dyDescent="0.25">
      <c r="B21" s="5" t="s">
        <v>62</v>
      </c>
      <c r="C21" s="14">
        <v>96327</v>
      </c>
      <c r="D21" s="14">
        <f>T23</f>
        <v>1521</v>
      </c>
      <c r="E21" s="15">
        <f>D21+C21</f>
        <v>97848</v>
      </c>
      <c r="F21" s="16">
        <f t="shared" si="17"/>
        <v>3763.3846153846152</v>
      </c>
      <c r="G21" s="14">
        <f>E21*0.07</f>
        <v>6849.3600000000006</v>
      </c>
      <c r="H21" s="17">
        <f>G21+E21</f>
        <v>104697.36</v>
      </c>
      <c r="J21" s="5" t="s">
        <v>14</v>
      </c>
      <c r="K21" s="14">
        <f t="shared" si="40"/>
        <v>98787</v>
      </c>
      <c r="L21" s="14">
        <f t="shared" si="20"/>
        <v>0</v>
      </c>
      <c r="M21" s="15">
        <f t="shared" si="34"/>
        <v>98787</v>
      </c>
      <c r="N21" s="16">
        <f t="shared" si="0"/>
        <v>3799.5</v>
      </c>
      <c r="O21" s="14">
        <f t="shared" si="21"/>
        <v>6915.0900000000011</v>
      </c>
      <c r="P21" s="17">
        <f t="shared" si="22"/>
        <v>105702.09</v>
      </c>
      <c r="R21" s="5" t="s">
        <v>14</v>
      </c>
      <c r="S21" s="14">
        <f t="shared" si="41"/>
        <v>99869.954400000002</v>
      </c>
      <c r="T21" s="14"/>
      <c r="U21" s="15">
        <f t="shared" si="35"/>
        <v>99869.954400000002</v>
      </c>
      <c r="V21" s="16">
        <f t="shared" si="1"/>
        <v>3841.1520923076923</v>
      </c>
      <c r="W21" s="14">
        <f t="shared" si="23"/>
        <v>6990.8968080000004</v>
      </c>
      <c r="X21" s="17">
        <f t="shared" si="24"/>
        <v>106860.85120800001</v>
      </c>
      <c r="AA21" s="5" t="s">
        <v>14</v>
      </c>
      <c r="AB21" s="14">
        <f t="shared" si="25"/>
        <v>98970.9084</v>
      </c>
      <c r="AC21" s="14">
        <f t="shared" si="26"/>
        <v>0</v>
      </c>
      <c r="AD21" s="15">
        <f t="shared" si="36"/>
        <v>98970.9084</v>
      </c>
      <c r="AE21" s="16">
        <f t="shared" si="2"/>
        <v>3806.5734000000002</v>
      </c>
      <c r="AF21" s="14">
        <f t="shared" si="3"/>
        <v>6927.9635880000005</v>
      </c>
      <c r="AG21" s="17">
        <f t="shared" si="4"/>
        <v>105898.871988</v>
      </c>
      <c r="AH21" s="2"/>
      <c r="AI21" s="5" t="s">
        <v>14</v>
      </c>
      <c r="AJ21" s="14">
        <f t="shared" si="27"/>
        <v>98261.144400000005</v>
      </c>
      <c r="AK21" s="14">
        <f t="shared" si="28"/>
        <v>0</v>
      </c>
      <c r="AL21" s="15">
        <f t="shared" si="37"/>
        <v>98261.144400000005</v>
      </c>
      <c r="AM21" s="16">
        <f t="shared" si="5"/>
        <v>3779.2747846153848</v>
      </c>
      <c r="AN21" s="14">
        <f t="shared" si="6"/>
        <v>6878.2801080000008</v>
      </c>
      <c r="AO21" s="17">
        <f t="shared" si="7"/>
        <v>105139.42450800001</v>
      </c>
      <c r="AP21" s="2"/>
      <c r="AQ21" s="5" t="s">
        <v>14</v>
      </c>
      <c r="AR21" s="14">
        <f t="shared" si="29"/>
        <v>99995.467032000015</v>
      </c>
      <c r="AS21" s="14">
        <f t="shared" si="30"/>
        <v>0</v>
      </c>
      <c r="AT21" s="15">
        <f t="shared" si="38"/>
        <v>99995.467032000015</v>
      </c>
      <c r="AU21" s="16">
        <f t="shared" si="8"/>
        <v>3845.97950123077</v>
      </c>
      <c r="AV21" s="14">
        <f t="shared" si="9"/>
        <v>6999.6826922400014</v>
      </c>
      <c r="AW21" s="16">
        <f t="shared" si="10"/>
        <v>4115.1980663169243</v>
      </c>
      <c r="AX21" s="17">
        <f t="shared" si="11"/>
        <v>106995.14972424002</v>
      </c>
      <c r="AY21" s="2"/>
      <c r="AZ21" s="5" t="s">
        <v>14</v>
      </c>
      <c r="BA21" s="14">
        <f t="shared" si="31"/>
        <v>102397.92142259999</v>
      </c>
      <c r="BB21" s="14">
        <f t="shared" si="32"/>
        <v>0</v>
      </c>
      <c r="BC21" s="15">
        <f t="shared" si="39"/>
        <v>102397.92142259999</v>
      </c>
      <c r="BD21" s="16">
        <f t="shared" si="12"/>
        <v>3938.3815931769227</v>
      </c>
      <c r="BE21" s="14">
        <f t="shared" si="13"/>
        <v>7167.8544995820002</v>
      </c>
      <c r="BF21" s="16">
        <f t="shared" si="14"/>
        <v>4214.0683046993072</v>
      </c>
      <c r="BG21" s="17">
        <f t="shared" si="15"/>
        <v>109565.77592218199</v>
      </c>
      <c r="BH21" s="2"/>
    </row>
    <row r="22" spans="1:60" x14ac:dyDescent="0.25">
      <c r="B22" s="18" t="s">
        <v>24</v>
      </c>
      <c r="C22" s="19">
        <v>97357</v>
      </c>
      <c r="D22" s="19">
        <f>T25</f>
        <v>1518</v>
      </c>
      <c r="E22" s="20">
        <f>D22+C22</f>
        <v>98875</v>
      </c>
      <c r="F22" s="21">
        <f t="shared" si="17"/>
        <v>3802.8846153846152</v>
      </c>
      <c r="G22" s="19">
        <f>E22*0.07</f>
        <v>6921.2500000000009</v>
      </c>
      <c r="H22" s="22">
        <f>G22+E22</f>
        <v>105796.25</v>
      </c>
      <c r="J22" s="5" t="s">
        <v>62</v>
      </c>
      <c r="K22" s="14">
        <f>E20*1.02</f>
        <v>98787</v>
      </c>
      <c r="L22" s="14">
        <f>T23</f>
        <v>1521</v>
      </c>
      <c r="M22" s="15">
        <f>L22+K22</f>
        <v>100308</v>
      </c>
      <c r="N22" s="16">
        <f t="shared" si="0"/>
        <v>3858</v>
      </c>
      <c r="O22" s="14">
        <f>M22*0.07</f>
        <v>7021.56</v>
      </c>
      <c r="P22" s="17">
        <f>O22+M22</f>
        <v>107329.56</v>
      </c>
      <c r="R22" s="5" t="s">
        <v>15</v>
      </c>
      <c r="S22" s="14">
        <f t="shared" si="41"/>
        <v>100762.74</v>
      </c>
      <c r="T22" s="14"/>
      <c r="U22" s="15">
        <f t="shared" si="35"/>
        <v>100762.74</v>
      </c>
      <c r="V22" s="16">
        <f t="shared" si="1"/>
        <v>3875.4900000000002</v>
      </c>
      <c r="W22" s="14">
        <f t="shared" si="23"/>
        <v>7053.3918000000012</v>
      </c>
      <c r="X22" s="17">
        <f t="shared" si="24"/>
        <v>107816.1318</v>
      </c>
      <c r="AA22" s="5" t="s">
        <v>15</v>
      </c>
      <c r="AB22" s="14">
        <f t="shared" si="25"/>
        <v>99869.954400000002</v>
      </c>
      <c r="AC22" s="14">
        <f t="shared" si="26"/>
        <v>0</v>
      </c>
      <c r="AD22" s="15">
        <f t="shared" si="36"/>
        <v>99869.954400000002</v>
      </c>
      <c r="AE22" s="16">
        <f t="shared" si="2"/>
        <v>3841.1520923076923</v>
      </c>
      <c r="AF22" s="14">
        <f t="shared" si="3"/>
        <v>6990.8968080000004</v>
      </c>
      <c r="AG22" s="17">
        <f t="shared" si="4"/>
        <v>106860.85120800001</v>
      </c>
      <c r="AH22" s="2"/>
      <c r="AI22" s="5" t="s">
        <v>15</v>
      </c>
      <c r="AJ22" s="14">
        <f t="shared" si="27"/>
        <v>98970.9084</v>
      </c>
      <c r="AK22" s="14">
        <f t="shared" si="28"/>
        <v>0</v>
      </c>
      <c r="AL22" s="15">
        <f t="shared" si="37"/>
        <v>98970.9084</v>
      </c>
      <c r="AM22" s="16">
        <f t="shared" si="5"/>
        <v>3806.5734000000002</v>
      </c>
      <c r="AN22" s="14">
        <f t="shared" si="6"/>
        <v>6927.9635880000005</v>
      </c>
      <c r="AO22" s="17">
        <f t="shared" si="7"/>
        <v>105898.871988</v>
      </c>
      <c r="AP22" s="2"/>
      <c r="AQ22" s="5" t="s">
        <v>15</v>
      </c>
      <c r="AR22" s="14">
        <f t="shared" si="29"/>
        <v>100226.36728800001</v>
      </c>
      <c r="AS22" s="14">
        <f t="shared" si="30"/>
        <v>0</v>
      </c>
      <c r="AT22" s="15">
        <f t="shared" si="38"/>
        <v>100226.36728800001</v>
      </c>
      <c r="AU22" s="16">
        <f t="shared" si="8"/>
        <v>3854.8602803076928</v>
      </c>
      <c r="AV22" s="14">
        <f t="shared" si="9"/>
        <v>7015.8457101600015</v>
      </c>
      <c r="AW22" s="16">
        <f t="shared" si="10"/>
        <v>4124.7004999292312</v>
      </c>
      <c r="AX22" s="17">
        <f t="shared" si="11"/>
        <v>107242.21299816002</v>
      </c>
      <c r="AY22" s="2"/>
      <c r="AZ22" s="5" t="s">
        <v>15</v>
      </c>
      <c r="BA22" s="14">
        <f t="shared" si="31"/>
        <v>102495.35370780001</v>
      </c>
      <c r="BB22" s="14">
        <f t="shared" si="32"/>
        <v>0</v>
      </c>
      <c r="BC22" s="15">
        <f t="shared" si="39"/>
        <v>102495.35370780001</v>
      </c>
      <c r="BD22" s="16">
        <f t="shared" si="12"/>
        <v>3942.1289887615389</v>
      </c>
      <c r="BE22" s="14">
        <f t="shared" si="13"/>
        <v>7174.674759546001</v>
      </c>
      <c r="BF22" s="16">
        <f t="shared" si="14"/>
        <v>4218.0780179748463</v>
      </c>
      <c r="BG22" s="17">
        <f t="shared" si="15"/>
        <v>109670.02846734601</v>
      </c>
      <c r="BH22" s="2"/>
    </row>
    <row r="23" spans="1:60" x14ac:dyDescent="0.25">
      <c r="J23" s="18" t="s">
        <v>24</v>
      </c>
      <c r="K23" s="19">
        <f>E21*1.02</f>
        <v>99804.96</v>
      </c>
      <c r="L23" s="19">
        <f>T25</f>
        <v>1518</v>
      </c>
      <c r="M23" s="20">
        <f>L23+K23</f>
        <v>101322.96</v>
      </c>
      <c r="N23" s="21">
        <f t="shared" si="0"/>
        <v>3897.0369230769234</v>
      </c>
      <c r="O23" s="19">
        <f>M23*0.07</f>
        <v>7092.6072000000013</v>
      </c>
      <c r="P23" s="22">
        <f>O23+M23</f>
        <v>108415.5672</v>
      </c>
      <c r="R23" s="5" t="s">
        <v>19</v>
      </c>
      <c r="S23" s="14">
        <f>M21*1.02</f>
        <v>100762.74</v>
      </c>
      <c r="T23" s="14">
        <v>1521</v>
      </c>
      <c r="U23" s="15">
        <f t="shared" si="35"/>
        <v>102283.74</v>
      </c>
      <c r="V23" s="16">
        <f t="shared" si="1"/>
        <v>3933.9900000000002</v>
      </c>
      <c r="W23" s="14">
        <f t="shared" si="23"/>
        <v>7159.8618000000015</v>
      </c>
      <c r="X23" s="17">
        <f t="shared" si="24"/>
        <v>109443.6018</v>
      </c>
      <c r="AA23" s="5" t="s">
        <v>16</v>
      </c>
      <c r="AB23" s="14">
        <f t="shared" si="25"/>
        <v>100762.74</v>
      </c>
      <c r="AC23" s="14">
        <f>T22</f>
        <v>0</v>
      </c>
      <c r="AD23" s="15">
        <f t="shared" si="36"/>
        <v>100762.74</v>
      </c>
      <c r="AE23" s="16">
        <f t="shared" si="2"/>
        <v>3875.4900000000002</v>
      </c>
      <c r="AF23" s="14">
        <f t="shared" si="3"/>
        <v>7053.3918000000012</v>
      </c>
      <c r="AG23" s="17">
        <f t="shared" si="4"/>
        <v>107816.1318</v>
      </c>
      <c r="AH23" s="2"/>
      <c r="AI23" s="5" t="s">
        <v>16</v>
      </c>
      <c r="AJ23" s="14">
        <f t="shared" si="27"/>
        <v>99869.954400000002</v>
      </c>
      <c r="AK23" s="14">
        <f>T22</f>
        <v>0</v>
      </c>
      <c r="AL23" s="15">
        <f t="shared" si="37"/>
        <v>99869.954400000002</v>
      </c>
      <c r="AM23" s="16">
        <f t="shared" si="5"/>
        <v>3841.1520923076923</v>
      </c>
      <c r="AN23" s="14">
        <f t="shared" si="6"/>
        <v>6990.8968080000004</v>
      </c>
      <c r="AO23" s="17">
        <f t="shared" si="7"/>
        <v>106860.85120800001</v>
      </c>
      <c r="AP23" s="2"/>
      <c r="AQ23" s="5" t="s">
        <v>16</v>
      </c>
      <c r="AR23" s="14">
        <f t="shared" si="29"/>
        <v>100950.326568</v>
      </c>
      <c r="AS23" s="14">
        <f>AS22</f>
        <v>0</v>
      </c>
      <c r="AT23" s="15">
        <f t="shared" si="38"/>
        <v>100950.326568</v>
      </c>
      <c r="AU23" s="16">
        <f t="shared" si="8"/>
        <v>3882.7048680000003</v>
      </c>
      <c r="AV23" s="14">
        <f t="shared" si="9"/>
        <v>7066.5228597600008</v>
      </c>
      <c r="AW23" s="16">
        <f t="shared" si="10"/>
        <v>4154.4942087600002</v>
      </c>
      <c r="AX23" s="17">
        <f t="shared" si="11"/>
        <v>108016.84942776001</v>
      </c>
      <c r="AY23" s="2"/>
      <c r="AZ23" s="5" t="s">
        <v>16</v>
      </c>
      <c r="BA23" s="14">
        <f t="shared" si="31"/>
        <v>102732.0264702</v>
      </c>
      <c r="BB23" s="14">
        <f>BB22</f>
        <v>0</v>
      </c>
      <c r="BC23" s="15">
        <f t="shared" si="39"/>
        <v>102732.0264702</v>
      </c>
      <c r="BD23" s="16">
        <f t="shared" si="12"/>
        <v>3951.2317873153847</v>
      </c>
      <c r="BE23" s="14">
        <f t="shared" si="13"/>
        <v>7191.2418529140004</v>
      </c>
      <c r="BF23" s="16">
        <f t="shared" si="14"/>
        <v>4227.8180124274613</v>
      </c>
      <c r="BG23" s="17">
        <f t="shared" si="15"/>
        <v>109923.268323114</v>
      </c>
      <c r="BH23" s="2"/>
    </row>
    <row r="24" spans="1:60" x14ac:dyDescent="0.25">
      <c r="J24" s="25"/>
      <c r="K24" s="26"/>
      <c r="L24" s="26"/>
      <c r="M24" s="26"/>
      <c r="N24" s="26"/>
      <c r="O24" s="26"/>
      <c r="P24" s="26"/>
      <c r="R24" s="5" t="s">
        <v>20</v>
      </c>
      <c r="S24" s="14">
        <f>M22*1.02</f>
        <v>102314.16</v>
      </c>
      <c r="T24" s="14"/>
      <c r="U24" s="15">
        <f t="shared" si="35"/>
        <v>102314.16</v>
      </c>
      <c r="V24" s="16">
        <f t="shared" si="1"/>
        <v>3935.1600000000003</v>
      </c>
      <c r="W24" s="14">
        <f t="shared" si="23"/>
        <v>7161.9912000000013</v>
      </c>
      <c r="X24" s="17">
        <f t="shared" si="24"/>
        <v>109476.15120000001</v>
      </c>
      <c r="AA24" s="5" t="s">
        <v>19</v>
      </c>
      <c r="AB24" s="14">
        <f>U22*(1+AB$3)</f>
        <v>100762.74</v>
      </c>
      <c r="AC24" s="14">
        <f t="shared" ref="AC24:AC25" si="42">T23</f>
        <v>1521</v>
      </c>
      <c r="AD24" s="15">
        <f t="shared" si="36"/>
        <v>102283.74</v>
      </c>
      <c r="AE24" s="16">
        <f t="shared" si="2"/>
        <v>3933.9900000000002</v>
      </c>
      <c r="AF24" s="14">
        <f t="shared" si="3"/>
        <v>7159.8618000000015</v>
      </c>
      <c r="AG24" s="17">
        <f t="shared" si="4"/>
        <v>109443.6018</v>
      </c>
      <c r="AH24" s="2"/>
      <c r="AI24" s="5" t="s">
        <v>17</v>
      </c>
      <c r="AJ24" s="14">
        <f t="shared" si="27"/>
        <v>100762.74</v>
      </c>
      <c r="AK24" s="14">
        <f>T22</f>
        <v>0</v>
      </c>
      <c r="AL24" s="15">
        <f t="shared" si="37"/>
        <v>100762.74</v>
      </c>
      <c r="AM24" s="16">
        <f t="shared" si="5"/>
        <v>3875.4900000000002</v>
      </c>
      <c r="AN24" s="14">
        <f t="shared" si="6"/>
        <v>7053.3918000000012</v>
      </c>
      <c r="AO24" s="17">
        <f t="shared" si="7"/>
        <v>107816.1318</v>
      </c>
      <c r="AP24" s="2"/>
      <c r="AQ24" s="5" t="s">
        <v>17</v>
      </c>
      <c r="AR24" s="14">
        <f t="shared" si="29"/>
        <v>101867.35348800001</v>
      </c>
      <c r="AS24" s="14">
        <f>AS23</f>
        <v>0</v>
      </c>
      <c r="AT24" s="15">
        <f t="shared" si="38"/>
        <v>101867.35348800001</v>
      </c>
      <c r="AU24" s="16">
        <f t="shared" si="8"/>
        <v>3917.9751341538463</v>
      </c>
      <c r="AV24" s="14">
        <f t="shared" si="9"/>
        <v>7130.7147441600009</v>
      </c>
      <c r="AW24" s="16">
        <f t="shared" si="10"/>
        <v>4192.2333935446159</v>
      </c>
      <c r="AX24" s="17">
        <f t="shared" si="11"/>
        <v>108998.06823216</v>
      </c>
      <c r="AY24" s="2"/>
      <c r="AZ24" s="5" t="s">
        <v>17</v>
      </c>
      <c r="BA24" s="14">
        <f t="shared" si="31"/>
        <v>103474.08473219999</v>
      </c>
      <c r="BB24" s="14">
        <f>BB23</f>
        <v>0</v>
      </c>
      <c r="BC24" s="15">
        <f t="shared" si="39"/>
        <v>103474.08473219999</v>
      </c>
      <c r="BD24" s="16">
        <f t="shared" si="12"/>
        <v>3979.7724896999998</v>
      </c>
      <c r="BE24" s="14">
        <f t="shared" si="13"/>
        <v>7243.185931254</v>
      </c>
      <c r="BF24" s="16">
        <f t="shared" si="14"/>
        <v>4258.3565639789995</v>
      </c>
      <c r="BG24" s="17">
        <f t="shared" si="15"/>
        <v>110717.27066345399</v>
      </c>
      <c r="BH24" s="2"/>
    </row>
    <row r="25" spans="1:60" x14ac:dyDescent="0.25">
      <c r="R25" s="18" t="s">
        <v>24</v>
      </c>
      <c r="S25" s="19">
        <f>M22*1.02</f>
        <v>102314.16</v>
      </c>
      <c r="T25" s="19">
        <v>1518</v>
      </c>
      <c r="U25" s="15">
        <f t="shared" si="35"/>
        <v>103832.16</v>
      </c>
      <c r="V25" s="16">
        <f t="shared" si="1"/>
        <v>3993.5446153846156</v>
      </c>
      <c r="W25" s="14">
        <f t="shared" si="23"/>
        <v>7268.2512000000006</v>
      </c>
      <c r="X25" s="17">
        <f t="shared" si="24"/>
        <v>111100.4112</v>
      </c>
      <c r="AA25" s="5" t="s">
        <v>20</v>
      </c>
      <c r="AB25" s="14">
        <f>U23*(1+AB$3)</f>
        <v>102283.74</v>
      </c>
      <c r="AC25" s="14">
        <f t="shared" si="42"/>
        <v>0</v>
      </c>
      <c r="AD25" s="15">
        <f t="shared" si="36"/>
        <v>102283.74</v>
      </c>
      <c r="AE25" s="16">
        <f t="shared" si="2"/>
        <v>3933.9900000000002</v>
      </c>
      <c r="AF25" s="14">
        <f t="shared" si="3"/>
        <v>7159.8618000000015</v>
      </c>
      <c r="AG25" s="17">
        <f t="shared" si="4"/>
        <v>109443.6018</v>
      </c>
      <c r="AH25" s="2"/>
      <c r="AI25" s="5" t="s">
        <v>19</v>
      </c>
      <c r="AJ25" s="14">
        <f>AD23*(1+AJ$3)</f>
        <v>100762.74</v>
      </c>
      <c r="AK25" s="14">
        <f>T23</f>
        <v>1521</v>
      </c>
      <c r="AL25" s="15">
        <f>AK25+AJ25</f>
        <v>102283.74</v>
      </c>
      <c r="AM25" s="16">
        <f t="shared" si="5"/>
        <v>3933.9900000000002</v>
      </c>
      <c r="AN25" s="14">
        <f>AL25*0.07</f>
        <v>7159.8618000000015</v>
      </c>
      <c r="AO25" s="17">
        <f>AN25+AL25</f>
        <v>109443.6018</v>
      </c>
      <c r="AP25" s="2"/>
      <c r="AQ25" s="5" t="s">
        <v>18</v>
      </c>
      <c r="AR25" s="14">
        <f t="shared" si="29"/>
        <v>102777.9948</v>
      </c>
      <c r="AS25" s="14">
        <f>AS24</f>
        <v>0</v>
      </c>
      <c r="AT25" s="15">
        <f t="shared" si="38"/>
        <v>102777.9948</v>
      </c>
      <c r="AU25" s="16">
        <f t="shared" si="8"/>
        <v>3952.9998000000001</v>
      </c>
      <c r="AV25" s="14">
        <f t="shared" si="9"/>
        <v>7194.4596360000005</v>
      </c>
      <c r="AW25" s="16">
        <f t="shared" si="10"/>
        <v>4229.7097860000003</v>
      </c>
      <c r="AX25" s="17">
        <f t="shared" si="11"/>
        <v>109972.454436</v>
      </c>
      <c r="AY25" s="2"/>
      <c r="AZ25" s="5" t="s">
        <v>18</v>
      </c>
      <c r="BA25" s="14">
        <f t="shared" si="31"/>
        <v>104414.0373252</v>
      </c>
      <c r="BB25" s="14">
        <f>BB24</f>
        <v>0</v>
      </c>
      <c r="BC25" s="15">
        <f t="shared" si="39"/>
        <v>104414.0373252</v>
      </c>
      <c r="BD25" s="16">
        <f t="shared" si="12"/>
        <v>4015.9245125076923</v>
      </c>
      <c r="BE25" s="14">
        <f t="shared" si="13"/>
        <v>7308.9826127640008</v>
      </c>
      <c r="BF25" s="16">
        <f t="shared" si="14"/>
        <v>4297.0392283832307</v>
      </c>
      <c r="BG25" s="17">
        <f t="shared" si="15"/>
        <v>111723.019937964</v>
      </c>
      <c r="BH25" s="2"/>
    </row>
    <row r="26" spans="1:60" x14ac:dyDescent="0.25">
      <c r="R26" s="43" t="s">
        <v>58</v>
      </c>
      <c r="S26" s="44">
        <f>K23*1.02+L23</f>
        <v>103319.0592</v>
      </c>
      <c r="T26" s="44">
        <v>0</v>
      </c>
      <c r="U26" s="44">
        <f t="shared" si="35"/>
        <v>103319.0592</v>
      </c>
      <c r="V26" s="44">
        <f t="shared" si="1"/>
        <v>3973.8099692307692</v>
      </c>
      <c r="W26" s="44">
        <f t="shared" si="23"/>
        <v>7232.3341440000013</v>
      </c>
      <c r="X26" s="45">
        <f t="shared" si="24"/>
        <v>110551.39334400001</v>
      </c>
      <c r="AA26" s="5" t="s">
        <v>21</v>
      </c>
      <c r="AB26" s="14">
        <f>U24*(1+AB$3)</f>
        <v>102314.16</v>
      </c>
      <c r="AC26" s="14">
        <f>T24</f>
        <v>0</v>
      </c>
      <c r="AD26" s="15">
        <f t="shared" si="36"/>
        <v>102314.16</v>
      </c>
      <c r="AE26" s="16">
        <f t="shared" si="2"/>
        <v>3935.1600000000003</v>
      </c>
      <c r="AF26" s="14">
        <f t="shared" si="3"/>
        <v>7161.9912000000013</v>
      </c>
      <c r="AG26" s="17">
        <f t="shared" si="4"/>
        <v>109476.15120000001</v>
      </c>
      <c r="AH26" s="2"/>
      <c r="AI26" s="5" t="s">
        <v>20</v>
      </c>
      <c r="AJ26" s="14">
        <f>AD24*(1+AJ$3)</f>
        <v>102283.74</v>
      </c>
      <c r="AK26" s="14">
        <f>T24</f>
        <v>0</v>
      </c>
      <c r="AL26" s="15">
        <f>AK26+AJ26</f>
        <v>102283.74</v>
      </c>
      <c r="AM26" s="16">
        <f t="shared" si="5"/>
        <v>3933.9900000000002</v>
      </c>
      <c r="AN26" s="14">
        <f>AL26*0.07</f>
        <v>7159.8618000000015</v>
      </c>
      <c r="AO26" s="17">
        <f>AN26+AL26</f>
        <v>109443.6018</v>
      </c>
      <c r="AP26" s="2"/>
      <c r="AQ26" s="5" t="s">
        <v>19</v>
      </c>
      <c r="AR26" s="14">
        <f>AL24*(1+AR$3)</f>
        <v>102777.9948</v>
      </c>
      <c r="AS26" s="14">
        <f>T23</f>
        <v>1521</v>
      </c>
      <c r="AT26" s="15">
        <f t="shared" si="38"/>
        <v>104298.9948</v>
      </c>
      <c r="AU26" s="16">
        <f t="shared" si="8"/>
        <v>4011.4998000000001</v>
      </c>
      <c r="AV26" s="14">
        <f t="shared" si="9"/>
        <v>7300.9296360000008</v>
      </c>
      <c r="AW26" s="16">
        <f t="shared" si="10"/>
        <v>4292.3047859999997</v>
      </c>
      <c r="AX26" s="17">
        <f t="shared" si="11"/>
        <v>111599.924436</v>
      </c>
      <c r="AY26" s="2"/>
      <c r="AZ26" s="5" t="s">
        <v>19</v>
      </c>
      <c r="BA26" s="14">
        <f t="shared" si="31"/>
        <v>105347.44467</v>
      </c>
      <c r="BB26" s="14">
        <f>T23</f>
        <v>1521</v>
      </c>
      <c r="BC26" s="15">
        <f t="shared" si="39"/>
        <v>106868.44467</v>
      </c>
      <c r="BD26" s="16">
        <f t="shared" si="12"/>
        <v>4110.3247949999995</v>
      </c>
      <c r="BE26" s="14">
        <f t="shared" si="13"/>
        <v>7480.7911269000006</v>
      </c>
      <c r="BF26" s="16">
        <f t="shared" si="14"/>
        <v>4398.0475306500002</v>
      </c>
      <c r="BG26" s="17">
        <f t="shared" si="15"/>
        <v>114349.2357969</v>
      </c>
      <c r="BH26" s="2"/>
    </row>
    <row r="27" spans="1:60" x14ac:dyDescent="0.25">
      <c r="L27" s="33"/>
      <c r="R27" s="1"/>
      <c r="AA27" s="18" t="s">
        <v>24</v>
      </c>
      <c r="AB27" s="19">
        <f>U24*(1+AB$3)</f>
        <v>102314.16</v>
      </c>
      <c r="AC27" s="19">
        <f>T25</f>
        <v>1518</v>
      </c>
      <c r="AD27" s="20">
        <f t="shared" si="36"/>
        <v>103832.16</v>
      </c>
      <c r="AE27" s="21">
        <f t="shared" si="2"/>
        <v>3993.5446153846156</v>
      </c>
      <c r="AF27" s="19">
        <f t="shared" si="3"/>
        <v>7268.2512000000006</v>
      </c>
      <c r="AG27" s="22">
        <f t="shared" si="4"/>
        <v>111100.4112</v>
      </c>
      <c r="AH27" s="2"/>
      <c r="AI27" s="5" t="s">
        <v>21</v>
      </c>
      <c r="AJ27" s="14">
        <f>AD25*(1+AJ$3)</f>
        <v>102283.74</v>
      </c>
      <c r="AK27" s="14">
        <f>T24</f>
        <v>0</v>
      </c>
      <c r="AL27" s="15">
        <f>AK27+AJ27</f>
        <v>102283.74</v>
      </c>
      <c r="AM27" s="16">
        <f t="shared" si="5"/>
        <v>3933.9900000000002</v>
      </c>
      <c r="AN27" s="14">
        <f>AL27*0.07</f>
        <v>7159.8618000000015</v>
      </c>
      <c r="AO27" s="17">
        <f>AN27+AL27</f>
        <v>109443.6018</v>
      </c>
      <c r="AP27" s="2"/>
      <c r="AQ27" s="5" t="s">
        <v>20</v>
      </c>
      <c r="AR27" s="14">
        <f>AL25*(1+AR$3)</f>
        <v>104329.41480000001</v>
      </c>
      <c r="AS27" s="14">
        <f>T24</f>
        <v>0</v>
      </c>
      <c r="AT27" s="15">
        <f t="shared" si="38"/>
        <v>104329.41480000001</v>
      </c>
      <c r="AU27" s="16">
        <f t="shared" si="8"/>
        <v>4012.6698000000006</v>
      </c>
      <c r="AV27" s="14">
        <f t="shared" si="9"/>
        <v>7303.0590360000015</v>
      </c>
      <c r="AW27" s="16">
        <f t="shared" si="10"/>
        <v>4293.5566860000008</v>
      </c>
      <c r="AX27" s="17">
        <f t="shared" si="11"/>
        <v>111632.47383600002</v>
      </c>
      <c r="AY27" s="2"/>
      <c r="AZ27" s="5" t="s">
        <v>20</v>
      </c>
      <c r="BA27" s="14">
        <f t="shared" si="31"/>
        <v>106906.46966999999</v>
      </c>
      <c r="BB27" s="14">
        <f>T24</f>
        <v>0</v>
      </c>
      <c r="BC27" s="15">
        <f t="shared" si="39"/>
        <v>106906.46966999999</v>
      </c>
      <c r="BD27" s="16">
        <f t="shared" si="12"/>
        <v>4111.7872950000001</v>
      </c>
      <c r="BE27" s="14">
        <f t="shared" si="13"/>
        <v>7483.4528768999999</v>
      </c>
      <c r="BF27" s="16">
        <f t="shared" si="14"/>
        <v>4399.6124056499993</v>
      </c>
      <c r="BG27" s="17">
        <f t="shared" si="15"/>
        <v>114389.92254689999</v>
      </c>
      <c r="BH27" s="2"/>
    </row>
    <row r="28" spans="1:60" x14ac:dyDescent="0.25">
      <c r="L28" s="33"/>
      <c r="R28" s="1"/>
      <c r="AA28" s="46" t="s">
        <v>58</v>
      </c>
      <c r="AB28" s="47">
        <f>U25*(1+AB$3)</f>
        <v>103832.16</v>
      </c>
      <c r="AC28" s="47">
        <v>0</v>
      </c>
      <c r="AD28" s="47">
        <f t="shared" si="36"/>
        <v>103832.16</v>
      </c>
      <c r="AE28" s="47">
        <f t="shared" ref="AE28:AE29" si="43">AD28/20.8</f>
        <v>4991.9307692307693</v>
      </c>
      <c r="AF28" s="47">
        <f t="shared" si="3"/>
        <v>7268.2512000000006</v>
      </c>
      <c r="AG28" s="48">
        <f t="shared" si="4"/>
        <v>111100.4112</v>
      </c>
      <c r="AH28" s="2"/>
      <c r="AI28" s="5" t="s">
        <v>22</v>
      </c>
      <c r="AJ28" s="14">
        <f>AD26*(1+AJ$3)</f>
        <v>102314.16</v>
      </c>
      <c r="AK28" s="14">
        <f>T24</f>
        <v>0</v>
      </c>
      <c r="AL28" s="15">
        <f>AK28+AJ28</f>
        <v>102314.16</v>
      </c>
      <c r="AM28" s="16">
        <f t="shared" si="5"/>
        <v>3935.1600000000003</v>
      </c>
      <c r="AN28" s="14">
        <f>AL28*0.07</f>
        <v>7161.9912000000013</v>
      </c>
      <c r="AO28" s="17">
        <f>AN28+AL28</f>
        <v>109476.15120000001</v>
      </c>
      <c r="AP28" s="2"/>
      <c r="AQ28" s="5" t="s">
        <v>21</v>
      </c>
      <c r="AR28" s="14">
        <f>AL26*(1+AR$3)</f>
        <v>104329.41480000001</v>
      </c>
      <c r="AS28" s="14">
        <f>AS27</f>
        <v>0</v>
      </c>
      <c r="AT28" s="15">
        <f t="shared" si="38"/>
        <v>104329.41480000001</v>
      </c>
      <c r="AU28" s="16">
        <f t="shared" si="8"/>
        <v>4012.6698000000006</v>
      </c>
      <c r="AV28" s="14">
        <f t="shared" si="9"/>
        <v>7303.0590360000015</v>
      </c>
      <c r="AW28" s="16">
        <f t="shared" si="10"/>
        <v>4293.5566860000008</v>
      </c>
      <c r="AX28" s="17">
        <f t="shared" si="11"/>
        <v>111632.47383600002</v>
      </c>
      <c r="AY28" s="2"/>
      <c r="AZ28" s="5" t="s">
        <v>21</v>
      </c>
      <c r="BA28" s="14">
        <f t="shared" si="31"/>
        <v>106937.65017000001</v>
      </c>
      <c r="BB28" s="14">
        <f>BB27</f>
        <v>0</v>
      </c>
      <c r="BC28" s="15">
        <f t="shared" si="39"/>
        <v>106937.65017000001</v>
      </c>
      <c r="BD28" s="16">
        <f t="shared" si="12"/>
        <v>4112.9865450000007</v>
      </c>
      <c r="BE28" s="14">
        <f t="shared" si="13"/>
        <v>7485.6355119000009</v>
      </c>
      <c r="BF28" s="16">
        <f t="shared" si="14"/>
        <v>4400.8956031500002</v>
      </c>
      <c r="BG28" s="17">
        <f t="shared" si="15"/>
        <v>114423.28568190002</v>
      </c>
      <c r="BH28" s="2"/>
    </row>
    <row r="29" spans="1:60" x14ac:dyDescent="0.25">
      <c r="AA29" s="49" t="s">
        <v>59</v>
      </c>
      <c r="AB29" s="50">
        <f>AB28</f>
        <v>103832.16</v>
      </c>
      <c r="AC29" s="50">
        <v>0</v>
      </c>
      <c r="AD29" s="50">
        <f t="shared" si="36"/>
        <v>103832.16</v>
      </c>
      <c r="AE29" s="50">
        <f t="shared" si="43"/>
        <v>4991.9307692307693</v>
      </c>
      <c r="AF29" s="50">
        <f t="shared" si="3"/>
        <v>7268.2512000000006</v>
      </c>
      <c r="AG29" s="51">
        <f t="shared" si="4"/>
        <v>111100.4112</v>
      </c>
      <c r="AH29" s="2"/>
      <c r="AI29" s="18" t="s">
        <v>24</v>
      </c>
      <c r="AJ29" s="19">
        <f>AD26*(1+AJ$3)</f>
        <v>102314.16</v>
      </c>
      <c r="AK29" s="19">
        <f>T25</f>
        <v>1518</v>
      </c>
      <c r="AL29" s="20">
        <f>AK29+AJ29</f>
        <v>103832.16</v>
      </c>
      <c r="AM29" s="21">
        <f t="shared" si="5"/>
        <v>3993.5446153846156</v>
      </c>
      <c r="AN29" s="19">
        <f>AL29*0.07</f>
        <v>7268.2512000000006</v>
      </c>
      <c r="AO29" s="22">
        <f>AN29+AL29</f>
        <v>111100.4112</v>
      </c>
      <c r="AP29" s="2"/>
      <c r="AQ29" s="5" t="s">
        <v>22</v>
      </c>
      <c r="AR29" s="14">
        <f>AL27*(1+AR$3)</f>
        <v>104329.41480000001</v>
      </c>
      <c r="AS29" s="14">
        <f>AS28</f>
        <v>0</v>
      </c>
      <c r="AT29" s="15">
        <f t="shared" si="38"/>
        <v>104329.41480000001</v>
      </c>
      <c r="AU29" s="16">
        <f t="shared" si="8"/>
        <v>4012.6698000000006</v>
      </c>
      <c r="AV29" s="14">
        <f t="shared" si="9"/>
        <v>7303.0590360000015</v>
      </c>
      <c r="AW29" s="16">
        <f t="shared" si="10"/>
        <v>4293.5566860000008</v>
      </c>
      <c r="AX29" s="17">
        <f t="shared" si="11"/>
        <v>111632.47383600002</v>
      </c>
      <c r="AY29" s="2"/>
      <c r="AZ29" s="5" t="s">
        <v>22</v>
      </c>
      <c r="BA29" s="26">
        <f t="shared" si="31"/>
        <v>106937.65017000001</v>
      </c>
      <c r="BB29" s="14">
        <f>BB28</f>
        <v>0</v>
      </c>
      <c r="BC29" s="15">
        <f t="shared" si="39"/>
        <v>106937.65017000001</v>
      </c>
      <c r="BD29" s="16">
        <f t="shared" si="12"/>
        <v>4112.9865450000007</v>
      </c>
      <c r="BE29" s="14">
        <f t="shared" si="13"/>
        <v>7485.6355119000009</v>
      </c>
      <c r="BF29" s="16">
        <f t="shared" si="14"/>
        <v>4400.8956031500002</v>
      </c>
      <c r="BG29" s="17">
        <f t="shared" si="15"/>
        <v>114423.28568190002</v>
      </c>
      <c r="BH29" s="2"/>
    </row>
    <row r="30" spans="1:60" x14ac:dyDescent="0.25">
      <c r="AB30" s="2"/>
      <c r="AC30" s="2"/>
      <c r="AD30" s="2"/>
      <c r="AE30" s="2"/>
      <c r="AF30" s="2"/>
      <c r="AG30" s="2"/>
      <c r="AH30" s="2"/>
      <c r="AI30" s="46" t="s">
        <v>58</v>
      </c>
      <c r="AJ30" s="47">
        <f t="shared" ref="AJ30:AJ32" si="44">AD27*(1+AJ$3)</f>
        <v>103832.16</v>
      </c>
      <c r="AK30" s="47">
        <f t="shared" ref="AK30:AK32" si="45">T26</f>
        <v>0</v>
      </c>
      <c r="AL30" s="47">
        <f t="shared" ref="AL30:AL32" si="46">AK30+AJ30</f>
        <v>103832.16</v>
      </c>
      <c r="AM30" s="47">
        <f t="shared" si="5"/>
        <v>3993.5446153846156</v>
      </c>
      <c r="AN30" s="47">
        <f t="shared" ref="AN30:AN32" si="47">AL30*0.07</f>
        <v>7268.2512000000006</v>
      </c>
      <c r="AO30" s="48">
        <f t="shared" ref="AO30:AO32" si="48">AN30+AL30</f>
        <v>111100.4112</v>
      </c>
      <c r="AP30" s="2"/>
      <c r="AQ30" s="5" t="s">
        <v>23</v>
      </c>
      <c r="AR30" s="14">
        <f>AL28*(1+AR$3)</f>
        <v>104360.44320000001</v>
      </c>
      <c r="AS30" s="14">
        <f>AS29</f>
        <v>0</v>
      </c>
      <c r="AT30" s="15">
        <f t="shared" si="38"/>
        <v>104360.44320000001</v>
      </c>
      <c r="AU30" s="16">
        <f t="shared" si="8"/>
        <v>4013.8632000000002</v>
      </c>
      <c r="AV30" s="14">
        <f t="shared" si="9"/>
        <v>7305.2310240000015</v>
      </c>
      <c r="AW30" s="16">
        <f t="shared" si="10"/>
        <v>4294.8336240000008</v>
      </c>
      <c r="AX30" s="17">
        <f t="shared" si="11"/>
        <v>111665.67422400002</v>
      </c>
      <c r="AY30" s="2"/>
      <c r="AZ30" s="5" t="s">
        <v>23</v>
      </c>
      <c r="BA30" s="26">
        <f t="shared" si="31"/>
        <v>106937.65017000001</v>
      </c>
      <c r="BB30" s="14">
        <f>BB29</f>
        <v>0</v>
      </c>
      <c r="BC30" s="15">
        <f t="shared" si="39"/>
        <v>106937.65017000001</v>
      </c>
      <c r="BD30" s="16">
        <f t="shared" si="12"/>
        <v>4112.9865450000007</v>
      </c>
      <c r="BE30" s="14">
        <f t="shared" si="13"/>
        <v>7485.6355119000009</v>
      </c>
      <c r="BF30" s="16">
        <f t="shared" si="14"/>
        <v>4400.8956031500002</v>
      </c>
      <c r="BG30" s="17">
        <f t="shared" si="15"/>
        <v>114423.28568190002</v>
      </c>
      <c r="BH30" s="2"/>
    </row>
    <row r="31" spans="1:60" x14ac:dyDescent="0.25">
      <c r="AB31" s="2"/>
      <c r="AC31" s="2"/>
      <c r="AD31" s="2"/>
      <c r="AE31" s="2"/>
      <c r="AF31" s="2"/>
      <c r="AG31" s="2"/>
      <c r="AH31" s="2"/>
      <c r="AI31" s="52" t="s">
        <v>59</v>
      </c>
      <c r="AJ31" s="53">
        <f t="shared" si="44"/>
        <v>103832.16</v>
      </c>
      <c r="AK31" s="53">
        <f t="shared" si="45"/>
        <v>0</v>
      </c>
      <c r="AL31" s="53">
        <f t="shared" si="46"/>
        <v>103832.16</v>
      </c>
      <c r="AM31" s="53">
        <f t="shared" si="5"/>
        <v>3993.5446153846156</v>
      </c>
      <c r="AN31" s="53">
        <f t="shared" si="47"/>
        <v>7268.2512000000006</v>
      </c>
      <c r="AO31" s="54">
        <f t="shared" si="48"/>
        <v>111100.4112</v>
      </c>
      <c r="AP31" s="2"/>
      <c r="AQ31" s="18" t="s">
        <v>24</v>
      </c>
      <c r="AR31" s="19">
        <f>AL28*(1+AR$3)</f>
        <v>104360.44320000001</v>
      </c>
      <c r="AS31" s="19">
        <f>T25</f>
        <v>1518</v>
      </c>
      <c r="AT31" s="20">
        <f t="shared" si="38"/>
        <v>105878.44320000001</v>
      </c>
      <c r="AU31" s="21">
        <f t="shared" si="8"/>
        <v>4072.2478153846159</v>
      </c>
      <c r="AV31" s="19">
        <f t="shared" si="9"/>
        <v>7411.4910240000017</v>
      </c>
      <c r="AW31" s="21">
        <f t="shared" si="10"/>
        <v>4357.3051624615391</v>
      </c>
      <c r="AX31" s="22">
        <f t="shared" si="11"/>
        <v>113289.93422400001</v>
      </c>
      <c r="AY31" s="2"/>
      <c r="AZ31" s="18" t="s">
        <v>24</v>
      </c>
      <c r="BA31" s="37">
        <f t="shared" si="31"/>
        <v>106969.45428000001</v>
      </c>
      <c r="BB31" s="19">
        <f t="shared" ref="BB31:BB36" si="49">T25</f>
        <v>1518</v>
      </c>
      <c r="BC31" s="20">
        <f t="shared" si="39"/>
        <v>108487.45428000001</v>
      </c>
      <c r="BD31" s="21">
        <f t="shared" si="12"/>
        <v>4172.5943953846154</v>
      </c>
      <c r="BE31" s="19">
        <f t="shared" si="13"/>
        <v>7594.1217996000014</v>
      </c>
      <c r="BF31" s="21">
        <f t="shared" si="14"/>
        <v>4464.6760030615387</v>
      </c>
      <c r="BG31" s="22">
        <f t="shared" si="15"/>
        <v>116081.57607960001</v>
      </c>
      <c r="BH31" s="2"/>
    </row>
    <row r="32" spans="1:60" s="55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Y32" s="56"/>
      <c r="Z32" s="57"/>
      <c r="AA32" s="56"/>
      <c r="AB32" s="58"/>
      <c r="AC32" s="58"/>
      <c r="AD32" s="58"/>
      <c r="AE32" s="58"/>
      <c r="AF32" s="58"/>
      <c r="AG32" s="58"/>
      <c r="AH32" s="58"/>
      <c r="AI32" s="49" t="s">
        <v>63</v>
      </c>
      <c r="AJ32" s="50">
        <f t="shared" si="44"/>
        <v>103832.16</v>
      </c>
      <c r="AK32" s="50">
        <f t="shared" si="45"/>
        <v>0</v>
      </c>
      <c r="AL32" s="50">
        <f t="shared" si="46"/>
        <v>103832.16</v>
      </c>
      <c r="AM32" s="50">
        <f t="shared" si="5"/>
        <v>3993.5446153846156</v>
      </c>
      <c r="AN32" s="50">
        <f t="shared" si="47"/>
        <v>7268.2512000000006</v>
      </c>
      <c r="AO32" s="51">
        <f t="shared" si="48"/>
        <v>111100.4112</v>
      </c>
      <c r="AP32" s="58"/>
      <c r="AQ32" s="46" t="s">
        <v>58</v>
      </c>
      <c r="AR32" s="47">
        <f t="shared" ref="AR32:AR35" si="50">AL29*(1+AR$3)</f>
        <v>105908.80320000001</v>
      </c>
      <c r="AS32" s="47">
        <f t="shared" ref="AS32:AS35" si="51">T26</f>
        <v>0</v>
      </c>
      <c r="AT32" s="47">
        <f t="shared" si="38"/>
        <v>105908.80320000001</v>
      </c>
      <c r="AU32" s="47">
        <f t="shared" si="8"/>
        <v>4073.415507692308</v>
      </c>
      <c r="AV32" s="47">
        <f t="shared" si="9"/>
        <v>7413.6162240000012</v>
      </c>
      <c r="AW32" s="47">
        <f t="shared" si="10"/>
        <v>4358.5545932307696</v>
      </c>
      <c r="AX32" s="48">
        <f t="shared" si="11"/>
        <v>113322.41942400001</v>
      </c>
      <c r="AY32" s="58"/>
      <c r="AZ32" s="46" t="s">
        <v>58</v>
      </c>
      <c r="BA32" s="47">
        <f t="shared" si="31"/>
        <v>108525.40428</v>
      </c>
      <c r="BB32" s="47">
        <f t="shared" si="49"/>
        <v>0</v>
      </c>
      <c r="BC32" s="47">
        <f>BB32+BA32</f>
        <v>108525.40428</v>
      </c>
      <c r="BD32" s="47">
        <f>BC32/$AE$3</f>
        <v>4174.0540107692304</v>
      </c>
      <c r="BE32" s="47">
        <f>BC32*0.07</f>
        <v>7596.7782996000005</v>
      </c>
      <c r="BF32" s="47">
        <f>(BC32+BE32)/$AE$3</f>
        <v>4466.2377915230772</v>
      </c>
      <c r="BG32" s="48">
        <f>BE32+BC32</f>
        <v>116122.1825796</v>
      </c>
      <c r="BH32" s="58"/>
    </row>
    <row r="33" spans="1:60" s="55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Y33" s="56"/>
      <c r="Z33" s="57"/>
      <c r="AA33" s="56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2" t="s">
        <v>59</v>
      </c>
      <c r="AR33" s="53">
        <f t="shared" si="50"/>
        <v>105908.80320000001</v>
      </c>
      <c r="AS33" s="53">
        <f t="shared" si="51"/>
        <v>0</v>
      </c>
      <c r="AT33" s="53">
        <f t="shared" si="38"/>
        <v>105908.80320000001</v>
      </c>
      <c r="AU33" s="53">
        <f t="shared" si="8"/>
        <v>4073.415507692308</v>
      </c>
      <c r="AV33" s="53">
        <f t="shared" si="9"/>
        <v>7413.6162240000012</v>
      </c>
      <c r="AW33" s="53">
        <f t="shared" si="10"/>
        <v>4358.5545932307696</v>
      </c>
      <c r="AX33" s="54">
        <f t="shared" si="11"/>
        <v>113322.41942400001</v>
      </c>
      <c r="AY33" s="58"/>
      <c r="AZ33" s="52" t="s">
        <v>59</v>
      </c>
      <c r="BA33" s="53">
        <f t="shared" si="31"/>
        <v>108556.52327999999</v>
      </c>
      <c r="BB33" s="53">
        <f t="shared" si="49"/>
        <v>0</v>
      </c>
      <c r="BC33" s="53">
        <f>BB33+BA33</f>
        <v>108556.52327999999</v>
      </c>
      <c r="BD33" s="53">
        <f>BC33/$AE$3</f>
        <v>4175.2508953846154</v>
      </c>
      <c r="BE33" s="53">
        <f>BC33*0.07</f>
        <v>7598.9566296000003</v>
      </c>
      <c r="BF33" s="53">
        <f>(BC33+BE33)/$AE$3</f>
        <v>4467.5184580615378</v>
      </c>
      <c r="BG33" s="54">
        <f>BE33+BC33</f>
        <v>116155.47990959999</v>
      </c>
      <c r="BH33" s="58"/>
    </row>
    <row r="34" spans="1:60" s="55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Y34" s="56"/>
      <c r="Z34" s="57"/>
      <c r="AA34" s="56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2" t="s">
        <v>63</v>
      </c>
      <c r="AR34" s="53">
        <f t="shared" si="50"/>
        <v>105908.80320000001</v>
      </c>
      <c r="AS34" s="53">
        <f t="shared" si="51"/>
        <v>0</v>
      </c>
      <c r="AT34" s="53">
        <f t="shared" si="38"/>
        <v>105908.80320000001</v>
      </c>
      <c r="AU34" s="53">
        <f t="shared" si="8"/>
        <v>4073.415507692308</v>
      </c>
      <c r="AV34" s="53">
        <f t="shared" si="9"/>
        <v>7413.6162240000012</v>
      </c>
      <c r="AW34" s="53">
        <f t="shared" si="10"/>
        <v>4358.5545932307696</v>
      </c>
      <c r="AX34" s="54">
        <f t="shared" si="11"/>
        <v>113322.41942400001</v>
      </c>
      <c r="AY34" s="58"/>
      <c r="AZ34" s="52" t="s">
        <v>63</v>
      </c>
      <c r="BA34" s="53">
        <f t="shared" si="31"/>
        <v>108556.52327999999</v>
      </c>
      <c r="BB34" s="53">
        <f t="shared" si="49"/>
        <v>0</v>
      </c>
      <c r="BC34" s="53">
        <f>BB34+BA34</f>
        <v>108556.52327999999</v>
      </c>
      <c r="BD34" s="53">
        <f>BC34/$AE$3</f>
        <v>4175.2508953846154</v>
      </c>
      <c r="BE34" s="53">
        <f>BC34*0.07</f>
        <v>7598.9566296000003</v>
      </c>
      <c r="BF34" s="53">
        <f>(BC34+BE34)/$AE$3</f>
        <v>4467.5184580615378</v>
      </c>
      <c r="BG34" s="54">
        <f>BE34+BC34</f>
        <v>116155.47990959999</v>
      </c>
      <c r="BH34" s="58"/>
    </row>
    <row r="35" spans="1:60" s="55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Y35" s="56"/>
      <c r="Z35" s="57"/>
      <c r="AA35" s="56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49" t="s">
        <v>64</v>
      </c>
      <c r="AR35" s="50">
        <f t="shared" si="50"/>
        <v>105908.80320000001</v>
      </c>
      <c r="AS35" s="50">
        <f t="shared" si="51"/>
        <v>0</v>
      </c>
      <c r="AT35" s="50">
        <f t="shared" si="38"/>
        <v>105908.80320000001</v>
      </c>
      <c r="AU35" s="50">
        <f t="shared" si="8"/>
        <v>4073.415507692308</v>
      </c>
      <c r="AV35" s="50">
        <f t="shared" si="9"/>
        <v>7413.6162240000012</v>
      </c>
      <c r="AW35" s="50">
        <f t="shared" si="10"/>
        <v>4358.5545932307696</v>
      </c>
      <c r="AX35" s="51">
        <f t="shared" si="11"/>
        <v>113322.41942400001</v>
      </c>
      <c r="AY35" s="58"/>
      <c r="AZ35" s="52" t="s">
        <v>64</v>
      </c>
      <c r="BA35" s="53">
        <f t="shared" si="31"/>
        <v>108556.52327999999</v>
      </c>
      <c r="BB35" s="53">
        <f t="shared" si="49"/>
        <v>0</v>
      </c>
      <c r="BC35" s="53">
        <f>BB35+BA35</f>
        <v>108556.52327999999</v>
      </c>
      <c r="BD35" s="53">
        <f>BC35/$AE$3</f>
        <v>4175.2508953846154</v>
      </c>
      <c r="BE35" s="53">
        <f>BC35*0.07</f>
        <v>7598.9566296000003</v>
      </c>
      <c r="BF35" s="53">
        <f>(BC35+BE35)/$AE$3</f>
        <v>4467.5184580615378</v>
      </c>
      <c r="BG35" s="54">
        <f>BE35+BC35</f>
        <v>116155.47990959999</v>
      </c>
      <c r="BH35" s="58"/>
    </row>
    <row r="36" spans="1:60" s="55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Y36" s="56"/>
      <c r="Z36" s="57"/>
      <c r="AA36" s="56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25"/>
      <c r="AR36" s="26"/>
      <c r="AS36" s="26"/>
      <c r="AT36" s="26"/>
      <c r="AU36" s="26"/>
      <c r="AV36" s="26"/>
      <c r="AW36" s="26"/>
      <c r="AX36" s="26"/>
      <c r="AY36" s="58"/>
      <c r="AZ36" s="49" t="s">
        <v>65</v>
      </c>
      <c r="BA36" s="50">
        <f t="shared" si="31"/>
        <v>108556.52327999999</v>
      </c>
      <c r="BB36" s="50">
        <f t="shared" si="49"/>
        <v>0</v>
      </c>
      <c r="BC36" s="50">
        <f>BB36+BA36</f>
        <v>108556.52327999999</v>
      </c>
      <c r="BD36" s="50">
        <f>BC36/$AE$3</f>
        <v>4175.2508953846154</v>
      </c>
      <c r="BE36" s="50">
        <f>BC36*0.07</f>
        <v>7598.9566296000003</v>
      </c>
      <c r="BF36" s="50">
        <f>(BC36+BE36)/$AE$3</f>
        <v>4467.5184580615378</v>
      </c>
      <c r="BG36" s="51">
        <f>BE36+BC36</f>
        <v>116155.47990959999</v>
      </c>
      <c r="BH36" s="58"/>
    </row>
    <row r="37" spans="1:60" ht="15.75" thickBot="1" x14ac:dyDescent="0.3">
      <c r="Z37" s="23" t="s">
        <v>55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5"/>
      <c r="AR37" s="26"/>
      <c r="AS37" s="26"/>
      <c r="AT37" s="26"/>
      <c r="AU37" s="26"/>
      <c r="AV37" s="26"/>
      <c r="AW37" s="26"/>
      <c r="AX37" s="26"/>
      <c r="AY37" s="26"/>
      <c r="AZ37" s="41"/>
      <c r="BA37" s="42"/>
      <c r="BB37" s="42"/>
      <c r="BC37" s="42"/>
      <c r="BD37" s="26"/>
      <c r="BE37" s="26"/>
      <c r="BF37" s="26"/>
      <c r="BG37" s="42"/>
      <c r="BH37" s="2"/>
    </row>
    <row r="38" spans="1:60" s="27" customFormat="1" x14ac:dyDescent="0.25">
      <c r="Z38" s="28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0"/>
      <c r="AR38" s="31"/>
      <c r="AS38" s="31"/>
      <c r="AT38" s="31"/>
      <c r="AU38" s="31"/>
      <c r="AV38" s="31"/>
      <c r="AW38" s="31"/>
      <c r="AX38" s="31"/>
      <c r="AY38" s="31"/>
      <c r="AZ38" s="30"/>
      <c r="BA38" s="31"/>
      <c r="BB38" s="31"/>
      <c r="BC38" s="31"/>
      <c r="BD38" s="31"/>
      <c r="BE38" s="31"/>
      <c r="BF38" s="31"/>
      <c r="BG38" s="31"/>
      <c r="BH38" s="29"/>
    </row>
    <row r="39" spans="1:60" x14ac:dyDescent="0.25">
      <c r="B39" s="7" t="s">
        <v>60</v>
      </c>
      <c r="C39" s="6"/>
      <c r="D39" s="6"/>
      <c r="E39" s="6"/>
      <c r="F39" s="6"/>
      <c r="G39" s="6"/>
      <c r="H39" s="8"/>
      <c r="J39" s="7" t="s">
        <v>66</v>
      </c>
      <c r="K39" s="6"/>
      <c r="L39" s="6"/>
      <c r="M39" s="6"/>
      <c r="N39" s="6"/>
      <c r="O39" s="6"/>
      <c r="P39" s="8"/>
      <c r="R39" s="7" t="s">
        <v>32</v>
      </c>
      <c r="S39" s="6"/>
      <c r="T39" s="6"/>
      <c r="U39" s="6"/>
      <c r="V39" s="6"/>
      <c r="W39" s="6"/>
      <c r="X39" s="8"/>
      <c r="AA39" s="7" t="s">
        <v>34</v>
      </c>
      <c r="AB39" s="6"/>
      <c r="AC39" s="6"/>
      <c r="AD39" s="6"/>
      <c r="AE39" s="6"/>
      <c r="AF39" s="6"/>
      <c r="AG39" s="8"/>
      <c r="AI39" s="7" t="s">
        <v>48</v>
      </c>
      <c r="AJ39" s="6"/>
      <c r="AK39" s="6"/>
      <c r="AL39" s="6"/>
      <c r="AM39" s="6"/>
      <c r="AN39" s="6"/>
      <c r="AO39" s="8"/>
      <c r="AQ39" s="7" t="s">
        <v>35</v>
      </c>
      <c r="AR39" s="6"/>
      <c r="AS39" s="6"/>
      <c r="AT39" s="6"/>
      <c r="AU39" s="6"/>
      <c r="AV39" s="6"/>
      <c r="AW39" s="6"/>
      <c r="AX39" s="8"/>
      <c r="AZ39" s="7" t="s">
        <v>36</v>
      </c>
      <c r="BA39" s="6"/>
      <c r="BB39" s="6"/>
      <c r="BC39" s="6"/>
      <c r="BD39" s="6"/>
      <c r="BE39" s="6"/>
      <c r="BF39" s="6"/>
      <c r="BG39" s="8"/>
    </row>
    <row r="40" spans="1:60" ht="45" customHeight="1" x14ac:dyDescent="0.25">
      <c r="B40" s="4" t="str">
        <f>R40</f>
        <v>Lane 2</v>
      </c>
      <c r="C40" s="9" t="s">
        <v>26</v>
      </c>
      <c r="D40" s="10" t="s">
        <v>27</v>
      </c>
      <c r="E40" s="11" t="s">
        <v>28</v>
      </c>
      <c r="F40" s="12" t="s">
        <v>29</v>
      </c>
      <c r="G40" s="10" t="s">
        <v>30</v>
      </c>
      <c r="H40" s="13" t="s">
        <v>31</v>
      </c>
      <c r="J40" s="4" t="str">
        <f>R40</f>
        <v>Lane 2</v>
      </c>
      <c r="K40" s="9" t="s">
        <v>26</v>
      </c>
      <c r="L40" s="10" t="s">
        <v>27</v>
      </c>
      <c r="M40" s="11" t="s">
        <v>28</v>
      </c>
      <c r="N40" s="12" t="s">
        <v>29</v>
      </c>
      <c r="O40" s="10" t="s">
        <v>30</v>
      </c>
      <c r="P40" s="13" t="s">
        <v>31</v>
      </c>
      <c r="R40" s="4" t="s">
        <v>39</v>
      </c>
      <c r="S40" s="9" t="s">
        <v>26</v>
      </c>
      <c r="T40" s="10" t="s">
        <v>27</v>
      </c>
      <c r="U40" s="11" t="s">
        <v>28</v>
      </c>
      <c r="V40" s="12" t="s">
        <v>29</v>
      </c>
      <c r="W40" s="10" t="s">
        <v>30</v>
      </c>
      <c r="X40" s="13" t="s">
        <v>31</v>
      </c>
      <c r="AA40" s="4" t="str">
        <f>$R40</f>
        <v>Lane 2</v>
      </c>
      <c r="AB40" s="9" t="s">
        <v>26</v>
      </c>
      <c r="AC40" s="10" t="s">
        <v>27</v>
      </c>
      <c r="AD40" s="11" t="s">
        <v>28</v>
      </c>
      <c r="AE40" s="12" t="s">
        <v>29</v>
      </c>
      <c r="AF40" s="10" t="s">
        <v>30</v>
      </c>
      <c r="AG40" s="13" t="s">
        <v>31</v>
      </c>
      <c r="AI40" s="4" t="str">
        <f>$R40</f>
        <v>Lane 2</v>
      </c>
      <c r="AJ40" s="9" t="s">
        <v>26</v>
      </c>
      <c r="AK40" s="10" t="s">
        <v>27</v>
      </c>
      <c r="AL40" s="11" t="s">
        <v>28</v>
      </c>
      <c r="AM40" s="12" t="s">
        <v>29</v>
      </c>
      <c r="AN40" s="10" t="s">
        <v>30</v>
      </c>
      <c r="AO40" s="13" t="s">
        <v>31</v>
      </c>
      <c r="AQ40" s="4" t="str">
        <f>$R40</f>
        <v>Lane 2</v>
      </c>
      <c r="AR40" s="9" t="s">
        <v>26</v>
      </c>
      <c r="AS40" s="10" t="s">
        <v>27</v>
      </c>
      <c r="AT40" s="11" t="s">
        <v>28</v>
      </c>
      <c r="AU40" s="12" t="s">
        <v>49</v>
      </c>
      <c r="AV40" s="10" t="s">
        <v>47</v>
      </c>
      <c r="AW40" s="12" t="s">
        <v>51</v>
      </c>
      <c r="AX40" s="13" t="s">
        <v>31</v>
      </c>
      <c r="AZ40" s="4" t="str">
        <f>$R40</f>
        <v>Lane 2</v>
      </c>
      <c r="BA40" s="9" t="s">
        <v>26</v>
      </c>
      <c r="BB40" s="10" t="s">
        <v>27</v>
      </c>
      <c r="BC40" s="11" t="s">
        <v>28</v>
      </c>
      <c r="BD40" s="12" t="s">
        <v>49</v>
      </c>
      <c r="BE40" s="10" t="s">
        <v>47</v>
      </c>
      <c r="BF40" s="12" t="s">
        <v>51</v>
      </c>
      <c r="BG40" s="13" t="s">
        <v>31</v>
      </c>
    </row>
    <row r="41" spans="1:60" x14ac:dyDescent="0.25">
      <c r="B41" s="5" t="s">
        <v>0</v>
      </c>
      <c r="C41" s="14">
        <v>62918</v>
      </c>
      <c r="D41" s="14">
        <f>T41</f>
        <v>0</v>
      </c>
      <c r="E41" s="15">
        <f>C42</f>
        <v>62918</v>
      </c>
      <c r="F41" s="16">
        <f>E41/$AE$3</f>
        <v>2419.9230769230771</v>
      </c>
      <c r="G41" s="14">
        <f>E41*0.07</f>
        <v>4404.26</v>
      </c>
      <c r="H41" s="17">
        <f>G41+E41</f>
        <v>67322.259999999995</v>
      </c>
      <c r="J41" s="5" t="s">
        <v>0</v>
      </c>
      <c r="K41" s="14"/>
      <c r="L41" s="14">
        <f>T41</f>
        <v>0</v>
      </c>
      <c r="M41" s="15">
        <f>K42</f>
        <v>64176.36</v>
      </c>
      <c r="N41" s="16">
        <f t="shared" ref="N41:N57" si="52">M41/$AE$3</f>
        <v>2468.3215384615387</v>
      </c>
      <c r="O41" s="14">
        <f>M41*0.07</f>
        <v>4492.3452000000007</v>
      </c>
      <c r="P41" s="17">
        <f>O41+M41</f>
        <v>68668.705199999997</v>
      </c>
      <c r="R41" s="5" t="s">
        <v>0</v>
      </c>
      <c r="S41" s="14"/>
      <c r="T41" s="14">
        <v>0</v>
      </c>
      <c r="U41" s="15">
        <f>S42</f>
        <v>65459.887200000005</v>
      </c>
      <c r="V41" s="16">
        <f t="shared" ref="V41:V60" si="53">U41/$AE$3</f>
        <v>2517.6879692307693</v>
      </c>
      <c r="W41" s="14">
        <f>U41*0.07</f>
        <v>4582.1921040000007</v>
      </c>
      <c r="X41" s="17">
        <f>W41+U41</f>
        <v>70042.079303999999</v>
      </c>
      <c r="AA41" s="5" t="s">
        <v>0</v>
      </c>
      <c r="AB41" s="14"/>
      <c r="AC41" s="14">
        <f>T41</f>
        <v>0</v>
      </c>
      <c r="AD41" s="15">
        <f>U41*(1+AB$3)</f>
        <v>65459.887200000005</v>
      </c>
      <c r="AE41" s="16">
        <f t="shared" ref="AE41:AE61" si="54">AD41/$AE$3</f>
        <v>2517.6879692307693</v>
      </c>
      <c r="AF41" s="14">
        <f t="shared" ref="AF41:AF63" si="55">AD41*0.07</f>
        <v>4582.1921040000007</v>
      </c>
      <c r="AG41" s="17">
        <f t="shared" ref="AG41:AG63" si="56">AF41+AD41</f>
        <v>70042.079303999999</v>
      </c>
      <c r="AH41" s="2"/>
      <c r="AI41" s="5" t="s">
        <v>0</v>
      </c>
      <c r="AJ41" s="14"/>
      <c r="AK41" s="14">
        <f>T41</f>
        <v>0</v>
      </c>
      <c r="AL41" s="15">
        <f>AD41*(1+AJ$3)</f>
        <v>65459.887200000005</v>
      </c>
      <c r="AM41" s="16">
        <f t="shared" ref="AM41:AM66" si="57">AL41/$AE$3</f>
        <v>2517.6879692307693</v>
      </c>
      <c r="AN41" s="14">
        <f t="shared" ref="AN41:AN58" si="58">AL41*0.07</f>
        <v>4582.1921040000007</v>
      </c>
      <c r="AO41" s="17">
        <f t="shared" ref="AO41:AO58" si="59">AN41+AL41</f>
        <v>70042.079303999999</v>
      </c>
      <c r="AP41" s="2"/>
      <c r="AQ41" s="5" t="s">
        <v>0</v>
      </c>
      <c r="AR41" s="14"/>
      <c r="AS41" s="14">
        <f>T41</f>
        <v>0</v>
      </c>
      <c r="AT41" s="15">
        <f>AL41*(1+AR$3)</f>
        <v>66769.084944000002</v>
      </c>
      <c r="AU41" s="16">
        <f t="shared" ref="AU41:AU69" si="60">AT41/$AE$3</f>
        <v>2568.0417286153847</v>
      </c>
      <c r="AV41" s="14">
        <f t="shared" ref="AV41:AV69" si="61">AT41*0.07</f>
        <v>4673.8359460800002</v>
      </c>
      <c r="AW41" s="16">
        <f t="shared" ref="AW41:AW69" si="62">(AT41+AV41)/$AE$3</f>
        <v>2747.8046496184616</v>
      </c>
      <c r="AX41" s="17">
        <f t="shared" ref="AX41:AX69" si="63">AV41+AT41</f>
        <v>71442.92089008</v>
      </c>
      <c r="AY41" s="2"/>
      <c r="AZ41" s="5" t="s">
        <v>0</v>
      </c>
      <c r="BA41" s="14"/>
      <c r="BB41" s="14">
        <f>T41</f>
        <v>0</v>
      </c>
      <c r="BC41" s="15">
        <f>AT41*(1+BA$3)</f>
        <v>68438.312067599996</v>
      </c>
      <c r="BD41" s="16">
        <f t="shared" ref="BD41:BD65" si="64">BC41/$AE$3</f>
        <v>2632.242771830769</v>
      </c>
      <c r="BE41" s="14">
        <f t="shared" ref="BE41:BE65" si="65">BC41*0.07</f>
        <v>4790.6818447320002</v>
      </c>
      <c r="BF41" s="16">
        <f t="shared" ref="BF41:BF65" si="66">(BC41+BE41)/$AE$3</f>
        <v>2816.4997658589227</v>
      </c>
      <c r="BG41" s="17">
        <f t="shared" ref="BG41:BG65" si="67">BE41+BC41</f>
        <v>73228.993912331993</v>
      </c>
      <c r="BH41" s="2"/>
    </row>
    <row r="42" spans="1:60" x14ac:dyDescent="0.25">
      <c r="B42" s="5" t="s">
        <v>1</v>
      </c>
      <c r="C42" s="14">
        <v>62918</v>
      </c>
      <c r="D42" s="14">
        <f t="shared" ref="D42:D54" si="68">T42</f>
        <v>1130</v>
      </c>
      <c r="E42" s="15">
        <f>D42+C42</f>
        <v>64048</v>
      </c>
      <c r="F42" s="16">
        <f t="shared" ref="F42:F56" si="69">E42/$AE$3</f>
        <v>2463.3846153846152</v>
      </c>
      <c r="G42" s="14">
        <f t="shared" ref="G42:G54" si="70">E42*0.07</f>
        <v>4483.3600000000006</v>
      </c>
      <c r="H42" s="17">
        <f t="shared" ref="H42:H54" si="71">G42+E42</f>
        <v>68531.360000000001</v>
      </c>
      <c r="J42" s="5" t="s">
        <v>1</v>
      </c>
      <c r="K42" s="14">
        <f>E41*1.02</f>
        <v>64176.36</v>
      </c>
      <c r="L42" s="14">
        <f t="shared" ref="L42:L55" si="72">T42</f>
        <v>1130</v>
      </c>
      <c r="M42" s="15">
        <f>L42+K42</f>
        <v>65306.36</v>
      </c>
      <c r="N42" s="16">
        <f t="shared" si="52"/>
        <v>2511.7830769230768</v>
      </c>
      <c r="O42" s="14">
        <f t="shared" ref="O42:O55" si="73">M42*0.07</f>
        <v>4571.4452000000001</v>
      </c>
      <c r="P42" s="17">
        <f t="shared" ref="P42:P55" si="74">O42+M42</f>
        <v>69877.805200000003</v>
      </c>
      <c r="R42" s="5" t="s">
        <v>1</v>
      </c>
      <c r="S42" s="14">
        <f>M41*1.02</f>
        <v>65459.887200000005</v>
      </c>
      <c r="T42" s="14">
        <v>1130</v>
      </c>
      <c r="U42" s="15">
        <f>T42+S42</f>
        <v>66589.887199999997</v>
      </c>
      <c r="V42" s="16">
        <f t="shared" si="53"/>
        <v>2561.1495076923075</v>
      </c>
      <c r="W42" s="14">
        <f t="shared" ref="W42:W60" si="75">U42*0.07</f>
        <v>4661.2921040000001</v>
      </c>
      <c r="X42" s="17">
        <f t="shared" ref="X42:X60" si="76">W42+U42</f>
        <v>71251.17930399999</v>
      </c>
      <c r="AA42" s="5" t="s">
        <v>1</v>
      </c>
      <c r="AB42" s="14">
        <f t="shared" ref="AB42:AB57" si="77">U41*(1+AB$3)</f>
        <v>65459.887200000005</v>
      </c>
      <c r="AC42" s="14">
        <f t="shared" ref="AC42:AC56" si="78">T42</f>
        <v>1130</v>
      </c>
      <c r="AD42" s="15">
        <f>AC42+AB42</f>
        <v>66589.887199999997</v>
      </c>
      <c r="AE42" s="16">
        <f t="shared" si="54"/>
        <v>2561.1495076923075</v>
      </c>
      <c r="AF42" s="14">
        <f t="shared" si="55"/>
        <v>4661.2921040000001</v>
      </c>
      <c r="AG42" s="17">
        <f t="shared" si="56"/>
        <v>71251.17930399999</v>
      </c>
      <c r="AH42" s="2"/>
      <c r="AI42" s="5" t="s">
        <v>1</v>
      </c>
      <c r="AJ42" s="14">
        <f t="shared" ref="AJ42:AJ58" si="79">AD41*(1+AJ$3)</f>
        <v>65459.887200000005</v>
      </c>
      <c r="AK42" s="14">
        <f t="shared" ref="AK42:AK56" si="80">T42</f>
        <v>1130</v>
      </c>
      <c r="AL42" s="15">
        <f>AK42+AJ42</f>
        <v>66589.887199999997</v>
      </c>
      <c r="AM42" s="16">
        <f t="shared" si="57"/>
        <v>2561.1495076923075</v>
      </c>
      <c r="AN42" s="14">
        <f t="shared" si="58"/>
        <v>4661.2921040000001</v>
      </c>
      <c r="AO42" s="17">
        <f t="shared" si="59"/>
        <v>71251.17930399999</v>
      </c>
      <c r="AP42" s="2"/>
      <c r="AQ42" s="5" t="s">
        <v>1</v>
      </c>
      <c r="AR42" s="14">
        <f t="shared" ref="AR42:AR59" si="81">AL41*(1+AR$3)</f>
        <v>66769.084944000002</v>
      </c>
      <c r="AS42" s="14">
        <f t="shared" ref="AS42:AS56" si="82">T42</f>
        <v>1130</v>
      </c>
      <c r="AT42" s="15">
        <f>AS42+AR42</f>
        <v>67899.084944000002</v>
      </c>
      <c r="AU42" s="16">
        <f t="shared" si="60"/>
        <v>2611.5032670769233</v>
      </c>
      <c r="AV42" s="14">
        <f t="shared" si="61"/>
        <v>4752.9359460800006</v>
      </c>
      <c r="AW42" s="16">
        <f t="shared" si="62"/>
        <v>2794.3084957723081</v>
      </c>
      <c r="AX42" s="17">
        <f t="shared" si="63"/>
        <v>72652.020890080006</v>
      </c>
      <c r="AY42" s="2"/>
      <c r="AZ42" s="5" t="s">
        <v>1</v>
      </c>
      <c r="BA42" s="14">
        <f t="shared" ref="BA42:BA70" si="83">AT41*(1+BA$3)</f>
        <v>68438.312067599996</v>
      </c>
      <c r="BB42" s="14">
        <f t="shared" ref="BB42:BB56" si="84">T42</f>
        <v>1130</v>
      </c>
      <c r="BC42" s="15">
        <f>BB42+BA42</f>
        <v>69568.312067599996</v>
      </c>
      <c r="BD42" s="16">
        <f t="shared" si="64"/>
        <v>2675.7043102923076</v>
      </c>
      <c r="BE42" s="14">
        <f t="shared" si="65"/>
        <v>4869.7818447320005</v>
      </c>
      <c r="BF42" s="16">
        <f t="shared" si="66"/>
        <v>2863.0036120127693</v>
      </c>
      <c r="BG42" s="17">
        <f t="shared" si="67"/>
        <v>74438.093912331999</v>
      </c>
      <c r="BH42" s="2"/>
    </row>
    <row r="43" spans="1:60" x14ac:dyDescent="0.25">
      <c r="B43" s="5" t="s">
        <v>2</v>
      </c>
      <c r="C43" s="14">
        <v>65975</v>
      </c>
      <c r="D43" s="14">
        <f t="shared" si="68"/>
        <v>1355</v>
      </c>
      <c r="E43" s="15">
        <f t="shared" ref="E43:E54" si="85">D43+C43</f>
        <v>67330</v>
      </c>
      <c r="F43" s="16">
        <f t="shared" si="69"/>
        <v>2589.6153846153848</v>
      </c>
      <c r="G43" s="14">
        <f t="shared" si="70"/>
        <v>4713.1000000000004</v>
      </c>
      <c r="H43" s="17">
        <f t="shared" si="71"/>
        <v>72043.100000000006</v>
      </c>
      <c r="J43" s="5" t="s">
        <v>2</v>
      </c>
      <c r="K43" s="14">
        <f>E42*1.02</f>
        <v>65328.959999999999</v>
      </c>
      <c r="L43" s="14">
        <f t="shared" si="72"/>
        <v>1355</v>
      </c>
      <c r="M43" s="15">
        <f t="shared" ref="M43:M55" si="86">L43+K43</f>
        <v>66683.959999999992</v>
      </c>
      <c r="N43" s="16">
        <f t="shared" si="52"/>
        <v>2564.767692307692</v>
      </c>
      <c r="O43" s="14">
        <f t="shared" si="73"/>
        <v>4667.8771999999999</v>
      </c>
      <c r="P43" s="17">
        <f t="shared" si="74"/>
        <v>71351.837199999994</v>
      </c>
      <c r="R43" s="5" t="s">
        <v>2</v>
      </c>
      <c r="S43" s="14">
        <f>M42*1.02</f>
        <v>66612.487200000003</v>
      </c>
      <c r="T43" s="14">
        <v>1355</v>
      </c>
      <c r="U43" s="15">
        <f t="shared" ref="U43:U60" si="87">T43+S43</f>
        <v>67967.487200000003</v>
      </c>
      <c r="V43" s="16">
        <f t="shared" si="53"/>
        <v>2614.1341230769231</v>
      </c>
      <c r="W43" s="14">
        <f t="shared" si="75"/>
        <v>4757.7241040000008</v>
      </c>
      <c r="X43" s="17">
        <f t="shared" si="76"/>
        <v>72725.211303999997</v>
      </c>
      <c r="AA43" s="5" t="s">
        <v>2</v>
      </c>
      <c r="AB43" s="14">
        <f t="shared" si="77"/>
        <v>66589.887199999997</v>
      </c>
      <c r="AC43" s="14">
        <f t="shared" si="78"/>
        <v>1355</v>
      </c>
      <c r="AD43" s="15">
        <f t="shared" ref="AD43:AD63" si="88">AC43+AB43</f>
        <v>67944.887199999997</v>
      </c>
      <c r="AE43" s="16">
        <f t="shared" si="54"/>
        <v>2613.2648923076922</v>
      </c>
      <c r="AF43" s="14">
        <f t="shared" si="55"/>
        <v>4756.1421040000005</v>
      </c>
      <c r="AG43" s="17">
        <f t="shared" si="56"/>
        <v>72701.029303999996</v>
      </c>
      <c r="AH43" s="2"/>
      <c r="AI43" s="5" t="s">
        <v>2</v>
      </c>
      <c r="AJ43" s="14">
        <f t="shared" si="79"/>
        <v>66589.887199999997</v>
      </c>
      <c r="AK43" s="14">
        <f t="shared" si="80"/>
        <v>1355</v>
      </c>
      <c r="AL43" s="15">
        <f t="shared" ref="AL43:AL58" si="89">AK43+AJ43</f>
        <v>67944.887199999997</v>
      </c>
      <c r="AM43" s="16">
        <f t="shared" si="57"/>
        <v>2613.2648923076922</v>
      </c>
      <c r="AN43" s="14">
        <f t="shared" si="58"/>
        <v>4756.1421040000005</v>
      </c>
      <c r="AO43" s="17">
        <f t="shared" si="59"/>
        <v>72701.029303999996</v>
      </c>
      <c r="AP43" s="2"/>
      <c r="AQ43" s="5" t="s">
        <v>2</v>
      </c>
      <c r="AR43" s="14">
        <f t="shared" si="81"/>
        <v>67921.684943999993</v>
      </c>
      <c r="AS43" s="14">
        <f t="shared" si="82"/>
        <v>1355</v>
      </c>
      <c r="AT43" s="15">
        <f t="shared" ref="AT43:AT69" si="90">AS43+AR43</f>
        <v>69276.684943999993</v>
      </c>
      <c r="AU43" s="16">
        <f t="shared" si="60"/>
        <v>2664.487882461538</v>
      </c>
      <c r="AV43" s="14">
        <f t="shared" si="61"/>
        <v>4849.3679460800004</v>
      </c>
      <c r="AW43" s="16">
        <f t="shared" si="62"/>
        <v>2851.0020342338462</v>
      </c>
      <c r="AX43" s="17">
        <f t="shared" si="63"/>
        <v>74126.052890079998</v>
      </c>
      <c r="AY43" s="2"/>
      <c r="AZ43" s="5" t="s">
        <v>2</v>
      </c>
      <c r="BA43" s="14">
        <f t="shared" si="83"/>
        <v>69596.562067599996</v>
      </c>
      <c r="BB43" s="14">
        <f t="shared" si="84"/>
        <v>1355</v>
      </c>
      <c r="BC43" s="15">
        <f t="shared" ref="BC43:BC65" si="91">BB43+BA43</f>
        <v>70951.562067599996</v>
      </c>
      <c r="BD43" s="16">
        <f t="shared" si="64"/>
        <v>2728.9062333692304</v>
      </c>
      <c r="BE43" s="14">
        <f t="shared" si="65"/>
        <v>4966.609344732</v>
      </c>
      <c r="BF43" s="16">
        <f t="shared" si="66"/>
        <v>2919.9296697050768</v>
      </c>
      <c r="BG43" s="17">
        <f t="shared" si="67"/>
        <v>75918.171412331998</v>
      </c>
      <c r="BH43" s="2"/>
    </row>
    <row r="44" spans="1:60" x14ac:dyDescent="0.25">
      <c r="B44" s="5" t="s">
        <v>3</v>
      </c>
      <c r="C44" s="14">
        <v>69288</v>
      </c>
      <c r="D44" s="14">
        <f t="shared" si="68"/>
        <v>1468</v>
      </c>
      <c r="E44" s="15">
        <f t="shared" si="85"/>
        <v>70756</v>
      </c>
      <c r="F44" s="16">
        <f t="shared" si="69"/>
        <v>2721.3846153846152</v>
      </c>
      <c r="G44" s="14">
        <f t="shared" si="70"/>
        <v>4952.92</v>
      </c>
      <c r="H44" s="17">
        <f t="shared" si="71"/>
        <v>75708.92</v>
      </c>
      <c r="J44" s="5" t="s">
        <v>3</v>
      </c>
      <c r="K44" s="14">
        <f t="shared" ref="K44:K46" si="92">E43*1.02</f>
        <v>68676.600000000006</v>
      </c>
      <c r="L44" s="14">
        <f t="shared" si="72"/>
        <v>1468</v>
      </c>
      <c r="M44" s="15">
        <f t="shared" si="86"/>
        <v>70144.600000000006</v>
      </c>
      <c r="N44" s="16">
        <f t="shared" si="52"/>
        <v>2697.8692307692309</v>
      </c>
      <c r="O44" s="14">
        <f t="shared" si="73"/>
        <v>4910.1220000000012</v>
      </c>
      <c r="P44" s="17">
        <f t="shared" si="74"/>
        <v>75054.722000000009</v>
      </c>
      <c r="R44" s="5" t="s">
        <v>3</v>
      </c>
      <c r="S44" s="14">
        <f t="shared" ref="S44:S56" si="93">M43*1.02</f>
        <v>68017.639199999991</v>
      </c>
      <c r="T44" s="14">
        <v>1468</v>
      </c>
      <c r="U44" s="15">
        <f t="shared" si="87"/>
        <v>69485.639199999991</v>
      </c>
      <c r="V44" s="16">
        <f t="shared" si="53"/>
        <v>2672.5245846153844</v>
      </c>
      <c r="W44" s="14">
        <f t="shared" si="75"/>
        <v>4863.9947439999996</v>
      </c>
      <c r="X44" s="17">
        <f t="shared" si="76"/>
        <v>74349.633943999987</v>
      </c>
      <c r="AA44" s="5" t="s">
        <v>3</v>
      </c>
      <c r="AB44" s="14">
        <f t="shared" si="77"/>
        <v>67967.487200000003</v>
      </c>
      <c r="AC44" s="14">
        <f t="shared" si="78"/>
        <v>1468</v>
      </c>
      <c r="AD44" s="15">
        <f t="shared" si="88"/>
        <v>69435.487200000003</v>
      </c>
      <c r="AE44" s="16">
        <f t="shared" si="54"/>
        <v>2670.5956615384616</v>
      </c>
      <c r="AF44" s="14">
        <f t="shared" si="55"/>
        <v>4860.484104000001</v>
      </c>
      <c r="AG44" s="17">
        <f t="shared" si="56"/>
        <v>74295.971304000006</v>
      </c>
      <c r="AH44" s="2"/>
      <c r="AI44" s="5" t="s">
        <v>3</v>
      </c>
      <c r="AJ44" s="14">
        <f t="shared" si="79"/>
        <v>67944.887199999997</v>
      </c>
      <c r="AK44" s="14">
        <f t="shared" si="80"/>
        <v>1468</v>
      </c>
      <c r="AL44" s="15">
        <f t="shared" si="89"/>
        <v>69412.887199999997</v>
      </c>
      <c r="AM44" s="16">
        <f t="shared" si="57"/>
        <v>2669.7264307692308</v>
      </c>
      <c r="AN44" s="14">
        <f t="shared" si="58"/>
        <v>4858.9021040000007</v>
      </c>
      <c r="AO44" s="17">
        <f t="shared" si="59"/>
        <v>74271.789304000005</v>
      </c>
      <c r="AP44" s="2"/>
      <c r="AQ44" s="5" t="s">
        <v>3</v>
      </c>
      <c r="AR44" s="14">
        <f t="shared" si="81"/>
        <v>69303.784943999999</v>
      </c>
      <c r="AS44" s="14">
        <f t="shared" si="82"/>
        <v>1468</v>
      </c>
      <c r="AT44" s="15">
        <f t="shared" si="90"/>
        <v>70771.784943999999</v>
      </c>
      <c r="AU44" s="16">
        <f t="shared" si="60"/>
        <v>2721.9917286153845</v>
      </c>
      <c r="AV44" s="14">
        <f t="shared" si="61"/>
        <v>4954.0249460800005</v>
      </c>
      <c r="AW44" s="16">
        <f t="shared" si="62"/>
        <v>2912.5311496184613</v>
      </c>
      <c r="AX44" s="17">
        <f t="shared" si="63"/>
        <v>75725.809890079996</v>
      </c>
      <c r="AY44" s="2"/>
      <c r="AZ44" s="5" t="s">
        <v>3</v>
      </c>
      <c r="BA44" s="14">
        <f t="shared" si="83"/>
        <v>71008.60206759999</v>
      </c>
      <c r="BB44" s="14">
        <f t="shared" si="84"/>
        <v>1468</v>
      </c>
      <c r="BC44" s="15">
        <f t="shared" si="91"/>
        <v>72476.60206759999</v>
      </c>
      <c r="BD44" s="16">
        <f t="shared" si="64"/>
        <v>2787.5616179846152</v>
      </c>
      <c r="BE44" s="14">
        <f t="shared" si="65"/>
        <v>5073.3621447320002</v>
      </c>
      <c r="BF44" s="16">
        <f t="shared" si="66"/>
        <v>2982.6909312435382</v>
      </c>
      <c r="BG44" s="17">
        <f t="shared" si="67"/>
        <v>77549.964212331994</v>
      </c>
      <c r="BH44" s="2"/>
    </row>
    <row r="45" spans="1:60" x14ac:dyDescent="0.25">
      <c r="B45" s="5" t="s">
        <v>4</v>
      </c>
      <c r="C45" s="14">
        <v>72346</v>
      </c>
      <c r="D45" s="14">
        <f t="shared" si="68"/>
        <v>2372</v>
      </c>
      <c r="E45" s="15">
        <f t="shared" si="85"/>
        <v>74718</v>
      </c>
      <c r="F45" s="16">
        <f t="shared" si="69"/>
        <v>2873.7692307692309</v>
      </c>
      <c r="G45" s="14">
        <f t="shared" si="70"/>
        <v>5230.26</v>
      </c>
      <c r="H45" s="17">
        <f t="shared" si="71"/>
        <v>79948.259999999995</v>
      </c>
      <c r="J45" s="5" t="s">
        <v>4</v>
      </c>
      <c r="K45" s="14">
        <f t="shared" si="92"/>
        <v>72171.12</v>
      </c>
      <c r="L45" s="14">
        <f t="shared" si="72"/>
        <v>2372</v>
      </c>
      <c r="M45" s="15">
        <f t="shared" si="86"/>
        <v>74543.12</v>
      </c>
      <c r="N45" s="16">
        <f t="shared" si="52"/>
        <v>2867.0430769230766</v>
      </c>
      <c r="O45" s="14">
        <f t="shared" si="73"/>
        <v>5218.0183999999999</v>
      </c>
      <c r="P45" s="17">
        <f t="shared" si="74"/>
        <v>79761.138399999996</v>
      </c>
      <c r="R45" s="5" t="s">
        <v>4</v>
      </c>
      <c r="S45" s="14">
        <f t="shared" si="93"/>
        <v>71547.492000000013</v>
      </c>
      <c r="T45" s="14">
        <v>2372</v>
      </c>
      <c r="U45" s="15">
        <f t="shared" si="87"/>
        <v>73919.492000000013</v>
      </c>
      <c r="V45" s="16">
        <f t="shared" si="53"/>
        <v>2843.0573846153852</v>
      </c>
      <c r="W45" s="14">
        <f t="shared" si="75"/>
        <v>5174.3644400000012</v>
      </c>
      <c r="X45" s="17">
        <f t="shared" si="76"/>
        <v>79093.856440000018</v>
      </c>
      <c r="AA45" s="5" t="s">
        <v>4</v>
      </c>
      <c r="AB45" s="14">
        <f t="shared" si="77"/>
        <v>69485.639199999991</v>
      </c>
      <c r="AC45" s="14">
        <f t="shared" si="78"/>
        <v>2372</v>
      </c>
      <c r="AD45" s="15">
        <f t="shared" si="88"/>
        <v>71857.639199999991</v>
      </c>
      <c r="AE45" s="16">
        <f t="shared" si="54"/>
        <v>2763.7553538461534</v>
      </c>
      <c r="AF45" s="14">
        <f t="shared" si="55"/>
        <v>5030.0347439999996</v>
      </c>
      <c r="AG45" s="17">
        <f t="shared" si="56"/>
        <v>76887.673943999995</v>
      </c>
      <c r="AH45" s="2"/>
      <c r="AI45" s="5" t="s">
        <v>4</v>
      </c>
      <c r="AJ45" s="14">
        <f t="shared" si="79"/>
        <v>69435.487200000003</v>
      </c>
      <c r="AK45" s="14">
        <f t="shared" si="80"/>
        <v>2372</v>
      </c>
      <c r="AL45" s="15">
        <f t="shared" si="89"/>
        <v>71807.487200000003</v>
      </c>
      <c r="AM45" s="16">
        <f t="shared" si="57"/>
        <v>2761.8264307692307</v>
      </c>
      <c r="AN45" s="14">
        <f t="shared" si="58"/>
        <v>5026.524104000001</v>
      </c>
      <c r="AO45" s="17">
        <f t="shared" si="59"/>
        <v>76834.011304</v>
      </c>
      <c r="AP45" s="2"/>
      <c r="AQ45" s="5" t="s">
        <v>4</v>
      </c>
      <c r="AR45" s="14">
        <f t="shared" si="81"/>
        <v>70801.144944</v>
      </c>
      <c r="AS45" s="14">
        <f t="shared" si="82"/>
        <v>2372</v>
      </c>
      <c r="AT45" s="15">
        <f t="shared" si="90"/>
        <v>73173.144944</v>
      </c>
      <c r="AU45" s="16">
        <f t="shared" si="60"/>
        <v>2814.3517286153847</v>
      </c>
      <c r="AV45" s="14">
        <f t="shared" si="61"/>
        <v>5122.1201460800003</v>
      </c>
      <c r="AW45" s="16">
        <f t="shared" si="62"/>
        <v>3011.356349618462</v>
      </c>
      <c r="AX45" s="17">
        <f t="shared" si="63"/>
        <v>78295.265090080007</v>
      </c>
      <c r="AY45" s="2"/>
      <c r="AZ45" s="5" t="s">
        <v>4</v>
      </c>
      <c r="BA45" s="14">
        <f t="shared" si="83"/>
        <v>72541.079567599998</v>
      </c>
      <c r="BB45" s="14">
        <f t="shared" si="84"/>
        <v>2372</v>
      </c>
      <c r="BC45" s="15">
        <f t="shared" si="91"/>
        <v>74913.079567599998</v>
      </c>
      <c r="BD45" s="16">
        <f t="shared" si="64"/>
        <v>2881.2722910615385</v>
      </c>
      <c r="BE45" s="14">
        <f t="shared" si="65"/>
        <v>5243.9155697320002</v>
      </c>
      <c r="BF45" s="16">
        <f t="shared" si="66"/>
        <v>3082.9613514358457</v>
      </c>
      <c r="BG45" s="17">
        <f t="shared" si="67"/>
        <v>80156.995137331993</v>
      </c>
      <c r="BH45" s="2"/>
    </row>
    <row r="46" spans="1:60" x14ac:dyDescent="0.25">
      <c r="B46" s="5" t="s">
        <v>5</v>
      </c>
      <c r="C46" s="14">
        <v>75399</v>
      </c>
      <c r="D46" s="14">
        <f t="shared" si="68"/>
        <v>2937</v>
      </c>
      <c r="E46" s="15">
        <f t="shared" si="85"/>
        <v>78336</v>
      </c>
      <c r="F46" s="16">
        <f t="shared" si="69"/>
        <v>3012.9230769230771</v>
      </c>
      <c r="G46" s="14">
        <f t="shared" si="70"/>
        <v>5483.52</v>
      </c>
      <c r="H46" s="17">
        <f t="shared" si="71"/>
        <v>83819.520000000004</v>
      </c>
      <c r="J46" s="5" t="s">
        <v>5</v>
      </c>
      <c r="K46" s="14">
        <f t="shared" si="92"/>
        <v>76212.36</v>
      </c>
      <c r="L46" s="14">
        <f t="shared" si="72"/>
        <v>2937</v>
      </c>
      <c r="M46" s="15">
        <f t="shared" si="86"/>
        <v>79149.36</v>
      </c>
      <c r="N46" s="16">
        <f t="shared" si="52"/>
        <v>3044.2061538461539</v>
      </c>
      <c r="O46" s="14">
        <f t="shared" si="73"/>
        <v>5540.4552000000003</v>
      </c>
      <c r="P46" s="17">
        <f t="shared" si="74"/>
        <v>84689.815199999997</v>
      </c>
      <c r="R46" s="5" t="s">
        <v>5</v>
      </c>
      <c r="S46" s="14">
        <f t="shared" si="93"/>
        <v>76033.982399999994</v>
      </c>
      <c r="T46" s="14">
        <v>2937</v>
      </c>
      <c r="U46" s="15">
        <f t="shared" si="87"/>
        <v>78970.982399999994</v>
      </c>
      <c r="V46" s="16">
        <f t="shared" si="53"/>
        <v>3037.3454769230766</v>
      </c>
      <c r="W46" s="14">
        <f t="shared" si="75"/>
        <v>5527.9687679999997</v>
      </c>
      <c r="X46" s="17">
        <f t="shared" si="76"/>
        <v>84498.951168</v>
      </c>
      <c r="AA46" s="5" t="s">
        <v>5</v>
      </c>
      <c r="AB46" s="14">
        <f t="shared" si="77"/>
        <v>73919.492000000013</v>
      </c>
      <c r="AC46" s="14">
        <f t="shared" si="78"/>
        <v>2937</v>
      </c>
      <c r="AD46" s="15">
        <f t="shared" si="88"/>
        <v>76856.492000000013</v>
      </c>
      <c r="AE46" s="16">
        <f t="shared" si="54"/>
        <v>2956.0189230769238</v>
      </c>
      <c r="AF46" s="14">
        <f t="shared" si="55"/>
        <v>5379.9544400000013</v>
      </c>
      <c r="AG46" s="17">
        <f t="shared" si="56"/>
        <v>82236.446440000014</v>
      </c>
      <c r="AH46" s="2"/>
      <c r="AI46" s="5" t="s">
        <v>5</v>
      </c>
      <c r="AJ46" s="14">
        <f t="shared" si="79"/>
        <v>71857.639199999991</v>
      </c>
      <c r="AK46" s="14">
        <f t="shared" si="80"/>
        <v>2937</v>
      </c>
      <c r="AL46" s="15">
        <f t="shared" si="89"/>
        <v>74794.639199999991</v>
      </c>
      <c r="AM46" s="16">
        <f t="shared" si="57"/>
        <v>2876.716892307692</v>
      </c>
      <c r="AN46" s="14">
        <f t="shared" si="58"/>
        <v>5235.6247439999997</v>
      </c>
      <c r="AO46" s="17">
        <f t="shared" si="59"/>
        <v>80030.263943999991</v>
      </c>
      <c r="AP46" s="2"/>
      <c r="AQ46" s="5" t="s">
        <v>5</v>
      </c>
      <c r="AR46" s="14">
        <f t="shared" si="81"/>
        <v>73243.636943999998</v>
      </c>
      <c r="AS46" s="14">
        <f t="shared" si="82"/>
        <v>2937</v>
      </c>
      <c r="AT46" s="15">
        <f t="shared" si="90"/>
        <v>76180.636943999998</v>
      </c>
      <c r="AU46" s="16">
        <f t="shared" si="60"/>
        <v>2930.0244978461537</v>
      </c>
      <c r="AV46" s="14">
        <f t="shared" si="61"/>
        <v>5332.6445860800004</v>
      </c>
      <c r="AW46" s="16">
        <f t="shared" si="62"/>
        <v>3135.1262126953848</v>
      </c>
      <c r="AX46" s="17">
        <f t="shared" si="63"/>
        <v>81513.281530079999</v>
      </c>
      <c r="AY46" s="2"/>
      <c r="AZ46" s="5" t="s">
        <v>5</v>
      </c>
      <c r="BA46" s="14">
        <f t="shared" si="83"/>
        <v>75002.473567599998</v>
      </c>
      <c r="BB46" s="14">
        <f t="shared" si="84"/>
        <v>2937</v>
      </c>
      <c r="BC46" s="15">
        <f t="shared" si="91"/>
        <v>77939.473567599998</v>
      </c>
      <c r="BD46" s="16">
        <f t="shared" si="64"/>
        <v>2997.6720602923078</v>
      </c>
      <c r="BE46" s="14">
        <f t="shared" si="65"/>
        <v>5455.7631497320008</v>
      </c>
      <c r="BF46" s="16">
        <f t="shared" si="66"/>
        <v>3207.5091045127692</v>
      </c>
      <c r="BG46" s="17">
        <f t="shared" si="67"/>
        <v>83395.236717331994</v>
      </c>
      <c r="BH46" s="2"/>
    </row>
    <row r="47" spans="1:60" x14ac:dyDescent="0.25">
      <c r="B47" s="5" t="s">
        <v>6</v>
      </c>
      <c r="C47" s="14">
        <v>78455</v>
      </c>
      <c r="D47" s="14">
        <f t="shared" si="68"/>
        <v>3106</v>
      </c>
      <c r="E47" s="15">
        <f t="shared" si="85"/>
        <v>81561</v>
      </c>
      <c r="F47" s="16">
        <f t="shared" si="69"/>
        <v>3136.9615384615386</v>
      </c>
      <c r="G47" s="14">
        <f t="shared" si="70"/>
        <v>5709.27</v>
      </c>
      <c r="H47" s="17">
        <f t="shared" si="71"/>
        <v>87270.27</v>
      </c>
      <c r="J47" s="5" t="s">
        <v>6</v>
      </c>
      <c r="K47" s="14">
        <f>E46*1.02</f>
        <v>79902.720000000001</v>
      </c>
      <c r="L47" s="14">
        <f t="shared" si="72"/>
        <v>3106</v>
      </c>
      <c r="M47" s="15">
        <f t="shared" si="86"/>
        <v>83008.72</v>
      </c>
      <c r="N47" s="16">
        <f t="shared" si="52"/>
        <v>3192.6430769230769</v>
      </c>
      <c r="O47" s="14">
        <f t="shared" si="73"/>
        <v>5810.6104000000005</v>
      </c>
      <c r="P47" s="17">
        <f t="shared" si="74"/>
        <v>88819.330400000006</v>
      </c>
      <c r="R47" s="5" t="s">
        <v>6</v>
      </c>
      <c r="S47" s="14">
        <f t="shared" si="93"/>
        <v>80732.347200000004</v>
      </c>
      <c r="T47" s="14">
        <v>3106</v>
      </c>
      <c r="U47" s="15">
        <f t="shared" si="87"/>
        <v>83838.347200000004</v>
      </c>
      <c r="V47" s="16">
        <f t="shared" si="53"/>
        <v>3224.5518153846156</v>
      </c>
      <c r="W47" s="14">
        <f t="shared" si="75"/>
        <v>5868.6843040000012</v>
      </c>
      <c r="X47" s="17">
        <f t="shared" si="76"/>
        <v>89707.031503999999</v>
      </c>
      <c r="AA47" s="5" t="s">
        <v>6</v>
      </c>
      <c r="AB47" s="14">
        <f t="shared" si="77"/>
        <v>78970.982399999994</v>
      </c>
      <c r="AC47" s="14">
        <f t="shared" si="78"/>
        <v>3106</v>
      </c>
      <c r="AD47" s="15">
        <f t="shared" si="88"/>
        <v>82076.982399999994</v>
      </c>
      <c r="AE47" s="16">
        <f t="shared" si="54"/>
        <v>3156.8070153846152</v>
      </c>
      <c r="AF47" s="14">
        <f t="shared" si="55"/>
        <v>5745.3887679999998</v>
      </c>
      <c r="AG47" s="17">
        <f t="shared" si="56"/>
        <v>87822.371167999998</v>
      </c>
      <c r="AH47" s="2"/>
      <c r="AI47" s="5" t="s">
        <v>6</v>
      </c>
      <c r="AJ47" s="14">
        <f t="shared" si="79"/>
        <v>76856.492000000013</v>
      </c>
      <c r="AK47" s="14">
        <f t="shared" si="80"/>
        <v>3106</v>
      </c>
      <c r="AL47" s="15">
        <f t="shared" si="89"/>
        <v>79962.492000000013</v>
      </c>
      <c r="AM47" s="16">
        <f t="shared" si="57"/>
        <v>3075.4804615384619</v>
      </c>
      <c r="AN47" s="14">
        <f t="shared" si="58"/>
        <v>5597.3744400000014</v>
      </c>
      <c r="AO47" s="17">
        <f t="shared" si="59"/>
        <v>85559.866440000013</v>
      </c>
      <c r="AP47" s="2"/>
      <c r="AQ47" s="5" t="s">
        <v>6</v>
      </c>
      <c r="AR47" s="14">
        <f t="shared" si="81"/>
        <v>76290.531983999987</v>
      </c>
      <c r="AS47" s="14">
        <f t="shared" si="82"/>
        <v>3106</v>
      </c>
      <c r="AT47" s="15">
        <f t="shared" si="90"/>
        <v>79396.531983999987</v>
      </c>
      <c r="AU47" s="16">
        <f t="shared" si="60"/>
        <v>3053.712768615384</v>
      </c>
      <c r="AV47" s="14">
        <f t="shared" si="61"/>
        <v>5557.7572388799999</v>
      </c>
      <c r="AW47" s="16">
        <f t="shared" si="62"/>
        <v>3267.4726624184614</v>
      </c>
      <c r="AX47" s="17">
        <f t="shared" si="63"/>
        <v>84954.28922287999</v>
      </c>
      <c r="AY47" s="2"/>
      <c r="AZ47" s="5" t="s">
        <v>6</v>
      </c>
      <c r="BA47" s="14">
        <f t="shared" si="83"/>
        <v>78085.152867599987</v>
      </c>
      <c r="BB47" s="14">
        <f t="shared" si="84"/>
        <v>3106</v>
      </c>
      <c r="BC47" s="15">
        <f t="shared" si="91"/>
        <v>81191.152867599987</v>
      </c>
      <c r="BD47" s="16">
        <f t="shared" si="64"/>
        <v>3122.7366487538457</v>
      </c>
      <c r="BE47" s="14">
        <f t="shared" si="65"/>
        <v>5683.3807007319992</v>
      </c>
      <c r="BF47" s="16">
        <f t="shared" si="66"/>
        <v>3341.328214166615</v>
      </c>
      <c r="BG47" s="17">
        <f t="shared" si="67"/>
        <v>86874.533568331986</v>
      </c>
      <c r="BH47" s="2"/>
    </row>
    <row r="48" spans="1:60" x14ac:dyDescent="0.25">
      <c r="B48" s="5" t="s">
        <v>7</v>
      </c>
      <c r="C48" s="14">
        <v>81004</v>
      </c>
      <c r="D48" s="14">
        <f t="shared" si="68"/>
        <v>3106</v>
      </c>
      <c r="E48" s="15">
        <f t="shared" si="85"/>
        <v>84110</v>
      </c>
      <c r="F48" s="16">
        <f t="shared" si="69"/>
        <v>3235</v>
      </c>
      <c r="G48" s="14">
        <f t="shared" si="70"/>
        <v>5887.7000000000007</v>
      </c>
      <c r="H48" s="17">
        <f t="shared" si="71"/>
        <v>89997.7</v>
      </c>
      <c r="J48" s="5" t="s">
        <v>7</v>
      </c>
      <c r="K48" s="14">
        <f t="shared" ref="K48:K55" si="94">E47*1.02</f>
        <v>83192.22</v>
      </c>
      <c r="L48" s="14">
        <f t="shared" si="72"/>
        <v>3106</v>
      </c>
      <c r="M48" s="15">
        <f t="shared" si="86"/>
        <v>86298.22</v>
      </c>
      <c r="N48" s="16">
        <f t="shared" si="52"/>
        <v>3319.1623076923079</v>
      </c>
      <c r="O48" s="14">
        <f t="shared" si="73"/>
        <v>6040.8754000000008</v>
      </c>
      <c r="P48" s="17">
        <f t="shared" si="74"/>
        <v>92339.095400000006</v>
      </c>
      <c r="R48" s="5" t="s">
        <v>7</v>
      </c>
      <c r="S48" s="14">
        <f t="shared" si="93"/>
        <v>84668.894400000005</v>
      </c>
      <c r="T48" s="14">
        <v>3106</v>
      </c>
      <c r="U48" s="15">
        <f t="shared" si="87"/>
        <v>87774.894400000005</v>
      </c>
      <c r="V48" s="16">
        <f t="shared" si="53"/>
        <v>3375.9574769230771</v>
      </c>
      <c r="W48" s="14">
        <f t="shared" si="75"/>
        <v>6144.2426080000005</v>
      </c>
      <c r="X48" s="17">
        <f t="shared" si="76"/>
        <v>93919.137008000005</v>
      </c>
      <c r="AA48" s="5" t="s">
        <v>7</v>
      </c>
      <c r="AB48" s="14">
        <f t="shared" si="77"/>
        <v>83838.347200000004</v>
      </c>
      <c r="AC48" s="14">
        <f t="shared" si="78"/>
        <v>3106</v>
      </c>
      <c r="AD48" s="15">
        <f t="shared" si="88"/>
        <v>86944.347200000004</v>
      </c>
      <c r="AE48" s="16">
        <f t="shared" si="54"/>
        <v>3344.0133538461541</v>
      </c>
      <c r="AF48" s="14">
        <f t="shared" si="55"/>
        <v>6086.1043040000004</v>
      </c>
      <c r="AG48" s="17">
        <f t="shared" si="56"/>
        <v>93030.451503999997</v>
      </c>
      <c r="AH48" s="2"/>
      <c r="AI48" s="5" t="s">
        <v>7</v>
      </c>
      <c r="AJ48" s="14">
        <f t="shared" si="79"/>
        <v>82076.982399999994</v>
      </c>
      <c r="AK48" s="14">
        <f t="shared" si="80"/>
        <v>3106</v>
      </c>
      <c r="AL48" s="15">
        <f t="shared" si="89"/>
        <v>85182.982399999994</v>
      </c>
      <c r="AM48" s="16">
        <f t="shared" si="57"/>
        <v>3276.2685538461537</v>
      </c>
      <c r="AN48" s="14">
        <f t="shared" si="58"/>
        <v>5962.8087679999999</v>
      </c>
      <c r="AO48" s="17">
        <f t="shared" si="59"/>
        <v>91145.791167999996</v>
      </c>
      <c r="AP48" s="2"/>
      <c r="AQ48" s="5" t="s">
        <v>7</v>
      </c>
      <c r="AR48" s="14">
        <f t="shared" si="81"/>
        <v>81561.741840000017</v>
      </c>
      <c r="AS48" s="14">
        <f t="shared" si="82"/>
        <v>3106</v>
      </c>
      <c r="AT48" s="15">
        <f t="shared" si="90"/>
        <v>84667.741840000017</v>
      </c>
      <c r="AU48" s="16">
        <f t="shared" si="60"/>
        <v>3256.4516092307699</v>
      </c>
      <c r="AV48" s="14">
        <f t="shared" si="61"/>
        <v>5926.7419288000019</v>
      </c>
      <c r="AW48" s="16">
        <f t="shared" si="62"/>
        <v>3484.4032218769235</v>
      </c>
      <c r="AX48" s="17">
        <f t="shared" si="63"/>
        <v>90594.483768800012</v>
      </c>
      <c r="AY48" s="2"/>
      <c r="AZ48" s="5" t="s">
        <v>7</v>
      </c>
      <c r="BA48" s="14">
        <f t="shared" si="83"/>
        <v>81381.445283599984</v>
      </c>
      <c r="BB48" s="14">
        <f t="shared" si="84"/>
        <v>3106</v>
      </c>
      <c r="BC48" s="15">
        <f t="shared" si="91"/>
        <v>84487.445283599984</v>
      </c>
      <c r="BD48" s="16">
        <f t="shared" si="64"/>
        <v>3249.5171262923072</v>
      </c>
      <c r="BE48" s="14">
        <f t="shared" si="65"/>
        <v>5914.1211698519992</v>
      </c>
      <c r="BF48" s="16">
        <f t="shared" si="66"/>
        <v>3476.9833251327686</v>
      </c>
      <c r="BG48" s="17">
        <f t="shared" si="67"/>
        <v>90401.566453451989</v>
      </c>
      <c r="BH48" s="2"/>
    </row>
    <row r="49" spans="2:60" x14ac:dyDescent="0.25">
      <c r="B49" s="5" t="s">
        <v>8</v>
      </c>
      <c r="C49" s="14">
        <v>84061</v>
      </c>
      <c r="D49" s="14">
        <f t="shared" si="68"/>
        <v>3106</v>
      </c>
      <c r="E49" s="15">
        <f t="shared" si="85"/>
        <v>87167</v>
      </c>
      <c r="F49" s="16">
        <f t="shared" si="69"/>
        <v>3352.5769230769229</v>
      </c>
      <c r="G49" s="14">
        <f t="shared" si="70"/>
        <v>6101.6900000000005</v>
      </c>
      <c r="H49" s="17">
        <f t="shared" si="71"/>
        <v>93268.69</v>
      </c>
      <c r="J49" s="5" t="s">
        <v>8</v>
      </c>
      <c r="K49" s="14">
        <f t="shared" si="94"/>
        <v>85792.2</v>
      </c>
      <c r="L49" s="14">
        <f t="shared" si="72"/>
        <v>3106</v>
      </c>
      <c r="M49" s="15">
        <f t="shared" si="86"/>
        <v>88898.2</v>
      </c>
      <c r="N49" s="16">
        <f t="shared" si="52"/>
        <v>3419.1615384615384</v>
      </c>
      <c r="O49" s="14">
        <f t="shared" si="73"/>
        <v>6222.8740000000007</v>
      </c>
      <c r="P49" s="17">
        <f t="shared" si="74"/>
        <v>95121.073999999993</v>
      </c>
      <c r="R49" s="5" t="s">
        <v>8</v>
      </c>
      <c r="S49" s="14">
        <f t="shared" si="93"/>
        <v>88024.184399999998</v>
      </c>
      <c r="T49" s="14">
        <v>3106</v>
      </c>
      <c r="U49" s="15">
        <f t="shared" si="87"/>
        <v>91130.184399999998</v>
      </c>
      <c r="V49" s="16">
        <f t="shared" si="53"/>
        <v>3505.0070923076923</v>
      </c>
      <c r="W49" s="14">
        <f t="shared" si="75"/>
        <v>6379.1129080000001</v>
      </c>
      <c r="X49" s="17">
        <f t="shared" si="76"/>
        <v>97509.297307999994</v>
      </c>
      <c r="AA49" s="5" t="s">
        <v>8</v>
      </c>
      <c r="AB49" s="14">
        <f t="shared" si="77"/>
        <v>87774.894400000005</v>
      </c>
      <c r="AC49" s="14">
        <f t="shared" si="78"/>
        <v>3106</v>
      </c>
      <c r="AD49" s="15">
        <f t="shared" si="88"/>
        <v>90880.894400000005</v>
      </c>
      <c r="AE49" s="16">
        <f t="shared" si="54"/>
        <v>3495.4190153846157</v>
      </c>
      <c r="AF49" s="14">
        <f t="shared" si="55"/>
        <v>6361.6626080000005</v>
      </c>
      <c r="AG49" s="17">
        <f t="shared" si="56"/>
        <v>97242.557008000003</v>
      </c>
      <c r="AH49" s="2"/>
      <c r="AI49" s="5" t="s">
        <v>8</v>
      </c>
      <c r="AJ49" s="14">
        <f t="shared" si="79"/>
        <v>86944.347200000004</v>
      </c>
      <c r="AK49" s="14">
        <f t="shared" si="80"/>
        <v>3106</v>
      </c>
      <c r="AL49" s="15">
        <f t="shared" si="89"/>
        <v>90050.347200000004</v>
      </c>
      <c r="AM49" s="16">
        <f t="shared" si="57"/>
        <v>3463.4748923076922</v>
      </c>
      <c r="AN49" s="14">
        <f t="shared" si="58"/>
        <v>6303.5243040000005</v>
      </c>
      <c r="AO49" s="17">
        <f t="shared" si="59"/>
        <v>96353.87150400001</v>
      </c>
      <c r="AP49" s="2"/>
      <c r="AQ49" s="5" t="s">
        <v>8</v>
      </c>
      <c r="AR49" s="14">
        <f t="shared" si="81"/>
        <v>86886.642047999994</v>
      </c>
      <c r="AS49" s="14">
        <f t="shared" si="82"/>
        <v>3106</v>
      </c>
      <c r="AT49" s="15">
        <f t="shared" si="90"/>
        <v>89992.642047999994</v>
      </c>
      <c r="AU49" s="16">
        <f t="shared" si="60"/>
        <v>3461.2554633846153</v>
      </c>
      <c r="AV49" s="14">
        <f t="shared" si="61"/>
        <v>6299.4849433600002</v>
      </c>
      <c r="AW49" s="16">
        <f t="shared" si="62"/>
        <v>3703.5433458215384</v>
      </c>
      <c r="AX49" s="17">
        <f t="shared" si="63"/>
        <v>96292.126991359997</v>
      </c>
      <c r="AY49" s="2"/>
      <c r="AZ49" s="5" t="s">
        <v>8</v>
      </c>
      <c r="BA49" s="14">
        <f t="shared" si="83"/>
        <v>86784.435386000012</v>
      </c>
      <c r="BB49" s="14">
        <f t="shared" si="84"/>
        <v>3106</v>
      </c>
      <c r="BC49" s="15">
        <f t="shared" si="91"/>
        <v>89890.435386000012</v>
      </c>
      <c r="BD49" s="16">
        <f t="shared" si="64"/>
        <v>3457.3244379230773</v>
      </c>
      <c r="BE49" s="14">
        <f t="shared" si="65"/>
        <v>6292.3304770200011</v>
      </c>
      <c r="BF49" s="16">
        <f t="shared" si="66"/>
        <v>3699.3371485776929</v>
      </c>
      <c r="BG49" s="17">
        <f t="shared" si="67"/>
        <v>96182.765863020017</v>
      </c>
      <c r="BH49" s="2"/>
    </row>
    <row r="50" spans="2:60" x14ac:dyDescent="0.25">
      <c r="B50" s="5" t="s">
        <v>9</v>
      </c>
      <c r="C50" s="14">
        <v>87116</v>
      </c>
      <c r="D50" s="14">
        <f t="shared" si="68"/>
        <v>2937</v>
      </c>
      <c r="E50" s="15">
        <f t="shared" si="85"/>
        <v>90053</v>
      </c>
      <c r="F50" s="16">
        <f t="shared" si="69"/>
        <v>3463.5769230769229</v>
      </c>
      <c r="G50" s="14">
        <f t="shared" si="70"/>
        <v>6303.7100000000009</v>
      </c>
      <c r="H50" s="17">
        <f t="shared" si="71"/>
        <v>96356.71</v>
      </c>
      <c r="J50" s="5" t="s">
        <v>9</v>
      </c>
      <c r="K50" s="14">
        <f t="shared" si="94"/>
        <v>88910.34</v>
      </c>
      <c r="L50" s="14">
        <f t="shared" si="72"/>
        <v>2937</v>
      </c>
      <c r="M50" s="15">
        <f t="shared" si="86"/>
        <v>91847.34</v>
      </c>
      <c r="N50" s="16">
        <f t="shared" si="52"/>
        <v>3532.5899999999997</v>
      </c>
      <c r="O50" s="14">
        <f t="shared" si="73"/>
        <v>6429.3138000000008</v>
      </c>
      <c r="P50" s="17">
        <f t="shared" si="74"/>
        <v>98276.6538</v>
      </c>
      <c r="R50" s="5" t="s">
        <v>9</v>
      </c>
      <c r="S50" s="14">
        <f t="shared" si="93"/>
        <v>90676.164000000004</v>
      </c>
      <c r="T50" s="14">
        <v>2937</v>
      </c>
      <c r="U50" s="15">
        <f t="shared" si="87"/>
        <v>93613.164000000004</v>
      </c>
      <c r="V50" s="16">
        <f t="shared" si="53"/>
        <v>3600.5063076923079</v>
      </c>
      <c r="W50" s="14">
        <f t="shared" si="75"/>
        <v>6552.9214800000009</v>
      </c>
      <c r="X50" s="17">
        <f t="shared" si="76"/>
        <v>100166.08548000001</v>
      </c>
      <c r="AA50" s="5" t="s">
        <v>9</v>
      </c>
      <c r="AB50" s="14">
        <f t="shared" si="77"/>
        <v>91130.184399999998</v>
      </c>
      <c r="AC50" s="14">
        <f t="shared" si="78"/>
        <v>2937</v>
      </c>
      <c r="AD50" s="15">
        <f t="shared" si="88"/>
        <v>94067.184399999998</v>
      </c>
      <c r="AE50" s="16">
        <f t="shared" si="54"/>
        <v>3617.9686307692309</v>
      </c>
      <c r="AF50" s="14">
        <f t="shared" si="55"/>
        <v>6584.7029080000002</v>
      </c>
      <c r="AG50" s="17">
        <f t="shared" si="56"/>
        <v>100651.887308</v>
      </c>
      <c r="AH50" s="2"/>
      <c r="AI50" s="5" t="s">
        <v>9</v>
      </c>
      <c r="AJ50" s="14">
        <f t="shared" si="79"/>
        <v>90880.894400000005</v>
      </c>
      <c r="AK50" s="14">
        <f t="shared" si="80"/>
        <v>2937</v>
      </c>
      <c r="AL50" s="15">
        <f t="shared" si="89"/>
        <v>93817.894400000005</v>
      </c>
      <c r="AM50" s="16">
        <f t="shared" si="57"/>
        <v>3608.3805538461538</v>
      </c>
      <c r="AN50" s="14">
        <f t="shared" si="58"/>
        <v>6567.2526080000007</v>
      </c>
      <c r="AO50" s="17">
        <f t="shared" si="59"/>
        <v>100385.147008</v>
      </c>
      <c r="AP50" s="2"/>
      <c r="AQ50" s="5" t="s">
        <v>9</v>
      </c>
      <c r="AR50" s="14">
        <f t="shared" si="81"/>
        <v>91851.354144000012</v>
      </c>
      <c r="AS50" s="14">
        <f t="shared" si="82"/>
        <v>2937</v>
      </c>
      <c r="AT50" s="15">
        <f t="shared" si="90"/>
        <v>94788.354144000012</v>
      </c>
      <c r="AU50" s="16">
        <f t="shared" si="60"/>
        <v>3645.7059286153849</v>
      </c>
      <c r="AV50" s="14">
        <f t="shared" si="61"/>
        <v>6635.1847900800012</v>
      </c>
      <c r="AW50" s="16">
        <f t="shared" si="62"/>
        <v>3900.9053436184622</v>
      </c>
      <c r="AX50" s="17">
        <f t="shared" si="63"/>
        <v>101423.53893408002</v>
      </c>
      <c r="AY50" s="2"/>
      <c r="AZ50" s="5" t="s">
        <v>9</v>
      </c>
      <c r="BA50" s="14">
        <f t="shared" si="83"/>
        <v>92242.458099199983</v>
      </c>
      <c r="BB50" s="14">
        <f t="shared" si="84"/>
        <v>2937</v>
      </c>
      <c r="BC50" s="15">
        <f t="shared" si="91"/>
        <v>95179.458099199983</v>
      </c>
      <c r="BD50" s="16">
        <f t="shared" si="64"/>
        <v>3660.7483884307685</v>
      </c>
      <c r="BE50" s="14">
        <f t="shared" si="65"/>
        <v>6662.5620669439995</v>
      </c>
      <c r="BF50" s="16">
        <f t="shared" si="66"/>
        <v>3917.0007756209225</v>
      </c>
      <c r="BG50" s="17">
        <f t="shared" si="67"/>
        <v>101842.02016614398</v>
      </c>
      <c r="BH50" s="2"/>
    </row>
    <row r="51" spans="2:60" x14ac:dyDescent="0.25">
      <c r="B51" s="5" t="s">
        <v>10</v>
      </c>
      <c r="C51" s="14">
        <v>90175</v>
      </c>
      <c r="D51" s="14">
        <f t="shared" si="68"/>
        <v>2711</v>
      </c>
      <c r="E51" s="15">
        <f t="shared" si="85"/>
        <v>92886</v>
      </c>
      <c r="F51" s="16">
        <f t="shared" si="69"/>
        <v>3572.5384615384614</v>
      </c>
      <c r="G51" s="14">
        <f t="shared" si="70"/>
        <v>6502.02</v>
      </c>
      <c r="H51" s="17">
        <f t="shared" si="71"/>
        <v>99388.02</v>
      </c>
      <c r="J51" s="5" t="s">
        <v>10</v>
      </c>
      <c r="K51" s="14">
        <f t="shared" si="94"/>
        <v>91854.06</v>
      </c>
      <c r="L51" s="14">
        <f t="shared" si="72"/>
        <v>2711</v>
      </c>
      <c r="M51" s="15">
        <f t="shared" si="86"/>
        <v>94565.06</v>
      </c>
      <c r="N51" s="16">
        <f t="shared" si="52"/>
        <v>3637.1176923076923</v>
      </c>
      <c r="O51" s="14">
        <f t="shared" si="73"/>
        <v>6619.5542000000005</v>
      </c>
      <c r="P51" s="17">
        <f t="shared" si="74"/>
        <v>101184.6142</v>
      </c>
      <c r="R51" s="5" t="s">
        <v>10</v>
      </c>
      <c r="S51" s="14">
        <f t="shared" si="93"/>
        <v>93684.286800000002</v>
      </c>
      <c r="T51" s="14">
        <v>2711</v>
      </c>
      <c r="U51" s="15">
        <f t="shared" si="87"/>
        <v>96395.286800000002</v>
      </c>
      <c r="V51" s="16">
        <f t="shared" si="53"/>
        <v>3707.5110307692307</v>
      </c>
      <c r="W51" s="14">
        <f t="shared" si="75"/>
        <v>6747.6700760000003</v>
      </c>
      <c r="X51" s="17">
        <f t="shared" si="76"/>
        <v>103142.956876</v>
      </c>
      <c r="AA51" s="5" t="s">
        <v>10</v>
      </c>
      <c r="AB51" s="14">
        <f t="shared" si="77"/>
        <v>93613.164000000004</v>
      </c>
      <c r="AC51" s="14">
        <f t="shared" si="78"/>
        <v>2711</v>
      </c>
      <c r="AD51" s="15">
        <f t="shared" si="88"/>
        <v>96324.164000000004</v>
      </c>
      <c r="AE51" s="16">
        <f t="shared" si="54"/>
        <v>3704.7755384615384</v>
      </c>
      <c r="AF51" s="14">
        <f t="shared" si="55"/>
        <v>6742.6914800000013</v>
      </c>
      <c r="AG51" s="17">
        <f t="shared" si="56"/>
        <v>103066.85548</v>
      </c>
      <c r="AH51" s="2"/>
      <c r="AI51" s="5" t="s">
        <v>10</v>
      </c>
      <c r="AJ51" s="14">
        <f t="shared" si="79"/>
        <v>94067.184399999998</v>
      </c>
      <c r="AK51" s="14">
        <f t="shared" si="80"/>
        <v>2711</v>
      </c>
      <c r="AL51" s="15">
        <f t="shared" si="89"/>
        <v>96778.184399999998</v>
      </c>
      <c r="AM51" s="16">
        <f t="shared" si="57"/>
        <v>3722.2378615384614</v>
      </c>
      <c r="AN51" s="14">
        <f t="shared" si="58"/>
        <v>6774.4729080000006</v>
      </c>
      <c r="AO51" s="17">
        <f t="shared" si="59"/>
        <v>103552.65730799999</v>
      </c>
      <c r="AP51" s="2"/>
      <c r="AQ51" s="5" t="s">
        <v>10</v>
      </c>
      <c r="AR51" s="14">
        <f t="shared" si="81"/>
        <v>95694.252288000003</v>
      </c>
      <c r="AS51" s="14">
        <f t="shared" si="82"/>
        <v>2711</v>
      </c>
      <c r="AT51" s="15">
        <f t="shared" si="90"/>
        <v>98405.252288000003</v>
      </c>
      <c r="AU51" s="16">
        <f t="shared" si="60"/>
        <v>3784.8173956923079</v>
      </c>
      <c r="AV51" s="14">
        <f t="shared" si="61"/>
        <v>6888.3676601600009</v>
      </c>
      <c r="AW51" s="16">
        <f t="shared" si="62"/>
        <v>4049.7546133907695</v>
      </c>
      <c r="AX51" s="17">
        <f t="shared" si="63"/>
        <v>105293.61994816001</v>
      </c>
      <c r="AY51" s="2"/>
      <c r="AZ51" s="5" t="s">
        <v>10</v>
      </c>
      <c r="BA51" s="14">
        <f t="shared" si="83"/>
        <v>97158.062997600005</v>
      </c>
      <c r="BB51" s="14">
        <f t="shared" si="84"/>
        <v>2711</v>
      </c>
      <c r="BC51" s="15">
        <f t="shared" si="91"/>
        <v>99869.062997600005</v>
      </c>
      <c r="BD51" s="16">
        <f t="shared" si="64"/>
        <v>3841.1178076000001</v>
      </c>
      <c r="BE51" s="14">
        <f t="shared" si="65"/>
        <v>6990.8344098320013</v>
      </c>
      <c r="BF51" s="16">
        <f t="shared" si="66"/>
        <v>4109.9960541319997</v>
      </c>
      <c r="BG51" s="17">
        <f t="shared" si="67"/>
        <v>106859.897407432</v>
      </c>
      <c r="BH51" s="2"/>
    </row>
    <row r="52" spans="2:60" x14ac:dyDescent="0.25">
      <c r="B52" s="5" t="s">
        <v>11</v>
      </c>
      <c r="C52" s="14">
        <v>93486</v>
      </c>
      <c r="D52" s="14">
        <f t="shared" si="68"/>
        <v>2259</v>
      </c>
      <c r="E52" s="15">
        <f t="shared" si="85"/>
        <v>95745</v>
      </c>
      <c r="F52" s="16">
        <f t="shared" si="69"/>
        <v>3682.5</v>
      </c>
      <c r="G52" s="14">
        <f t="shared" si="70"/>
        <v>6702.1500000000005</v>
      </c>
      <c r="H52" s="17">
        <f t="shared" si="71"/>
        <v>102447.15</v>
      </c>
      <c r="J52" s="5" t="s">
        <v>11</v>
      </c>
      <c r="K52" s="14">
        <f t="shared" si="94"/>
        <v>94743.72</v>
      </c>
      <c r="L52" s="14">
        <f t="shared" si="72"/>
        <v>2259</v>
      </c>
      <c r="M52" s="15">
        <f t="shared" si="86"/>
        <v>97002.72</v>
      </c>
      <c r="N52" s="16">
        <f t="shared" si="52"/>
        <v>3730.873846153846</v>
      </c>
      <c r="O52" s="14">
        <f t="shared" si="73"/>
        <v>6790.1904000000004</v>
      </c>
      <c r="P52" s="17">
        <f t="shared" si="74"/>
        <v>103792.91040000001</v>
      </c>
      <c r="R52" s="5" t="s">
        <v>11</v>
      </c>
      <c r="S52" s="14">
        <f t="shared" si="93"/>
        <v>96456.361199999999</v>
      </c>
      <c r="T52" s="14">
        <v>2259</v>
      </c>
      <c r="U52" s="15">
        <f t="shared" si="87"/>
        <v>98715.361199999999</v>
      </c>
      <c r="V52" s="16">
        <f t="shared" si="53"/>
        <v>3796.7446615384615</v>
      </c>
      <c r="W52" s="14">
        <f t="shared" si="75"/>
        <v>6910.0752840000005</v>
      </c>
      <c r="X52" s="17">
        <f t="shared" si="76"/>
        <v>105625.43648400001</v>
      </c>
      <c r="AA52" s="5" t="s">
        <v>11</v>
      </c>
      <c r="AB52" s="14">
        <f t="shared" si="77"/>
        <v>96395.286800000002</v>
      </c>
      <c r="AC52" s="14">
        <f t="shared" si="78"/>
        <v>2259</v>
      </c>
      <c r="AD52" s="15">
        <f t="shared" si="88"/>
        <v>98654.286800000002</v>
      </c>
      <c r="AE52" s="16">
        <f t="shared" si="54"/>
        <v>3794.3956461538464</v>
      </c>
      <c r="AF52" s="14">
        <f t="shared" si="55"/>
        <v>6905.8000760000004</v>
      </c>
      <c r="AG52" s="17">
        <f t="shared" si="56"/>
        <v>105560.086876</v>
      </c>
      <c r="AH52" s="2"/>
      <c r="AI52" s="5" t="s">
        <v>11</v>
      </c>
      <c r="AJ52" s="14">
        <f t="shared" si="79"/>
        <v>96324.164000000004</v>
      </c>
      <c r="AK52" s="14">
        <f t="shared" si="80"/>
        <v>2259</v>
      </c>
      <c r="AL52" s="15">
        <f t="shared" si="89"/>
        <v>98583.164000000004</v>
      </c>
      <c r="AM52" s="16">
        <f t="shared" si="57"/>
        <v>3791.6601538461541</v>
      </c>
      <c r="AN52" s="14">
        <f t="shared" si="58"/>
        <v>6900.8214800000005</v>
      </c>
      <c r="AO52" s="17">
        <f t="shared" si="59"/>
        <v>105483.98548</v>
      </c>
      <c r="AP52" s="2"/>
      <c r="AQ52" s="5" t="s">
        <v>11</v>
      </c>
      <c r="AR52" s="14">
        <f t="shared" si="81"/>
        <v>98713.748087999993</v>
      </c>
      <c r="AS52" s="14">
        <f t="shared" si="82"/>
        <v>2259</v>
      </c>
      <c r="AT52" s="15">
        <f t="shared" si="90"/>
        <v>100972.74808799999</v>
      </c>
      <c r="AU52" s="16">
        <f t="shared" si="60"/>
        <v>3883.5672341538457</v>
      </c>
      <c r="AV52" s="14">
        <f t="shared" si="61"/>
        <v>7068.09236616</v>
      </c>
      <c r="AW52" s="16">
        <f t="shared" si="62"/>
        <v>4155.4169405446146</v>
      </c>
      <c r="AX52" s="17">
        <f t="shared" si="63"/>
        <v>108040.84045415999</v>
      </c>
      <c r="AY52" s="2"/>
      <c r="AZ52" s="5" t="s">
        <v>11</v>
      </c>
      <c r="BA52" s="14">
        <f t="shared" si="83"/>
        <v>100865.38359519999</v>
      </c>
      <c r="BB52" s="14">
        <f t="shared" si="84"/>
        <v>2259</v>
      </c>
      <c r="BC52" s="15">
        <f t="shared" si="91"/>
        <v>103124.38359519999</v>
      </c>
      <c r="BD52" s="16">
        <f t="shared" si="64"/>
        <v>3966.3224459692306</v>
      </c>
      <c r="BE52" s="14">
        <f t="shared" si="65"/>
        <v>7218.7068516640002</v>
      </c>
      <c r="BF52" s="16">
        <f t="shared" si="66"/>
        <v>4243.9650171870762</v>
      </c>
      <c r="BG52" s="17">
        <f t="shared" si="67"/>
        <v>110343.09044686399</v>
      </c>
      <c r="BH52" s="2"/>
    </row>
    <row r="53" spans="2:60" x14ac:dyDescent="0.25">
      <c r="B53" s="5" t="s">
        <v>12</v>
      </c>
      <c r="C53" s="14">
        <v>96542</v>
      </c>
      <c r="D53" s="14">
        <f t="shared" si="68"/>
        <v>1920</v>
      </c>
      <c r="E53" s="15">
        <f t="shared" si="85"/>
        <v>98462</v>
      </c>
      <c r="F53" s="16">
        <f t="shared" si="69"/>
        <v>3787</v>
      </c>
      <c r="G53" s="14">
        <f t="shared" si="70"/>
        <v>6892.3400000000011</v>
      </c>
      <c r="H53" s="17">
        <f t="shared" si="71"/>
        <v>105354.34</v>
      </c>
      <c r="J53" s="5" t="s">
        <v>12</v>
      </c>
      <c r="K53" s="14">
        <f t="shared" si="94"/>
        <v>97659.900000000009</v>
      </c>
      <c r="L53" s="14">
        <f t="shared" si="72"/>
        <v>1920</v>
      </c>
      <c r="M53" s="15">
        <f t="shared" si="86"/>
        <v>99579.900000000009</v>
      </c>
      <c r="N53" s="16">
        <f t="shared" si="52"/>
        <v>3829.9961538461544</v>
      </c>
      <c r="O53" s="14">
        <f t="shared" si="73"/>
        <v>6970.5930000000017</v>
      </c>
      <c r="P53" s="17">
        <f t="shared" si="74"/>
        <v>106550.49300000002</v>
      </c>
      <c r="R53" s="5" t="s">
        <v>12</v>
      </c>
      <c r="S53" s="14">
        <f t="shared" si="93"/>
        <v>98942.774400000009</v>
      </c>
      <c r="T53" s="14">
        <v>1920</v>
      </c>
      <c r="U53" s="15">
        <f t="shared" si="87"/>
        <v>100862.77440000001</v>
      </c>
      <c r="V53" s="16">
        <f t="shared" si="53"/>
        <v>3879.3374769230772</v>
      </c>
      <c r="W53" s="14">
        <f t="shared" si="75"/>
        <v>7060.3942080000015</v>
      </c>
      <c r="X53" s="17">
        <f t="shared" si="76"/>
        <v>107923.16860800001</v>
      </c>
      <c r="AA53" s="5" t="s">
        <v>12</v>
      </c>
      <c r="AB53" s="14">
        <f t="shared" si="77"/>
        <v>98715.361199999999</v>
      </c>
      <c r="AC53" s="14">
        <f t="shared" si="78"/>
        <v>1920</v>
      </c>
      <c r="AD53" s="15">
        <f t="shared" si="88"/>
        <v>100635.3612</v>
      </c>
      <c r="AE53" s="16">
        <f t="shared" si="54"/>
        <v>3870.5908153846153</v>
      </c>
      <c r="AF53" s="14">
        <f t="shared" si="55"/>
        <v>7044.475284000001</v>
      </c>
      <c r="AG53" s="17">
        <f t="shared" si="56"/>
        <v>107679.836484</v>
      </c>
      <c r="AH53" s="2"/>
      <c r="AI53" s="5" t="s">
        <v>12</v>
      </c>
      <c r="AJ53" s="14">
        <f t="shared" si="79"/>
        <v>98654.286800000002</v>
      </c>
      <c r="AK53" s="14">
        <f t="shared" si="80"/>
        <v>1920</v>
      </c>
      <c r="AL53" s="15">
        <f t="shared" si="89"/>
        <v>100574.2868</v>
      </c>
      <c r="AM53" s="16">
        <f t="shared" si="57"/>
        <v>3868.2418000000002</v>
      </c>
      <c r="AN53" s="14">
        <f t="shared" si="58"/>
        <v>7040.200076000001</v>
      </c>
      <c r="AO53" s="17">
        <f t="shared" si="59"/>
        <v>107614.48687600001</v>
      </c>
      <c r="AP53" s="2"/>
      <c r="AQ53" s="5" t="s">
        <v>12</v>
      </c>
      <c r="AR53" s="14">
        <f t="shared" si="81"/>
        <v>100554.82728000001</v>
      </c>
      <c r="AS53" s="14">
        <f t="shared" si="82"/>
        <v>1920</v>
      </c>
      <c r="AT53" s="15">
        <f t="shared" si="90"/>
        <v>102474.82728000001</v>
      </c>
      <c r="AU53" s="16">
        <f t="shared" si="60"/>
        <v>3941.3395107692313</v>
      </c>
      <c r="AV53" s="14">
        <f t="shared" si="61"/>
        <v>7173.2379096000013</v>
      </c>
      <c r="AW53" s="16">
        <f t="shared" si="62"/>
        <v>4217.2332765230776</v>
      </c>
      <c r="AX53" s="17">
        <f t="shared" si="63"/>
        <v>109648.06518960002</v>
      </c>
      <c r="AY53" s="2"/>
      <c r="AZ53" s="5" t="s">
        <v>12</v>
      </c>
      <c r="BA53" s="14">
        <f t="shared" si="83"/>
        <v>103497.06679019998</v>
      </c>
      <c r="BB53" s="14">
        <f t="shared" si="84"/>
        <v>1920</v>
      </c>
      <c r="BC53" s="15">
        <f t="shared" si="91"/>
        <v>105417.06679019998</v>
      </c>
      <c r="BD53" s="16">
        <f t="shared" si="64"/>
        <v>4054.5025688538453</v>
      </c>
      <c r="BE53" s="14">
        <f t="shared" si="65"/>
        <v>7379.1946753139991</v>
      </c>
      <c r="BF53" s="16">
        <f t="shared" si="66"/>
        <v>4338.3177486736149</v>
      </c>
      <c r="BG53" s="17">
        <f t="shared" si="67"/>
        <v>112796.26146551398</v>
      </c>
      <c r="BH53" s="2"/>
    </row>
    <row r="54" spans="2:60" x14ac:dyDescent="0.25">
      <c r="B54" s="5" t="s">
        <v>61</v>
      </c>
      <c r="C54" s="14">
        <v>99408</v>
      </c>
      <c r="D54" s="14">
        <f t="shared" si="68"/>
        <v>1638</v>
      </c>
      <c r="E54" s="15">
        <f t="shared" si="85"/>
        <v>101046</v>
      </c>
      <c r="F54" s="16">
        <f t="shared" si="69"/>
        <v>3886.3846153846152</v>
      </c>
      <c r="G54" s="14">
        <f t="shared" si="70"/>
        <v>7073.22</v>
      </c>
      <c r="H54" s="17">
        <f t="shared" si="71"/>
        <v>108119.22</v>
      </c>
      <c r="J54" s="5" t="s">
        <v>13</v>
      </c>
      <c r="K54" s="14">
        <f t="shared" si="94"/>
        <v>100431.24</v>
      </c>
      <c r="L54" s="14">
        <f t="shared" si="72"/>
        <v>1638</v>
      </c>
      <c r="M54" s="15">
        <f t="shared" si="86"/>
        <v>102069.24</v>
      </c>
      <c r="N54" s="16">
        <f t="shared" si="52"/>
        <v>3925.7400000000002</v>
      </c>
      <c r="O54" s="14">
        <f t="shared" si="73"/>
        <v>7144.8468000000012</v>
      </c>
      <c r="P54" s="17">
        <f t="shared" si="74"/>
        <v>109214.0868</v>
      </c>
      <c r="R54" s="5" t="s">
        <v>13</v>
      </c>
      <c r="S54" s="14">
        <f t="shared" si="93"/>
        <v>101571.49800000001</v>
      </c>
      <c r="T54" s="14">
        <v>1638</v>
      </c>
      <c r="U54" s="15">
        <f t="shared" si="87"/>
        <v>103209.49800000001</v>
      </c>
      <c r="V54" s="16">
        <f t="shared" si="53"/>
        <v>3969.5960769230774</v>
      </c>
      <c r="W54" s="14">
        <f t="shared" si="75"/>
        <v>7224.6648600000008</v>
      </c>
      <c r="X54" s="17">
        <f t="shared" si="76"/>
        <v>110434.16286000001</v>
      </c>
      <c r="AA54" s="5" t="s">
        <v>13</v>
      </c>
      <c r="AB54" s="14">
        <f t="shared" si="77"/>
        <v>100862.77440000001</v>
      </c>
      <c r="AC54" s="14">
        <f t="shared" si="78"/>
        <v>1638</v>
      </c>
      <c r="AD54" s="15">
        <f t="shared" si="88"/>
        <v>102500.77440000001</v>
      </c>
      <c r="AE54" s="16">
        <f t="shared" si="54"/>
        <v>3942.3374769230772</v>
      </c>
      <c r="AF54" s="14">
        <f t="shared" si="55"/>
        <v>7175.0542080000014</v>
      </c>
      <c r="AG54" s="17">
        <f t="shared" si="56"/>
        <v>109675.82860800001</v>
      </c>
      <c r="AH54" s="2"/>
      <c r="AI54" s="5" t="s">
        <v>13</v>
      </c>
      <c r="AJ54" s="14">
        <f t="shared" si="79"/>
        <v>100635.3612</v>
      </c>
      <c r="AK54" s="14">
        <f t="shared" si="80"/>
        <v>1638</v>
      </c>
      <c r="AL54" s="15">
        <f t="shared" si="89"/>
        <v>102273.3612</v>
      </c>
      <c r="AM54" s="16">
        <f t="shared" si="57"/>
        <v>3933.5908153846153</v>
      </c>
      <c r="AN54" s="14">
        <f t="shared" si="58"/>
        <v>7159.1352840000009</v>
      </c>
      <c r="AO54" s="17">
        <f t="shared" si="59"/>
        <v>109432.496484</v>
      </c>
      <c r="AP54" s="2"/>
      <c r="AQ54" s="5" t="s">
        <v>13</v>
      </c>
      <c r="AR54" s="14">
        <f t="shared" si="81"/>
        <v>102585.772536</v>
      </c>
      <c r="AS54" s="14">
        <f t="shared" si="82"/>
        <v>1638</v>
      </c>
      <c r="AT54" s="15">
        <f t="shared" si="90"/>
        <v>104223.772536</v>
      </c>
      <c r="AU54" s="16">
        <f t="shared" si="60"/>
        <v>4008.606636</v>
      </c>
      <c r="AV54" s="14">
        <f t="shared" si="61"/>
        <v>7295.6640775200012</v>
      </c>
      <c r="AW54" s="16">
        <f t="shared" si="62"/>
        <v>4289.20910052</v>
      </c>
      <c r="AX54" s="17">
        <f t="shared" si="63"/>
        <v>111519.43661352001</v>
      </c>
      <c r="AY54" s="2"/>
      <c r="AZ54" s="5" t="s">
        <v>13</v>
      </c>
      <c r="BA54" s="14">
        <f t="shared" si="83"/>
        <v>105036.69796200001</v>
      </c>
      <c r="BB54" s="14">
        <f t="shared" si="84"/>
        <v>1638</v>
      </c>
      <c r="BC54" s="15">
        <f t="shared" si="91"/>
        <v>106674.69796200001</v>
      </c>
      <c r="BD54" s="16">
        <f t="shared" si="64"/>
        <v>4102.8729985384616</v>
      </c>
      <c r="BE54" s="14">
        <f t="shared" si="65"/>
        <v>7467.228857340001</v>
      </c>
      <c r="BF54" s="16">
        <f t="shared" si="66"/>
        <v>4390.0741084361543</v>
      </c>
      <c r="BG54" s="17">
        <f t="shared" si="67"/>
        <v>114141.92681934001</v>
      </c>
      <c r="BH54" s="2"/>
    </row>
    <row r="55" spans="2:60" x14ac:dyDescent="0.25">
      <c r="B55" s="5" t="s">
        <v>62</v>
      </c>
      <c r="C55" s="14">
        <v>100523</v>
      </c>
      <c r="D55" s="14">
        <f>T57</f>
        <v>1521</v>
      </c>
      <c r="E55" s="15">
        <f>D55+C55</f>
        <v>102044</v>
      </c>
      <c r="F55" s="16">
        <f t="shared" si="69"/>
        <v>3924.7692307692309</v>
      </c>
      <c r="G55" s="14">
        <f>E55*0.07</f>
        <v>7143.0800000000008</v>
      </c>
      <c r="H55" s="17">
        <f>G55+E55</f>
        <v>109187.08</v>
      </c>
      <c r="J55" s="5" t="s">
        <v>14</v>
      </c>
      <c r="K55" s="14">
        <f t="shared" si="94"/>
        <v>103066.92</v>
      </c>
      <c r="L55" s="14">
        <f t="shared" si="72"/>
        <v>0</v>
      </c>
      <c r="M55" s="15">
        <f t="shared" si="86"/>
        <v>103066.92</v>
      </c>
      <c r="N55" s="16">
        <f t="shared" si="52"/>
        <v>3964.1123076923077</v>
      </c>
      <c r="O55" s="14">
        <f t="shared" si="73"/>
        <v>7214.684400000001</v>
      </c>
      <c r="P55" s="17">
        <f t="shared" si="74"/>
        <v>110281.6044</v>
      </c>
      <c r="R55" s="5" t="s">
        <v>14</v>
      </c>
      <c r="S55" s="14">
        <f t="shared" si="93"/>
        <v>104110.62480000001</v>
      </c>
      <c r="T55" s="14">
        <v>0</v>
      </c>
      <c r="U55" s="15">
        <f t="shared" si="87"/>
        <v>104110.62480000001</v>
      </c>
      <c r="V55" s="16">
        <f t="shared" si="53"/>
        <v>4004.2548000000002</v>
      </c>
      <c r="W55" s="14">
        <f t="shared" si="75"/>
        <v>7287.7437360000013</v>
      </c>
      <c r="X55" s="17">
        <f t="shared" si="76"/>
        <v>111398.36853600001</v>
      </c>
      <c r="AA55" s="5" t="s">
        <v>14</v>
      </c>
      <c r="AB55" s="14">
        <f t="shared" si="77"/>
        <v>103209.49800000001</v>
      </c>
      <c r="AC55" s="14">
        <f t="shared" si="78"/>
        <v>0</v>
      </c>
      <c r="AD55" s="15">
        <f t="shared" si="88"/>
        <v>103209.49800000001</v>
      </c>
      <c r="AE55" s="16">
        <f t="shared" si="54"/>
        <v>3969.5960769230774</v>
      </c>
      <c r="AF55" s="14">
        <f t="shared" si="55"/>
        <v>7224.6648600000008</v>
      </c>
      <c r="AG55" s="17">
        <f t="shared" si="56"/>
        <v>110434.16286000001</v>
      </c>
      <c r="AH55" s="2"/>
      <c r="AI55" s="5" t="s">
        <v>14</v>
      </c>
      <c r="AJ55" s="14">
        <f t="shared" si="79"/>
        <v>102500.77440000001</v>
      </c>
      <c r="AK55" s="14">
        <f t="shared" si="80"/>
        <v>0</v>
      </c>
      <c r="AL55" s="15">
        <f t="shared" si="89"/>
        <v>102500.77440000001</v>
      </c>
      <c r="AM55" s="16">
        <f t="shared" si="57"/>
        <v>3942.3374769230772</v>
      </c>
      <c r="AN55" s="14">
        <f t="shared" si="58"/>
        <v>7175.0542080000014</v>
      </c>
      <c r="AO55" s="17">
        <f t="shared" si="59"/>
        <v>109675.82860800001</v>
      </c>
      <c r="AP55" s="2"/>
      <c r="AQ55" s="5" t="s">
        <v>14</v>
      </c>
      <c r="AR55" s="14">
        <f t="shared" si="81"/>
        <v>104318.82842400001</v>
      </c>
      <c r="AS55" s="14">
        <f t="shared" si="82"/>
        <v>0</v>
      </c>
      <c r="AT55" s="15">
        <f t="shared" si="90"/>
        <v>104318.82842400001</v>
      </c>
      <c r="AU55" s="16">
        <f t="shared" si="60"/>
        <v>4012.2626316923079</v>
      </c>
      <c r="AV55" s="14">
        <f t="shared" si="61"/>
        <v>7302.3179896800011</v>
      </c>
      <c r="AW55" s="16">
        <f t="shared" si="62"/>
        <v>4293.1210159107695</v>
      </c>
      <c r="AX55" s="17">
        <f t="shared" si="63"/>
        <v>111621.14641368001</v>
      </c>
      <c r="AY55" s="2"/>
      <c r="AZ55" s="5" t="s">
        <v>14</v>
      </c>
      <c r="BA55" s="14">
        <f t="shared" si="83"/>
        <v>106829.3668494</v>
      </c>
      <c r="BB55" s="14">
        <f t="shared" si="84"/>
        <v>0</v>
      </c>
      <c r="BC55" s="15">
        <f t="shared" si="91"/>
        <v>106829.3668494</v>
      </c>
      <c r="BD55" s="16">
        <f t="shared" si="64"/>
        <v>4108.8218018999996</v>
      </c>
      <c r="BE55" s="14">
        <f t="shared" si="65"/>
        <v>7478.0556794580007</v>
      </c>
      <c r="BF55" s="16">
        <f t="shared" si="66"/>
        <v>4396.4393280330005</v>
      </c>
      <c r="BG55" s="17">
        <f t="shared" si="67"/>
        <v>114307.42252885801</v>
      </c>
      <c r="BH55" s="2"/>
    </row>
    <row r="56" spans="2:60" x14ac:dyDescent="0.25">
      <c r="B56" s="18" t="s">
        <v>24</v>
      </c>
      <c r="C56" s="19">
        <v>101553</v>
      </c>
      <c r="D56" s="19">
        <f>T59</f>
        <v>1518</v>
      </c>
      <c r="E56" s="20">
        <f>D56+C56</f>
        <v>103071</v>
      </c>
      <c r="F56" s="21">
        <f t="shared" si="69"/>
        <v>3964.2692307692309</v>
      </c>
      <c r="G56" s="19">
        <f>E56*0.07</f>
        <v>7214.97</v>
      </c>
      <c r="H56" s="22">
        <f>G56+E56</f>
        <v>110285.97</v>
      </c>
      <c r="J56" s="5" t="s">
        <v>62</v>
      </c>
      <c r="K56" s="14">
        <f>E54*1.02</f>
        <v>103066.92</v>
      </c>
      <c r="L56" s="14">
        <f>T57</f>
        <v>1521</v>
      </c>
      <c r="M56" s="15">
        <f>L56+K56</f>
        <v>104587.92</v>
      </c>
      <c r="N56" s="16">
        <f t="shared" si="52"/>
        <v>4022.6123076923077</v>
      </c>
      <c r="O56" s="14">
        <f>M56*0.07</f>
        <v>7321.1544000000004</v>
      </c>
      <c r="P56" s="17">
        <f>O56+M56</f>
        <v>111909.0744</v>
      </c>
      <c r="R56" s="5" t="s">
        <v>15</v>
      </c>
      <c r="S56" s="14">
        <f t="shared" si="93"/>
        <v>105128.25840000001</v>
      </c>
      <c r="T56" s="14">
        <v>0</v>
      </c>
      <c r="U56" s="15">
        <f t="shared" si="87"/>
        <v>105128.25840000001</v>
      </c>
      <c r="V56" s="16">
        <f t="shared" si="53"/>
        <v>4043.3945538461539</v>
      </c>
      <c r="W56" s="14">
        <f t="shared" si="75"/>
        <v>7358.9780880000008</v>
      </c>
      <c r="X56" s="17">
        <f t="shared" si="76"/>
        <v>112487.23648800001</v>
      </c>
      <c r="AA56" s="5" t="s">
        <v>15</v>
      </c>
      <c r="AB56" s="14">
        <f t="shared" si="77"/>
        <v>104110.62480000001</v>
      </c>
      <c r="AC56" s="14">
        <f t="shared" si="78"/>
        <v>0</v>
      </c>
      <c r="AD56" s="15">
        <f t="shared" si="88"/>
        <v>104110.62480000001</v>
      </c>
      <c r="AE56" s="16">
        <f t="shared" si="54"/>
        <v>4004.2548000000002</v>
      </c>
      <c r="AF56" s="14">
        <f t="shared" si="55"/>
        <v>7287.7437360000013</v>
      </c>
      <c r="AG56" s="17">
        <f t="shared" si="56"/>
        <v>111398.36853600001</v>
      </c>
      <c r="AH56" s="2"/>
      <c r="AI56" s="5" t="s">
        <v>15</v>
      </c>
      <c r="AJ56" s="14">
        <f t="shared" si="79"/>
        <v>103209.49800000001</v>
      </c>
      <c r="AK56" s="14">
        <f t="shared" si="80"/>
        <v>0</v>
      </c>
      <c r="AL56" s="15">
        <f t="shared" si="89"/>
        <v>103209.49800000001</v>
      </c>
      <c r="AM56" s="16">
        <f t="shared" si="57"/>
        <v>3969.5960769230774</v>
      </c>
      <c r="AN56" s="14">
        <f t="shared" si="58"/>
        <v>7224.6648600000008</v>
      </c>
      <c r="AO56" s="17">
        <f t="shared" si="59"/>
        <v>110434.16286000001</v>
      </c>
      <c r="AP56" s="2"/>
      <c r="AQ56" s="5" t="s">
        <v>15</v>
      </c>
      <c r="AR56" s="14">
        <f t="shared" si="81"/>
        <v>104550.78988800001</v>
      </c>
      <c r="AS56" s="14">
        <f t="shared" si="82"/>
        <v>0</v>
      </c>
      <c r="AT56" s="15">
        <f t="shared" si="90"/>
        <v>104550.78988800001</v>
      </c>
      <c r="AU56" s="16">
        <f t="shared" si="60"/>
        <v>4021.1842264615389</v>
      </c>
      <c r="AV56" s="14">
        <f t="shared" si="61"/>
        <v>7318.555292160002</v>
      </c>
      <c r="AW56" s="16">
        <f t="shared" si="62"/>
        <v>4302.6671223138464</v>
      </c>
      <c r="AX56" s="17">
        <f t="shared" si="63"/>
        <v>111869.34518016002</v>
      </c>
      <c r="AY56" s="2"/>
      <c r="AZ56" s="5" t="s">
        <v>15</v>
      </c>
      <c r="BA56" s="14">
        <f t="shared" si="83"/>
        <v>106926.79913459999</v>
      </c>
      <c r="BB56" s="14">
        <f t="shared" si="84"/>
        <v>0</v>
      </c>
      <c r="BC56" s="15">
        <f t="shared" si="91"/>
        <v>106926.79913459999</v>
      </c>
      <c r="BD56" s="16">
        <f t="shared" si="64"/>
        <v>4112.569197484615</v>
      </c>
      <c r="BE56" s="14">
        <f t="shared" si="65"/>
        <v>7484.8759394219996</v>
      </c>
      <c r="BF56" s="16">
        <f t="shared" si="66"/>
        <v>4400.4490413085377</v>
      </c>
      <c r="BG56" s="17">
        <f t="shared" si="67"/>
        <v>114411.67507402199</v>
      </c>
      <c r="BH56" s="2"/>
    </row>
    <row r="57" spans="2:60" x14ac:dyDescent="0.25">
      <c r="J57" s="18" t="s">
        <v>24</v>
      </c>
      <c r="K57" s="19">
        <f>E55*1.02</f>
        <v>104084.88</v>
      </c>
      <c r="L57" s="19">
        <f>T59</f>
        <v>1518</v>
      </c>
      <c r="M57" s="20">
        <f>L57+K57</f>
        <v>105602.88</v>
      </c>
      <c r="N57" s="21">
        <f t="shared" si="52"/>
        <v>4061.6492307692311</v>
      </c>
      <c r="O57" s="19">
        <f>M57*0.07</f>
        <v>7392.2016000000012</v>
      </c>
      <c r="P57" s="22">
        <f>O57+M57</f>
        <v>112995.0816</v>
      </c>
      <c r="R57" s="5" t="s">
        <v>19</v>
      </c>
      <c r="S57" s="14">
        <f>M55*1.02</f>
        <v>105128.25840000001</v>
      </c>
      <c r="T57" s="14">
        <v>1521</v>
      </c>
      <c r="U57" s="15">
        <f t="shared" si="87"/>
        <v>106649.25840000001</v>
      </c>
      <c r="V57" s="16">
        <f t="shared" si="53"/>
        <v>4101.8945538461539</v>
      </c>
      <c r="W57" s="14">
        <f t="shared" si="75"/>
        <v>7465.448088000001</v>
      </c>
      <c r="X57" s="17">
        <f t="shared" si="76"/>
        <v>114114.70648800001</v>
      </c>
      <c r="AA57" s="5" t="s">
        <v>16</v>
      </c>
      <c r="AB57" s="14">
        <f t="shared" si="77"/>
        <v>105128.25840000001</v>
      </c>
      <c r="AC57" s="14">
        <f>T56</f>
        <v>0</v>
      </c>
      <c r="AD57" s="15">
        <f t="shared" si="88"/>
        <v>105128.25840000001</v>
      </c>
      <c r="AE57" s="16">
        <f t="shared" si="54"/>
        <v>4043.3945538461539</v>
      </c>
      <c r="AF57" s="14">
        <f t="shared" si="55"/>
        <v>7358.9780880000008</v>
      </c>
      <c r="AG57" s="17">
        <f t="shared" si="56"/>
        <v>112487.23648800001</v>
      </c>
      <c r="AH57" s="2"/>
      <c r="AI57" s="5" t="s">
        <v>16</v>
      </c>
      <c r="AJ57" s="14">
        <f t="shared" si="79"/>
        <v>104110.62480000001</v>
      </c>
      <c r="AK57" s="14">
        <f>T56</f>
        <v>0</v>
      </c>
      <c r="AL57" s="15">
        <f t="shared" si="89"/>
        <v>104110.62480000001</v>
      </c>
      <c r="AM57" s="16">
        <f t="shared" si="57"/>
        <v>4004.2548000000002</v>
      </c>
      <c r="AN57" s="14">
        <f t="shared" si="58"/>
        <v>7287.7437360000013</v>
      </c>
      <c r="AO57" s="17">
        <f t="shared" si="59"/>
        <v>111398.36853600001</v>
      </c>
      <c r="AP57" s="2"/>
      <c r="AQ57" s="5" t="s">
        <v>16</v>
      </c>
      <c r="AR57" s="14">
        <f t="shared" si="81"/>
        <v>105273.68796000001</v>
      </c>
      <c r="AS57" s="14">
        <f>AS56</f>
        <v>0</v>
      </c>
      <c r="AT57" s="15">
        <f t="shared" si="90"/>
        <v>105273.68796000001</v>
      </c>
      <c r="AU57" s="16">
        <f t="shared" si="60"/>
        <v>4048.9879984615391</v>
      </c>
      <c r="AV57" s="14">
        <f t="shared" si="61"/>
        <v>7369.1581572000014</v>
      </c>
      <c r="AW57" s="16">
        <f t="shared" si="62"/>
        <v>4332.4171583538464</v>
      </c>
      <c r="AX57" s="17">
        <f t="shared" si="63"/>
        <v>112642.84611720001</v>
      </c>
      <c r="AY57" s="2"/>
      <c r="AZ57" s="5" t="s">
        <v>16</v>
      </c>
      <c r="BA57" s="14">
        <f t="shared" si="83"/>
        <v>107164.5596352</v>
      </c>
      <c r="BB57" s="14">
        <f>BB56</f>
        <v>0</v>
      </c>
      <c r="BC57" s="15">
        <f t="shared" si="91"/>
        <v>107164.5596352</v>
      </c>
      <c r="BD57" s="16">
        <f t="shared" si="64"/>
        <v>4121.7138321230768</v>
      </c>
      <c r="BE57" s="14">
        <f t="shared" si="65"/>
        <v>7501.5191744640006</v>
      </c>
      <c r="BF57" s="16">
        <f t="shared" si="66"/>
        <v>4410.2338003716923</v>
      </c>
      <c r="BG57" s="17">
        <f t="shared" si="67"/>
        <v>114666.078809664</v>
      </c>
      <c r="BH57" s="2"/>
    </row>
    <row r="58" spans="2:60" x14ac:dyDescent="0.25">
      <c r="R58" s="5" t="s">
        <v>20</v>
      </c>
      <c r="S58" s="14">
        <f>M56*1.02</f>
        <v>106679.6784</v>
      </c>
      <c r="T58" s="14">
        <v>0</v>
      </c>
      <c r="U58" s="15">
        <f t="shared" si="87"/>
        <v>106679.6784</v>
      </c>
      <c r="V58" s="16">
        <f t="shared" si="53"/>
        <v>4103.064553846154</v>
      </c>
      <c r="W58" s="14">
        <f t="shared" si="75"/>
        <v>7467.5774880000008</v>
      </c>
      <c r="X58" s="17">
        <f t="shared" si="76"/>
        <v>114147.255888</v>
      </c>
      <c r="AA58" s="5" t="s">
        <v>19</v>
      </c>
      <c r="AB58" s="14">
        <f>U56*(1+AB$3)</f>
        <v>105128.25840000001</v>
      </c>
      <c r="AC58" s="14">
        <f t="shared" ref="AC58:AC59" si="95">T57</f>
        <v>1521</v>
      </c>
      <c r="AD58" s="15">
        <f t="shared" si="88"/>
        <v>106649.25840000001</v>
      </c>
      <c r="AE58" s="16">
        <f t="shared" si="54"/>
        <v>4101.8945538461539</v>
      </c>
      <c r="AF58" s="14">
        <f t="shared" si="55"/>
        <v>7465.448088000001</v>
      </c>
      <c r="AG58" s="17">
        <f t="shared" si="56"/>
        <v>114114.70648800001</v>
      </c>
      <c r="AH58" s="2"/>
      <c r="AI58" s="5" t="s">
        <v>17</v>
      </c>
      <c r="AJ58" s="14">
        <f t="shared" si="79"/>
        <v>105128.25840000001</v>
      </c>
      <c r="AK58" s="14">
        <f>T56</f>
        <v>0</v>
      </c>
      <c r="AL58" s="15">
        <f t="shared" si="89"/>
        <v>105128.25840000001</v>
      </c>
      <c r="AM58" s="16">
        <f t="shared" si="57"/>
        <v>4043.3945538461539</v>
      </c>
      <c r="AN58" s="14">
        <f t="shared" si="58"/>
        <v>7358.9780880000008</v>
      </c>
      <c r="AO58" s="17">
        <f t="shared" si="59"/>
        <v>112487.23648800001</v>
      </c>
      <c r="AP58" s="2"/>
      <c r="AQ58" s="5" t="s">
        <v>17</v>
      </c>
      <c r="AR58" s="14">
        <f t="shared" si="81"/>
        <v>106192.83729600001</v>
      </c>
      <c r="AS58" s="14">
        <f>AS57</f>
        <v>0</v>
      </c>
      <c r="AT58" s="15">
        <f t="shared" si="90"/>
        <v>106192.83729600001</v>
      </c>
      <c r="AU58" s="16">
        <f t="shared" si="60"/>
        <v>4084.3398960000004</v>
      </c>
      <c r="AV58" s="14">
        <f t="shared" si="61"/>
        <v>7433.4986107200011</v>
      </c>
      <c r="AW58" s="16">
        <f t="shared" si="62"/>
        <v>4370.2436887200001</v>
      </c>
      <c r="AX58" s="17">
        <f t="shared" si="63"/>
        <v>113626.33590672001</v>
      </c>
      <c r="AY58" s="2"/>
      <c r="AZ58" s="5" t="s">
        <v>17</v>
      </c>
      <c r="BA58" s="14">
        <f t="shared" si="83"/>
        <v>107905.530159</v>
      </c>
      <c r="BB58" s="14">
        <f>BB57</f>
        <v>0</v>
      </c>
      <c r="BC58" s="15">
        <f t="shared" si="91"/>
        <v>107905.530159</v>
      </c>
      <c r="BD58" s="16">
        <f t="shared" si="64"/>
        <v>4150.2126984230772</v>
      </c>
      <c r="BE58" s="14">
        <f t="shared" si="65"/>
        <v>7553.3871111300004</v>
      </c>
      <c r="BF58" s="16">
        <f t="shared" si="66"/>
        <v>4440.7275873126919</v>
      </c>
      <c r="BG58" s="17">
        <f t="shared" si="67"/>
        <v>115458.91727013</v>
      </c>
      <c r="BH58" s="2"/>
    </row>
    <row r="59" spans="2:60" x14ac:dyDescent="0.25">
      <c r="R59" s="18" t="s">
        <v>24</v>
      </c>
      <c r="S59" s="19">
        <f>M56*1.02</f>
        <v>106679.6784</v>
      </c>
      <c r="T59" s="19">
        <v>1518</v>
      </c>
      <c r="U59" s="15">
        <f t="shared" si="87"/>
        <v>108197.6784</v>
      </c>
      <c r="V59" s="16">
        <f t="shared" si="53"/>
        <v>4161.4491692307693</v>
      </c>
      <c r="W59" s="14">
        <f t="shared" si="75"/>
        <v>7573.837488000001</v>
      </c>
      <c r="X59" s="17">
        <f t="shared" si="76"/>
        <v>115771.51588800001</v>
      </c>
      <c r="AA59" s="5" t="s">
        <v>20</v>
      </c>
      <c r="AB59" s="14">
        <f>U57*(1+AB$3)</f>
        <v>106649.25840000001</v>
      </c>
      <c r="AC59" s="14">
        <f t="shared" si="95"/>
        <v>0</v>
      </c>
      <c r="AD59" s="15">
        <f t="shared" si="88"/>
        <v>106649.25840000001</v>
      </c>
      <c r="AE59" s="16">
        <f t="shared" si="54"/>
        <v>4101.8945538461539</v>
      </c>
      <c r="AF59" s="14">
        <f t="shared" si="55"/>
        <v>7465.448088000001</v>
      </c>
      <c r="AG59" s="17">
        <f t="shared" si="56"/>
        <v>114114.70648800001</v>
      </c>
      <c r="AH59" s="2"/>
      <c r="AI59" s="5" t="s">
        <v>19</v>
      </c>
      <c r="AJ59" s="14">
        <f>AD57*(1+AJ$3)</f>
        <v>105128.25840000001</v>
      </c>
      <c r="AK59" s="14">
        <f>T57</f>
        <v>1521</v>
      </c>
      <c r="AL59" s="15">
        <f>AK59+AJ59</f>
        <v>106649.25840000001</v>
      </c>
      <c r="AM59" s="16">
        <f t="shared" si="57"/>
        <v>4101.8945538461539</v>
      </c>
      <c r="AN59" s="14">
        <f>AL59*0.07</f>
        <v>7465.448088000001</v>
      </c>
      <c r="AO59" s="17">
        <f>AN59+AL59</f>
        <v>114114.70648800001</v>
      </c>
      <c r="AP59" s="2"/>
      <c r="AQ59" s="5" t="s">
        <v>18</v>
      </c>
      <c r="AR59" s="14">
        <f t="shared" si="81"/>
        <v>107230.82356800001</v>
      </c>
      <c r="AS59" s="14">
        <f>AS58</f>
        <v>0</v>
      </c>
      <c r="AT59" s="15">
        <f t="shared" si="90"/>
        <v>107230.82356800001</v>
      </c>
      <c r="AU59" s="16">
        <f t="shared" si="60"/>
        <v>4124.2624449230771</v>
      </c>
      <c r="AV59" s="14">
        <f t="shared" si="61"/>
        <v>7506.1576497600008</v>
      </c>
      <c r="AW59" s="16">
        <f t="shared" si="62"/>
        <v>4412.9608160676926</v>
      </c>
      <c r="AX59" s="17">
        <f t="shared" si="63"/>
        <v>114736.98121776001</v>
      </c>
      <c r="AY59" s="2"/>
      <c r="AZ59" s="5" t="s">
        <v>18</v>
      </c>
      <c r="BA59" s="14">
        <f t="shared" si="83"/>
        <v>108847.6582284</v>
      </c>
      <c r="BB59" s="14">
        <f>BB58</f>
        <v>0</v>
      </c>
      <c r="BC59" s="15">
        <f t="shared" si="91"/>
        <v>108847.6582284</v>
      </c>
      <c r="BD59" s="16">
        <f t="shared" si="64"/>
        <v>4186.4483934</v>
      </c>
      <c r="BE59" s="14">
        <f t="shared" si="65"/>
        <v>7619.3360759880006</v>
      </c>
      <c r="BF59" s="16">
        <f t="shared" si="66"/>
        <v>4479.4997809380002</v>
      </c>
      <c r="BG59" s="17">
        <f t="shared" si="67"/>
        <v>116466.994304388</v>
      </c>
      <c r="BH59" s="2"/>
    </row>
    <row r="60" spans="2:60" x14ac:dyDescent="0.25">
      <c r="R60" s="43" t="s">
        <v>58</v>
      </c>
      <c r="S60" s="44">
        <f>K57*1.02+L57</f>
        <v>107684.5776</v>
      </c>
      <c r="T60" s="44">
        <v>0</v>
      </c>
      <c r="U60" s="44">
        <f t="shared" si="87"/>
        <v>107684.5776</v>
      </c>
      <c r="V60" s="44">
        <f t="shared" si="53"/>
        <v>4141.7145230769229</v>
      </c>
      <c r="W60" s="44">
        <f t="shared" si="75"/>
        <v>7537.9204320000008</v>
      </c>
      <c r="X60" s="45">
        <f t="shared" si="76"/>
        <v>115222.498032</v>
      </c>
      <c r="AA60" s="5" t="s">
        <v>21</v>
      </c>
      <c r="AB60" s="14">
        <f>U58*(1+AB$3)</f>
        <v>106679.6784</v>
      </c>
      <c r="AC60" s="14">
        <f>T58</f>
        <v>0</v>
      </c>
      <c r="AD60" s="15">
        <f t="shared" si="88"/>
        <v>106679.6784</v>
      </c>
      <c r="AE60" s="16">
        <f t="shared" si="54"/>
        <v>4103.064553846154</v>
      </c>
      <c r="AF60" s="14">
        <f t="shared" si="55"/>
        <v>7467.5774880000008</v>
      </c>
      <c r="AG60" s="17">
        <f t="shared" si="56"/>
        <v>114147.255888</v>
      </c>
      <c r="AH60" s="2"/>
      <c r="AI60" s="5" t="s">
        <v>20</v>
      </c>
      <c r="AJ60" s="14">
        <f>AD58*(1+AJ$3)</f>
        <v>106649.25840000001</v>
      </c>
      <c r="AK60" s="14">
        <f>T58</f>
        <v>0</v>
      </c>
      <c r="AL60" s="15">
        <f>AK60+AJ60</f>
        <v>106649.25840000001</v>
      </c>
      <c r="AM60" s="16">
        <f t="shared" si="57"/>
        <v>4101.8945538461539</v>
      </c>
      <c r="AN60" s="14">
        <f>AL60*0.07</f>
        <v>7465.448088000001</v>
      </c>
      <c r="AO60" s="17">
        <f>AN60+AL60</f>
        <v>114114.70648800001</v>
      </c>
      <c r="AP60" s="2"/>
      <c r="AQ60" s="5" t="s">
        <v>19</v>
      </c>
      <c r="AR60" s="14">
        <f>AL58*(1+AR$3)</f>
        <v>107230.82356800001</v>
      </c>
      <c r="AS60" s="14">
        <f>T57</f>
        <v>1521</v>
      </c>
      <c r="AT60" s="15">
        <f t="shared" si="90"/>
        <v>108751.82356800001</v>
      </c>
      <c r="AU60" s="16">
        <f t="shared" si="60"/>
        <v>4182.7624449230771</v>
      </c>
      <c r="AV60" s="14">
        <f t="shared" si="61"/>
        <v>7612.6276497600011</v>
      </c>
      <c r="AW60" s="16">
        <f t="shared" si="62"/>
        <v>4475.5558160676928</v>
      </c>
      <c r="AX60" s="17">
        <f t="shared" si="63"/>
        <v>116364.45121776001</v>
      </c>
      <c r="AY60" s="2"/>
      <c r="AZ60" s="5" t="s">
        <v>19</v>
      </c>
      <c r="BA60" s="14">
        <f t="shared" si="83"/>
        <v>109911.5941572</v>
      </c>
      <c r="BB60" s="14">
        <f>T57</f>
        <v>1521</v>
      </c>
      <c r="BC60" s="15">
        <f t="shared" si="91"/>
        <v>111432.5941572</v>
      </c>
      <c r="BD60" s="16">
        <f t="shared" si="64"/>
        <v>4285.869006046154</v>
      </c>
      <c r="BE60" s="14">
        <f t="shared" si="65"/>
        <v>7800.2815910040008</v>
      </c>
      <c r="BF60" s="16">
        <f t="shared" si="66"/>
        <v>4585.8798364693848</v>
      </c>
      <c r="BG60" s="17">
        <f t="shared" si="67"/>
        <v>119232.87574820401</v>
      </c>
      <c r="BH60" s="2"/>
    </row>
    <row r="61" spans="2:60" x14ac:dyDescent="0.25">
      <c r="R61" s="1"/>
      <c r="AA61" s="18" t="s">
        <v>24</v>
      </c>
      <c r="AB61" s="19">
        <f>U58*(1+AB$3)</f>
        <v>106679.6784</v>
      </c>
      <c r="AC61" s="19">
        <f>T59</f>
        <v>1518</v>
      </c>
      <c r="AD61" s="20">
        <f t="shared" si="88"/>
        <v>108197.6784</v>
      </c>
      <c r="AE61" s="21">
        <f t="shared" si="54"/>
        <v>4161.4491692307693</v>
      </c>
      <c r="AF61" s="19">
        <f t="shared" si="55"/>
        <v>7573.837488000001</v>
      </c>
      <c r="AG61" s="22">
        <f t="shared" si="56"/>
        <v>115771.51588800001</v>
      </c>
      <c r="AH61" s="2"/>
      <c r="AI61" s="5" t="s">
        <v>21</v>
      </c>
      <c r="AJ61" s="14">
        <f>AD59*(1+AJ$3)</f>
        <v>106649.25840000001</v>
      </c>
      <c r="AK61" s="14">
        <f>T58</f>
        <v>0</v>
      </c>
      <c r="AL61" s="15">
        <f>AK61+AJ61</f>
        <v>106649.25840000001</v>
      </c>
      <c r="AM61" s="16">
        <f t="shared" si="57"/>
        <v>4101.8945538461539</v>
      </c>
      <c r="AN61" s="14">
        <f>AL61*0.07</f>
        <v>7465.448088000001</v>
      </c>
      <c r="AO61" s="17">
        <f>AN61+AL61</f>
        <v>114114.70648800001</v>
      </c>
      <c r="AP61" s="2"/>
      <c r="AQ61" s="5" t="s">
        <v>20</v>
      </c>
      <c r="AR61" s="14">
        <f>AL59*(1+AR$3)</f>
        <v>108782.24356800001</v>
      </c>
      <c r="AS61" s="14">
        <f>T58</f>
        <v>0</v>
      </c>
      <c r="AT61" s="15">
        <f t="shared" si="90"/>
        <v>108782.24356800001</v>
      </c>
      <c r="AU61" s="16">
        <f t="shared" si="60"/>
        <v>4183.9324449230771</v>
      </c>
      <c r="AV61" s="14">
        <f t="shared" si="61"/>
        <v>7614.7570497600009</v>
      </c>
      <c r="AW61" s="16">
        <f t="shared" si="62"/>
        <v>4476.8077160676921</v>
      </c>
      <c r="AX61" s="17">
        <f t="shared" si="63"/>
        <v>116397.00061776</v>
      </c>
      <c r="AY61" s="2"/>
      <c r="AZ61" s="5" t="s">
        <v>20</v>
      </c>
      <c r="BA61" s="14">
        <f t="shared" si="83"/>
        <v>111470.6191572</v>
      </c>
      <c r="BB61" s="14">
        <f>T58</f>
        <v>0</v>
      </c>
      <c r="BC61" s="15">
        <f t="shared" si="91"/>
        <v>111470.6191572</v>
      </c>
      <c r="BD61" s="16">
        <f t="shared" si="64"/>
        <v>4287.3315060461537</v>
      </c>
      <c r="BE61" s="14">
        <f t="shared" si="65"/>
        <v>7802.9433410040001</v>
      </c>
      <c r="BF61" s="16">
        <f t="shared" si="66"/>
        <v>4587.4447114693849</v>
      </c>
      <c r="BG61" s="17">
        <f t="shared" si="67"/>
        <v>119273.562498204</v>
      </c>
      <c r="BH61" s="2"/>
    </row>
    <row r="62" spans="2:60" x14ac:dyDescent="0.25">
      <c r="R62" s="1"/>
      <c r="AA62" s="46" t="s">
        <v>58</v>
      </c>
      <c r="AB62" s="47">
        <f>U59*(1+AB$3)</f>
        <v>108197.6784</v>
      </c>
      <c r="AC62" s="47">
        <v>0</v>
      </c>
      <c r="AD62" s="47">
        <f t="shared" si="88"/>
        <v>108197.6784</v>
      </c>
      <c r="AE62" s="47">
        <f t="shared" ref="AE62:AE63" si="96">AD62/20.8</f>
        <v>5201.8114615384611</v>
      </c>
      <c r="AF62" s="47">
        <f t="shared" si="55"/>
        <v>7573.837488000001</v>
      </c>
      <c r="AG62" s="48">
        <f t="shared" si="56"/>
        <v>115771.51588800001</v>
      </c>
      <c r="AH62" s="2"/>
      <c r="AI62" s="5" t="s">
        <v>22</v>
      </c>
      <c r="AJ62" s="14">
        <f>AD60*(1+AJ$3)</f>
        <v>106679.6784</v>
      </c>
      <c r="AK62" s="14">
        <f>T58</f>
        <v>0</v>
      </c>
      <c r="AL62" s="15">
        <f>AK62+AJ62</f>
        <v>106679.6784</v>
      </c>
      <c r="AM62" s="16">
        <f t="shared" si="57"/>
        <v>4103.064553846154</v>
      </c>
      <c r="AN62" s="14">
        <f>AL62*0.07</f>
        <v>7467.5774880000008</v>
      </c>
      <c r="AO62" s="17">
        <f>AN62+AL62</f>
        <v>114147.255888</v>
      </c>
      <c r="AP62" s="2"/>
      <c r="AQ62" s="5" t="s">
        <v>21</v>
      </c>
      <c r="AR62" s="14">
        <f>AL60*(1+AR$3)</f>
        <v>108782.24356800001</v>
      </c>
      <c r="AS62" s="14">
        <f>AS61</f>
        <v>0</v>
      </c>
      <c r="AT62" s="15">
        <f t="shared" si="90"/>
        <v>108782.24356800001</v>
      </c>
      <c r="AU62" s="16">
        <f t="shared" si="60"/>
        <v>4183.9324449230771</v>
      </c>
      <c r="AV62" s="14">
        <f t="shared" si="61"/>
        <v>7614.7570497600009</v>
      </c>
      <c r="AW62" s="16">
        <f t="shared" si="62"/>
        <v>4476.8077160676921</v>
      </c>
      <c r="AX62" s="17">
        <f t="shared" si="63"/>
        <v>116397.00061776</v>
      </c>
      <c r="AY62" s="2"/>
      <c r="AZ62" s="5" t="s">
        <v>21</v>
      </c>
      <c r="BA62" s="26">
        <f t="shared" si="83"/>
        <v>111501.7996572</v>
      </c>
      <c r="BB62" s="14">
        <f>BB61</f>
        <v>0</v>
      </c>
      <c r="BC62" s="15">
        <f t="shared" si="91"/>
        <v>111501.7996572</v>
      </c>
      <c r="BD62" s="16">
        <f t="shared" si="64"/>
        <v>4288.5307560461533</v>
      </c>
      <c r="BE62" s="14">
        <f t="shared" si="65"/>
        <v>7805.1259760040002</v>
      </c>
      <c r="BF62" s="16">
        <f t="shared" si="66"/>
        <v>4588.7279089693848</v>
      </c>
      <c r="BG62" s="17">
        <f t="shared" si="67"/>
        <v>119306.92563320399</v>
      </c>
      <c r="BH62" s="2"/>
    </row>
    <row r="63" spans="2:60" x14ac:dyDescent="0.25">
      <c r="AA63" s="49" t="s">
        <v>59</v>
      </c>
      <c r="AB63" s="50">
        <f>AB62</f>
        <v>108197.6784</v>
      </c>
      <c r="AC63" s="50">
        <v>0</v>
      </c>
      <c r="AD63" s="50">
        <f t="shared" si="88"/>
        <v>108197.6784</v>
      </c>
      <c r="AE63" s="50">
        <f t="shared" si="96"/>
        <v>5201.8114615384611</v>
      </c>
      <c r="AF63" s="50">
        <f t="shared" si="55"/>
        <v>7573.837488000001</v>
      </c>
      <c r="AG63" s="51">
        <f t="shared" si="56"/>
        <v>115771.51588800001</v>
      </c>
      <c r="AH63" s="2"/>
      <c r="AI63" s="18" t="s">
        <v>24</v>
      </c>
      <c r="AJ63" s="19">
        <f>AD60*(1+AJ$3)</f>
        <v>106679.6784</v>
      </c>
      <c r="AK63" s="19">
        <f>T59</f>
        <v>1518</v>
      </c>
      <c r="AL63" s="20">
        <f>AK63+AJ63</f>
        <v>108197.6784</v>
      </c>
      <c r="AM63" s="21">
        <f t="shared" si="57"/>
        <v>4161.4491692307693</v>
      </c>
      <c r="AN63" s="19">
        <f>AL63*0.07</f>
        <v>7573.837488000001</v>
      </c>
      <c r="AO63" s="22">
        <f>AN63+AL63</f>
        <v>115771.51588800001</v>
      </c>
      <c r="AP63" s="2"/>
      <c r="AQ63" s="5" t="s">
        <v>22</v>
      </c>
      <c r="AR63" s="14">
        <f>AL61*(1+AR$3)</f>
        <v>108782.24356800001</v>
      </c>
      <c r="AS63" s="14">
        <f>AS62</f>
        <v>0</v>
      </c>
      <c r="AT63" s="15">
        <f t="shared" si="90"/>
        <v>108782.24356800001</v>
      </c>
      <c r="AU63" s="16">
        <f t="shared" si="60"/>
        <v>4183.9324449230771</v>
      </c>
      <c r="AV63" s="14">
        <f t="shared" si="61"/>
        <v>7614.7570497600009</v>
      </c>
      <c r="AW63" s="16">
        <f t="shared" si="62"/>
        <v>4476.8077160676921</v>
      </c>
      <c r="AX63" s="17">
        <f t="shared" si="63"/>
        <v>116397.00061776</v>
      </c>
      <c r="AY63" s="2"/>
      <c r="AZ63" s="5" t="s">
        <v>22</v>
      </c>
      <c r="BA63" s="26">
        <f t="shared" si="83"/>
        <v>111501.7996572</v>
      </c>
      <c r="BB63" s="14">
        <f>BB62</f>
        <v>0</v>
      </c>
      <c r="BC63" s="15">
        <f t="shared" si="91"/>
        <v>111501.7996572</v>
      </c>
      <c r="BD63" s="16">
        <f t="shared" si="64"/>
        <v>4288.5307560461533</v>
      </c>
      <c r="BE63" s="14">
        <f t="shared" si="65"/>
        <v>7805.1259760040002</v>
      </c>
      <c r="BF63" s="16">
        <f t="shared" si="66"/>
        <v>4588.7279089693848</v>
      </c>
      <c r="BG63" s="17">
        <f t="shared" si="67"/>
        <v>119306.92563320399</v>
      </c>
      <c r="BH63" s="2"/>
    </row>
    <row r="64" spans="2:60" x14ac:dyDescent="0.25">
      <c r="AB64" s="2"/>
      <c r="AC64" s="2"/>
      <c r="AD64" s="2"/>
      <c r="AE64" s="2"/>
      <c r="AF64" s="2"/>
      <c r="AG64" s="2"/>
      <c r="AH64" s="2"/>
      <c r="AI64" s="46" t="s">
        <v>58</v>
      </c>
      <c r="AJ64" s="47">
        <f t="shared" ref="AJ64:AJ66" si="97">AD61*(1+AJ$3)</f>
        <v>108197.6784</v>
      </c>
      <c r="AK64" s="47">
        <f t="shared" ref="AK64:AK66" si="98">T60</f>
        <v>0</v>
      </c>
      <c r="AL64" s="47">
        <f t="shared" ref="AL64:AL66" si="99">AK64+AJ64</f>
        <v>108197.6784</v>
      </c>
      <c r="AM64" s="47">
        <f t="shared" si="57"/>
        <v>4161.4491692307693</v>
      </c>
      <c r="AN64" s="47">
        <f t="shared" ref="AN64:AN66" si="100">AL64*0.07</f>
        <v>7573.837488000001</v>
      </c>
      <c r="AO64" s="48">
        <f t="shared" ref="AO64:AO66" si="101">AN64+AL64</f>
        <v>115771.51588800001</v>
      </c>
      <c r="AP64" s="2"/>
      <c r="AQ64" s="5" t="s">
        <v>23</v>
      </c>
      <c r="AR64" s="14">
        <f>AL62*(1+AR$3)</f>
        <v>108813.271968</v>
      </c>
      <c r="AS64" s="14">
        <f>AS63</f>
        <v>0</v>
      </c>
      <c r="AT64" s="15">
        <f t="shared" si="90"/>
        <v>108813.271968</v>
      </c>
      <c r="AU64" s="16">
        <f t="shared" si="60"/>
        <v>4185.1258449230772</v>
      </c>
      <c r="AV64" s="14">
        <f t="shared" si="61"/>
        <v>7616.9290377600009</v>
      </c>
      <c r="AW64" s="16">
        <f t="shared" si="62"/>
        <v>4478.0846540676921</v>
      </c>
      <c r="AX64" s="17">
        <f t="shared" si="63"/>
        <v>116430.20100576</v>
      </c>
      <c r="AY64" s="2"/>
      <c r="AZ64" s="5" t="s">
        <v>23</v>
      </c>
      <c r="BA64" s="26">
        <f t="shared" si="83"/>
        <v>111501.7996572</v>
      </c>
      <c r="BB64" s="14">
        <f>BB63</f>
        <v>0</v>
      </c>
      <c r="BC64" s="15">
        <f t="shared" si="91"/>
        <v>111501.7996572</v>
      </c>
      <c r="BD64" s="16">
        <f t="shared" si="64"/>
        <v>4288.5307560461533</v>
      </c>
      <c r="BE64" s="14">
        <f t="shared" si="65"/>
        <v>7805.1259760040002</v>
      </c>
      <c r="BF64" s="16">
        <f t="shared" si="66"/>
        <v>4588.7279089693848</v>
      </c>
      <c r="BG64" s="17">
        <f t="shared" si="67"/>
        <v>119306.92563320399</v>
      </c>
      <c r="BH64" s="2"/>
    </row>
    <row r="65" spans="1:60" x14ac:dyDescent="0.25">
      <c r="AB65" s="2"/>
      <c r="AC65" s="2"/>
      <c r="AD65" s="2"/>
      <c r="AE65" s="2"/>
      <c r="AF65" s="2"/>
      <c r="AG65" s="2"/>
      <c r="AH65" s="2"/>
      <c r="AI65" s="52" t="s">
        <v>59</v>
      </c>
      <c r="AJ65" s="53">
        <f t="shared" si="97"/>
        <v>108197.6784</v>
      </c>
      <c r="AK65" s="53">
        <f t="shared" si="98"/>
        <v>0</v>
      </c>
      <c r="AL65" s="53">
        <f t="shared" si="99"/>
        <v>108197.6784</v>
      </c>
      <c r="AM65" s="53">
        <f t="shared" si="57"/>
        <v>4161.4491692307693</v>
      </c>
      <c r="AN65" s="53">
        <f t="shared" si="100"/>
        <v>7573.837488000001</v>
      </c>
      <c r="AO65" s="54">
        <f t="shared" si="101"/>
        <v>115771.51588800001</v>
      </c>
      <c r="AP65" s="2"/>
      <c r="AQ65" s="18" t="s">
        <v>24</v>
      </c>
      <c r="AR65" s="19">
        <f>AL62*(1+AR$3)</f>
        <v>108813.271968</v>
      </c>
      <c r="AS65" s="19">
        <f>T59</f>
        <v>1518</v>
      </c>
      <c r="AT65" s="20">
        <f t="shared" si="90"/>
        <v>110331.271968</v>
      </c>
      <c r="AU65" s="21">
        <f t="shared" si="60"/>
        <v>4243.5104603076925</v>
      </c>
      <c r="AV65" s="19">
        <f t="shared" si="61"/>
        <v>7723.1890377600012</v>
      </c>
      <c r="AW65" s="21">
        <f t="shared" si="62"/>
        <v>4540.5561925292313</v>
      </c>
      <c r="AX65" s="22">
        <f t="shared" si="63"/>
        <v>118054.46100576001</v>
      </c>
      <c r="AY65" s="2"/>
      <c r="AZ65" s="18" t="s">
        <v>24</v>
      </c>
      <c r="BA65" s="37">
        <f t="shared" si="83"/>
        <v>111533.60376719999</v>
      </c>
      <c r="BB65" s="19">
        <f t="shared" ref="BB65:BB70" si="102">T59</f>
        <v>1518</v>
      </c>
      <c r="BC65" s="20">
        <f t="shared" si="91"/>
        <v>113051.60376719999</v>
      </c>
      <c r="BD65" s="21">
        <f t="shared" si="64"/>
        <v>4348.138606430769</v>
      </c>
      <c r="BE65" s="19">
        <f t="shared" si="65"/>
        <v>7913.6122637040007</v>
      </c>
      <c r="BF65" s="21">
        <f t="shared" si="66"/>
        <v>4652.5083088809224</v>
      </c>
      <c r="BG65" s="22">
        <f t="shared" si="67"/>
        <v>120965.21603090399</v>
      </c>
      <c r="BH65" s="2"/>
    </row>
    <row r="66" spans="1:60" s="55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Y66" s="56"/>
      <c r="Z66" s="57"/>
      <c r="AA66" s="56"/>
      <c r="AB66" s="58"/>
      <c r="AC66" s="58"/>
      <c r="AD66" s="58"/>
      <c r="AE66" s="58"/>
      <c r="AF66" s="58"/>
      <c r="AG66" s="58"/>
      <c r="AH66" s="58"/>
      <c r="AI66" s="49" t="s">
        <v>63</v>
      </c>
      <c r="AJ66" s="50">
        <f t="shared" si="97"/>
        <v>108197.6784</v>
      </c>
      <c r="AK66" s="50">
        <f t="shared" si="98"/>
        <v>0</v>
      </c>
      <c r="AL66" s="50">
        <f t="shared" si="99"/>
        <v>108197.6784</v>
      </c>
      <c r="AM66" s="50">
        <f t="shared" si="57"/>
        <v>4161.4491692307693</v>
      </c>
      <c r="AN66" s="50">
        <f t="shared" si="100"/>
        <v>7573.837488000001</v>
      </c>
      <c r="AO66" s="51">
        <f t="shared" si="101"/>
        <v>115771.51588800001</v>
      </c>
      <c r="AP66" s="58"/>
      <c r="AQ66" s="46" t="s">
        <v>58</v>
      </c>
      <c r="AR66" s="47">
        <f t="shared" ref="AR66:AR69" si="103">AL63*(1+AR$3)</f>
        <v>110361.631968</v>
      </c>
      <c r="AS66" s="47">
        <f t="shared" ref="AS66:AS69" si="104">T60</f>
        <v>0</v>
      </c>
      <c r="AT66" s="47">
        <f t="shared" si="90"/>
        <v>110361.631968</v>
      </c>
      <c r="AU66" s="47">
        <f t="shared" si="60"/>
        <v>4244.6781526153845</v>
      </c>
      <c r="AV66" s="47">
        <f t="shared" si="61"/>
        <v>7725.3142377600007</v>
      </c>
      <c r="AW66" s="47">
        <f t="shared" si="62"/>
        <v>4541.8056232984618</v>
      </c>
      <c r="AX66" s="48">
        <f t="shared" si="63"/>
        <v>118086.94620576</v>
      </c>
      <c r="AY66" s="58"/>
      <c r="AZ66" s="46" t="s">
        <v>58</v>
      </c>
      <c r="BA66" s="47">
        <f t="shared" si="83"/>
        <v>113089.55376719999</v>
      </c>
      <c r="BB66" s="47">
        <f t="shared" si="102"/>
        <v>0</v>
      </c>
      <c r="BC66" s="47">
        <f>BB66+BA66</f>
        <v>113089.55376719999</v>
      </c>
      <c r="BD66" s="47">
        <f>BC66/$AE$3</f>
        <v>4349.598221815384</v>
      </c>
      <c r="BE66" s="47">
        <f>BC66*0.07</f>
        <v>7916.2687637039999</v>
      </c>
      <c r="BF66" s="47">
        <f>(BC66+BE66)/$AE$3</f>
        <v>4654.0700973424618</v>
      </c>
      <c r="BG66" s="48">
        <f>BE66+BC66</f>
        <v>121005.822530904</v>
      </c>
      <c r="BH66" s="58"/>
    </row>
    <row r="67" spans="1:60" s="55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Y67" s="56"/>
      <c r="Z67" s="57"/>
      <c r="AA67" s="56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2" t="s">
        <v>59</v>
      </c>
      <c r="AR67" s="53">
        <f t="shared" si="103"/>
        <v>110361.631968</v>
      </c>
      <c r="AS67" s="53">
        <f t="shared" si="104"/>
        <v>0</v>
      </c>
      <c r="AT67" s="53">
        <f t="shared" si="90"/>
        <v>110361.631968</v>
      </c>
      <c r="AU67" s="53">
        <f t="shared" si="60"/>
        <v>4244.6781526153845</v>
      </c>
      <c r="AV67" s="53">
        <f t="shared" si="61"/>
        <v>7725.3142377600007</v>
      </c>
      <c r="AW67" s="53">
        <f t="shared" si="62"/>
        <v>4541.8056232984618</v>
      </c>
      <c r="AX67" s="54">
        <f t="shared" si="63"/>
        <v>118086.94620576</v>
      </c>
      <c r="AY67" s="58"/>
      <c r="AZ67" s="52" t="s">
        <v>59</v>
      </c>
      <c r="BA67" s="53">
        <f t="shared" si="83"/>
        <v>113120.6727672</v>
      </c>
      <c r="BB67" s="53">
        <f t="shared" si="102"/>
        <v>0</v>
      </c>
      <c r="BC67" s="53">
        <f>BB67+BA67</f>
        <v>113120.6727672</v>
      </c>
      <c r="BD67" s="53">
        <f>BC67/$AE$3</f>
        <v>4350.795106430769</v>
      </c>
      <c r="BE67" s="53">
        <f>BC67*0.07</f>
        <v>7918.4470937040005</v>
      </c>
      <c r="BF67" s="53">
        <f>(BC67+BE67)/$AE$3</f>
        <v>4655.3507638809233</v>
      </c>
      <c r="BG67" s="54">
        <f>BE67+BC67</f>
        <v>121039.119860904</v>
      </c>
      <c r="BH67" s="58"/>
    </row>
    <row r="68" spans="1:60" s="55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Y68" s="56"/>
      <c r="Z68" s="57"/>
      <c r="AA68" s="56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2" t="s">
        <v>63</v>
      </c>
      <c r="AR68" s="53">
        <f t="shared" si="103"/>
        <v>110361.631968</v>
      </c>
      <c r="AS68" s="53">
        <f t="shared" si="104"/>
        <v>0</v>
      </c>
      <c r="AT68" s="53">
        <f t="shared" si="90"/>
        <v>110361.631968</v>
      </c>
      <c r="AU68" s="53">
        <f t="shared" si="60"/>
        <v>4244.6781526153845</v>
      </c>
      <c r="AV68" s="53">
        <f t="shared" si="61"/>
        <v>7725.3142377600007</v>
      </c>
      <c r="AW68" s="53">
        <f t="shared" si="62"/>
        <v>4541.8056232984618</v>
      </c>
      <c r="AX68" s="54">
        <f t="shared" si="63"/>
        <v>118086.94620576</v>
      </c>
      <c r="AY68" s="58"/>
      <c r="AZ68" s="52" t="s">
        <v>63</v>
      </c>
      <c r="BA68" s="53">
        <f t="shared" si="83"/>
        <v>113120.6727672</v>
      </c>
      <c r="BB68" s="53">
        <f t="shared" si="102"/>
        <v>0</v>
      </c>
      <c r="BC68" s="53">
        <f>BB68+BA68</f>
        <v>113120.6727672</v>
      </c>
      <c r="BD68" s="53">
        <f>BC68/$AE$3</f>
        <v>4350.795106430769</v>
      </c>
      <c r="BE68" s="53">
        <f>BC68*0.07</f>
        <v>7918.4470937040005</v>
      </c>
      <c r="BF68" s="53">
        <f>(BC68+BE68)/$AE$3</f>
        <v>4655.3507638809233</v>
      </c>
      <c r="BG68" s="54">
        <f>BE68+BC68</f>
        <v>121039.119860904</v>
      </c>
      <c r="BH68" s="58"/>
    </row>
    <row r="69" spans="1:60" s="55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Y69" s="56"/>
      <c r="Z69" s="57"/>
      <c r="AA69" s="56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49" t="s">
        <v>64</v>
      </c>
      <c r="AR69" s="50">
        <f t="shared" si="103"/>
        <v>110361.631968</v>
      </c>
      <c r="AS69" s="50">
        <f t="shared" si="104"/>
        <v>0</v>
      </c>
      <c r="AT69" s="50">
        <f t="shared" si="90"/>
        <v>110361.631968</v>
      </c>
      <c r="AU69" s="50">
        <f t="shared" si="60"/>
        <v>4244.6781526153845</v>
      </c>
      <c r="AV69" s="50">
        <f t="shared" si="61"/>
        <v>7725.3142377600007</v>
      </c>
      <c r="AW69" s="50">
        <f t="shared" si="62"/>
        <v>4541.8056232984618</v>
      </c>
      <c r="AX69" s="51">
        <f t="shared" si="63"/>
        <v>118086.94620576</v>
      </c>
      <c r="AY69" s="58"/>
      <c r="AZ69" s="52" t="s">
        <v>64</v>
      </c>
      <c r="BA69" s="53">
        <f t="shared" si="83"/>
        <v>113120.6727672</v>
      </c>
      <c r="BB69" s="53">
        <f t="shared" si="102"/>
        <v>0</v>
      </c>
      <c r="BC69" s="53">
        <f>BB69+BA69</f>
        <v>113120.6727672</v>
      </c>
      <c r="BD69" s="53">
        <f>BC69/$AE$3</f>
        <v>4350.795106430769</v>
      </c>
      <c r="BE69" s="53">
        <f>BC69*0.07</f>
        <v>7918.4470937040005</v>
      </c>
      <c r="BF69" s="53">
        <f>(BC69+BE69)/$AE$3</f>
        <v>4655.3507638809233</v>
      </c>
      <c r="BG69" s="54">
        <f>BE69+BC69</f>
        <v>121039.119860904</v>
      </c>
      <c r="BH69" s="58"/>
    </row>
    <row r="70" spans="1:60" s="55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Y70" s="56"/>
      <c r="Z70" s="57"/>
      <c r="AA70" s="56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25"/>
      <c r="AR70" s="26"/>
      <c r="AS70" s="26"/>
      <c r="AT70" s="26"/>
      <c r="AU70" s="26"/>
      <c r="AV70" s="26"/>
      <c r="AW70" s="26"/>
      <c r="AX70" s="26"/>
      <c r="AY70" s="58"/>
      <c r="AZ70" s="49" t="s">
        <v>65</v>
      </c>
      <c r="BA70" s="50">
        <f t="shared" si="83"/>
        <v>113120.6727672</v>
      </c>
      <c r="BB70" s="50">
        <f t="shared" si="102"/>
        <v>0</v>
      </c>
      <c r="BC70" s="50">
        <f>BB70+BA70</f>
        <v>113120.6727672</v>
      </c>
      <c r="BD70" s="50">
        <f>BC70/$AE$3</f>
        <v>4350.795106430769</v>
      </c>
      <c r="BE70" s="50">
        <f>BC70*0.07</f>
        <v>7918.4470937040005</v>
      </c>
      <c r="BF70" s="50">
        <f>(BC70+BE70)/$AE$3</f>
        <v>4655.3507638809233</v>
      </c>
      <c r="BG70" s="51">
        <f>BE70+BC70</f>
        <v>121039.119860904</v>
      </c>
      <c r="BH70" s="58"/>
    </row>
    <row r="71" spans="1:60" ht="15.75" thickBot="1" x14ac:dyDescent="0.3">
      <c r="Z71" s="23" t="s">
        <v>55</v>
      </c>
      <c r="AZ71" s="41"/>
      <c r="BA71" s="42"/>
      <c r="BB71" s="42"/>
      <c r="BC71" s="42"/>
      <c r="BG71" s="42"/>
    </row>
    <row r="72" spans="1:60" s="27" customFormat="1" x14ac:dyDescent="0.25">
      <c r="Z72" s="28"/>
    </row>
    <row r="73" spans="1:60" x14ac:dyDescent="0.25">
      <c r="B73" s="7" t="s">
        <v>60</v>
      </c>
      <c r="C73" s="6"/>
      <c r="D73" s="6"/>
      <c r="E73" s="6"/>
      <c r="F73" s="6"/>
      <c r="G73" s="6"/>
      <c r="H73" s="8"/>
      <c r="J73" s="7" t="s">
        <v>66</v>
      </c>
      <c r="K73" s="6"/>
      <c r="L73" s="6"/>
      <c r="M73" s="6"/>
      <c r="N73" s="6"/>
      <c r="O73" s="6"/>
      <c r="P73" s="8"/>
      <c r="R73" s="7" t="s">
        <v>32</v>
      </c>
      <c r="S73" s="6"/>
      <c r="T73" s="6"/>
      <c r="U73" s="6"/>
      <c r="V73" s="6"/>
      <c r="W73" s="6"/>
      <c r="X73" s="8"/>
      <c r="AA73" s="7" t="s">
        <v>34</v>
      </c>
      <c r="AB73" s="6"/>
      <c r="AC73" s="6"/>
      <c r="AD73" s="6"/>
      <c r="AE73" s="6"/>
      <c r="AF73" s="6"/>
      <c r="AG73" s="8"/>
      <c r="AI73" s="7" t="s">
        <v>48</v>
      </c>
      <c r="AJ73" s="6"/>
      <c r="AK73" s="6"/>
      <c r="AL73" s="6"/>
      <c r="AM73" s="6"/>
      <c r="AN73" s="6"/>
      <c r="AO73" s="8"/>
      <c r="AQ73" s="7" t="s">
        <v>35</v>
      </c>
      <c r="AR73" s="6"/>
      <c r="AS73" s="6"/>
      <c r="AT73" s="6"/>
      <c r="AU73" s="6"/>
      <c r="AV73" s="6"/>
      <c r="AW73" s="6"/>
      <c r="AX73" s="8"/>
      <c r="AZ73" s="7" t="s">
        <v>36</v>
      </c>
      <c r="BA73" s="6"/>
      <c r="BB73" s="6"/>
      <c r="BC73" s="6"/>
      <c r="BD73" s="6"/>
      <c r="BE73" s="6"/>
      <c r="BF73" s="6"/>
      <c r="BG73" s="8"/>
    </row>
    <row r="74" spans="1:60" ht="45" customHeight="1" x14ac:dyDescent="0.25">
      <c r="B74" s="4" t="str">
        <f>R74</f>
        <v>Lane 3</v>
      </c>
      <c r="C74" s="9" t="s">
        <v>26</v>
      </c>
      <c r="D74" s="10" t="s">
        <v>27</v>
      </c>
      <c r="E74" s="11" t="s">
        <v>28</v>
      </c>
      <c r="F74" s="12" t="s">
        <v>29</v>
      </c>
      <c r="G74" s="10" t="s">
        <v>30</v>
      </c>
      <c r="H74" s="13" t="s">
        <v>31</v>
      </c>
      <c r="J74" s="4" t="str">
        <f>R74</f>
        <v>Lane 3</v>
      </c>
      <c r="K74" s="9" t="s">
        <v>26</v>
      </c>
      <c r="L74" s="10" t="s">
        <v>27</v>
      </c>
      <c r="M74" s="11" t="s">
        <v>28</v>
      </c>
      <c r="N74" s="12" t="s">
        <v>29</v>
      </c>
      <c r="O74" s="10" t="s">
        <v>30</v>
      </c>
      <c r="P74" s="13" t="s">
        <v>31</v>
      </c>
      <c r="R74" s="4" t="s">
        <v>40</v>
      </c>
      <c r="S74" s="9" t="s">
        <v>26</v>
      </c>
      <c r="T74" s="10" t="s">
        <v>27</v>
      </c>
      <c r="U74" s="11" t="s">
        <v>28</v>
      </c>
      <c r="V74" s="12" t="s">
        <v>29</v>
      </c>
      <c r="W74" s="10" t="s">
        <v>30</v>
      </c>
      <c r="X74" s="13" t="s">
        <v>31</v>
      </c>
      <c r="AA74" s="4" t="str">
        <f>$R74</f>
        <v>Lane 3</v>
      </c>
      <c r="AB74" s="9" t="s">
        <v>26</v>
      </c>
      <c r="AC74" s="10" t="s">
        <v>27</v>
      </c>
      <c r="AD74" s="11" t="s">
        <v>28</v>
      </c>
      <c r="AE74" s="12" t="s">
        <v>29</v>
      </c>
      <c r="AF74" s="10" t="s">
        <v>30</v>
      </c>
      <c r="AG74" s="13" t="s">
        <v>31</v>
      </c>
      <c r="AI74" s="4" t="str">
        <f>$R74</f>
        <v>Lane 3</v>
      </c>
      <c r="AJ74" s="9" t="s">
        <v>26</v>
      </c>
      <c r="AK74" s="10" t="s">
        <v>27</v>
      </c>
      <c r="AL74" s="11" t="s">
        <v>28</v>
      </c>
      <c r="AM74" s="12" t="s">
        <v>29</v>
      </c>
      <c r="AN74" s="10" t="s">
        <v>30</v>
      </c>
      <c r="AO74" s="13" t="s">
        <v>31</v>
      </c>
      <c r="AQ74" s="4" t="str">
        <f>$R74</f>
        <v>Lane 3</v>
      </c>
      <c r="AR74" s="9" t="s">
        <v>26</v>
      </c>
      <c r="AS74" s="10" t="s">
        <v>27</v>
      </c>
      <c r="AT74" s="11" t="s">
        <v>28</v>
      </c>
      <c r="AU74" s="12" t="s">
        <v>49</v>
      </c>
      <c r="AV74" s="10" t="s">
        <v>47</v>
      </c>
      <c r="AW74" s="12" t="s">
        <v>51</v>
      </c>
      <c r="AX74" s="13" t="s">
        <v>31</v>
      </c>
      <c r="AZ74" s="4" t="str">
        <f>$R74</f>
        <v>Lane 3</v>
      </c>
      <c r="BA74" s="9" t="s">
        <v>26</v>
      </c>
      <c r="BB74" s="10" t="s">
        <v>27</v>
      </c>
      <c r="BC74" s="11" t="s">
        <v>28</v>
      </c>
      <c r="BD74" s="12" t="s">
        <v>49</v>
      </c>
      <c r="BE74" s="10" t="s">
        <v>47</v>
      </c>
      <c r="BF74" s="12" t="s">
        <v>51</v>
      </c>
      <c r="BG74" s="13" t="s">
        <v>31</v>
      </c>
    </row>
    <row r="75" spans="1:60" x14ac:dyDescent="0.25">
      <c r="B75" s="5" t="s">
        <v>0</v>
      </c>
      <c r="C75" s="14">
        <v>64956</v>
      </c>
      <c r="D75" s="14">
        <f>T75</f>
        <v>0</v>
      </c>
      <c r="E75" s="15">
        <f>C76</f>
        <v>64956</v>
      </c>
      <c r="F75" s="16">
        <f>E75/$AE$3</f>
        <v>2498.3076923076924</v>
      </c>
      <c r="G75" s="14">
        <f>E75*0.07</f>
        <v>4546.92</v>
      </c>
      <c r="H75" s="17">
        <f>G75+E75</f>
        <v>69502.92</v>
      </c>
      <c r="J75" s="5" t="s">
        <v>0</v>
      </c>
      <c r="K75" s="14"/>
      <c r="L75" s="14">
        <f>T75</f>
        <v>0</v>
      </c>
      <c r="M75" s="15">
        <f>K76</f>
        <v>66255.12</v>
      </c>
      <c r="N75" s="16">
        <f t="shared" ref="N75:N91" si="105">M75/$AE$3</f>
        <v>2548.2738461538461</v>
      </c>
      <c r="O75" s="14">
        <f>M75*0.07</f>
        <v>4637.8584000000001</v>
      </c>
      <c r="P75" s="17">
        <f>O75+M75</f>
        <v>70892.978399999993</v>
      </c>
      <c r="R75" s="5" t="s">
        <v>0</v>
      </c>
      <c r="S75" s="14"/>
      <c r="T75" s="14">
        <v>0</v>
      </c>
      <c r="U75" s="15">
        <f>S76</f>
        <v>67580.222399999999</v>
      </c>
      <c r="V75" s="16">
        <f t="shared" ref="V75:V94" si="106">U75/$AE$3</f>
        <v>2599.239323076923</v>
      </c>
      <c r="W75" s="14">
        <f>U75*0.07</f>
        <v>4730.6155680000002</v>
      </c>
      <c r="X75" s="17">
        <f>W75+U75</f>
        <v>72310.837967999993</v>
      </c>
      <c r="AA75" s="5" t="s">
        <v>0</v>
      </c>
      <c r="AB75" s="14"/>
      <c r="AC75" s="14">
        <f>T75</f>
        <v>0</v>
      </c>
      <c r="AD75" s="15">
        <f>U75*(1+AB$3)</f>
        <v>67580.222399999999</v>
      </c>
      <c r="AE75" s="16">
        <f t="shared" ref="AE75:AE95" si="107">AD75/$AE$3</f>
        <v>2599.239323076923</v>
      </c>
      <c r="AF75" s="14">
        <f t="shared" ref="AF75:AF97" si="108">AD75*0.07</f>
        <v>4730.6155680000002</v>
      </c>
      <c r="AG75" s="17">
        <f t="shared" ref="AG75:AG97" si="109">AF75+AD75</f>
        <v>72310.837967999993</v>
      </c>
      <c r="AH75" s="2"/>
      <c r="AI75" s="5" t="s">
        <v>0</v>
      </c>
      <c r="AJ75" s="14"/>
      <c r="AK75" s="14">
        <f>T75</f>
        <v>0</v>
      </c>
      <c r="AL75" s="15">
        <f>AD75*(1+AJ$3)</f>
        <v>67580.222399999999</v>
      </c>
      <c r="AM75" s="16">
        <f t="shared" ref="AM75:AM100" si="110">AL75/$AE$3</f>
        <v>2599.239323076923</v>
      </c>
      <c r="AN75" s="14">
        <f t="shared" ref="AN75:AN92" si="111">AL75*0.07</f>
        <v>4730.6155680000002</v>
      </c>
      <c r="AO75" s="17">
        <f t="shared" ref="AO75:AO92" si="112">AN75+AL75</f>
        <v>72310.837967999993</v>
      </c>
      <c r="AP75" s="2"/>
      <c r="AQ75" s="5" t="s">
        <v>0</v>
      </c>
      <c r="AR75" s="14"/>
      <c r="AS75" s="14">
        <f>T75</f>
        <v>0</v>
      </c>
      <c r="AT75" s="15">
        <f>AL75*(1+AR$3)</f>
        <v>68931.826847999997</v>
      </c>
      <c r="AU75" s="16">
        <f t="shared" ref="AU75:AU103" si="113">AT75/$AE$3</f>
        <v>2651.2241095384616</v>
      </c>
      <c r="AV75" s="14">
        <f t="shared" ref="AV75:AV103" si="114">AT75*0.07</f>
        <v>4825.2278793599999</v>
      </c>
      <c r="AW75" s="16">
        <f t="shared" ref="AW75:AW103" si="115">(AT75+AV75)/$AE$3</f>
        <v>2836.8097972061537</v>
      </c>
      <c r="AX75" s="17">
        <f t="shared" ref="AX75:AX103" si="116">AV75+AT75</f>
        <v>73757.054727359995</v>
      </c>
      <c r="AY75" s="2"/>
      <c r="AZ75" s="5" t="s">
        <v>0</v>
      </c>
      <c r="BA75" s="14"/>
      <c r="BB75" s="14">
        <f>T75</f>
        <v>0</v>
      </c>
      <c r="BC75" s="15">
        <f>AT75*(1+BA$3)</f>
        <v>70655.122519199984</v>
      </c>
      <c r="BD75" s="16">
        <f t="shared" ref="BD75:BD99" si="117">BC75/$AE$3</f>
        <v>2717.5047122769224</v>
      </c>
      <c r="BE75" s="14">
        <f t="shared" ref="BE75:BE99" si="118">BC75*0.07</f>
        <v>4945.8585763439996</v>
      </c>
      <c r="BF75" s="16">
        <f t="shared" ref="BF75:BF99" si="119">(BC75+BE75)/$AE$3</f>
        <v>2907.7300421363075</v>
      </c>
      <c r="BG75" s="17">
        <f t="shared" ref="BG75:BG99" si="120">BE75+BC75</f>
        <v>75600.98109554399</v>
      </c>
      <c r="BH75" s="2"/>
    </row>
    <row r="76" spans="1:60" x14ac:dyDescent="0.25">
      <c r="B76" s="5" t="s">
        <v>1</v>
      </c>
      <c r="C76" s="14">
        <v>64956</v>
      </c>
      <c r="D76" s="14">
        <f t="shared" ref="D76:D88" si="121">T76</f>
        <v>1130</v>
      </c>
      <c r="E76" s="15">
        <f>D76+C76</f>
        <v>66086</v>
      </c>
      <c r="F76" s="16">
        <f t="shared" ref="F76:F90" si="122">E76/$AE$3</f>
        <v>2541.7692307692309</v>
      </c>
      <c r="G76" s="14">
        <f t="shared" ref="G76:G88" si="123">E76*0.07</f>
        <v>4626.0200000000004</v>
      </c>
      <c r="H76" s="17">
        <f t="shared" ref="H76:H88" si="124">G76+E76</f>
        <v>70712.02</v>
      </c>
      <c r="J76" s="5" t="s">
        <v>1</v>
      </c>
      <c r="K76" s="14">
        <f>E75*1.02</f>
        <v>66255.12</v>
      </c>
      <c r="L76" s="14">
        <f t="shared" ref="L76:L89" si="125">T76</f>
        <v>1130</v>
      </c>
      <c r="M76" s="15">
        <f>L76+K76</f>
        <v>67385.119999999995</v>
      </c>
      <c r="N76" s="16">
        <f t="shared" si="105"/>
        <v>2591.7353846153846</v>
      </c>
      <c r="O76" s="14">
        <f t="shared" ref="O76:O89" si="126">M76*0.07</f>
        <v>4716.9584000000004</v>
      </c>
      <c r="P76" s="17">
        <f t="shared" ref="P76:P89" si="127">O76+M76</f>
        <v>72102.078399999999</v>
      </c>
      <c r="R76" s="5" t="s">
        <v>1</v>
      </c>
      <c r="S76" s="14">
        <f>M75*1.02</f>
        <v>67580.222399999999</v>
      </c>
      <c r="T76" s="14">
        <v>1130</v>
      </c>
      <c r="U76" s="15">
        <f>T76+S76</f>
        <v>68710.222399999999</v>
      </c>
      <c r="V76" s="16">
        <f t="shared" si="106"/>
        <v>2642.7008615384616</v>
      </c>
      <c r="W76" s="14">
        <f t="shared" ref="W76:W94" si="128">U76*0.07</f>
        <v>4809.7155680000005</v>
      </c>
      <c r="X76" s="17">
        <f t="shared" ref="X76:X94" si="129">W76+U76</f>
        <v>73519.937967999998</v>
      </c>
      <c r="AA76" s="5" t="s">
        <v>1</v>
      </c>
      <c r="AB76" s="14">
        <f t="shared" ref="AB76:AB91" si="130">U75*(1+AB$3)</f>
        <v>67580.222399999999</v>
      </c>
      <c r="AC76" s="14">
        <f t="shared" ref="AC76:AC90" si="131">T76</f>
        <v>1130</v>
      </c>
      <c r="AD76" s="15">
        <f>AC76+AB76</f>
        <v>68710.222399999999</v>
      </c>
      <c r="AE76" s="16">
        <f t="shared" si="107"/>
        <v>2642.7008615384616</v>
      </c>
      <c r="AF76" s="14">
        <f t="shared" si="108"/>
        <v>4809.7155680000005</v>
      </c>
      <c r="AG76" s="17">
        <f t="shared" si="109"/>
        <v>73519.937967999998</v>
      </c>
      <c r="AH76" s="2"/>
      <c r="AI76" s="5" t="s">
        <v>1</v>
      </c>
      <c r="AJ76" s="14">
        <f t="shared" ref="AJ76:AJ92" si="132">AD75*(1+AJ$3)</f>
        <v>67580.222399999999</v>
      </c>
      <c r="AK76" s="14">
        <f t="shared" ref="AK76:AK90" si="133">T76</f>
        <v>1130</v>
      </c>
      <c r="AL76" s="15">
        <f>AK76+AJ76</f>
        <v>68710.222399999999</v>
      </c>
      <c r="AM76" s="16">
        <f t="shared" si="110"/>
        <v>2642.7008615384616</v>
      </c>
      <c r="AN76" s="14">
        <f t="shared" si="111"/>
        <v>4809.7155680000005</v>
      </c>
      <c r="AO76" s="17">
        <f t="shared" si="112"/>
        <v>73519.937967999998</v>
      </c>
      <c r="AP76" s="2"/>
      <c r="AQ76" s="5" t="s">
        <v>1</v>
      </c>
      <c r="AR76" s="14">
        <f t="shared" ref="AR76:AR93" si="134">AL75*(1+AR$3)</f>
        <v>68931.826847999997</v>
      </c>
      <c r="AS76" s="14">
        <f t="shared" ref="AS76:AS90" si="135">T76</f>
        <v>1130</v>
      </c>
      <c r="AT76" s="15">
        <f>AS76+AR76</f>
        <v>70061.826847999997</v>
      </c>
      <c r="AU76" s="16">
        <f t="shared" si="113"/>
        <v>2694.6856479999997</v>
      </c>
      <c r="AV76" s="14">
        <f t="shared" si="114"/>
        <v>4904.3278793600002</v>
      </c>
      <c r="AW76" s="16">
        <f t="shared" si="115"/>
        <v>2883.3136433600002</v>
      </c>
      <c r="AX76" s="17">
        <f t="shared" si="116"/>
        <v>74966.154727360001</v>
      </c>
      <c r="AY76" s="2"/>
      <c r="AZ76" s="5" t="s">
        <v>1</v>
      </c>
      <c r="BA76" s="14">
        <f t="shared" ref="BA76:BA104" si="136">AT75*(1+BA$3)</f>
        <v>70655.122519199984</v>
      </c>
      <c r="BB76" s="14">
        <f t="shared" ref="BB76:BB90" si="137">T76</f>
        <v>1130</v>
      </c>
      <c r="BC76" s="15">
        <f>BB76+BA76</f>
        <v>71785.122519199984</v>
      </c>
      <c r="BD76" s="16">
        <f t="shared" si="117"/>
        <v>2760.966250738461</v>
      </c>
      <c r="BE76" s="14">
        <f t="shared" si="118"/>
        <v>5024.9585763439991</v>
      </c>
      <c r="BF76" s="16">
        <f t="shared" si="119"/>
        <v>2954.2338882901531</v>
      </c>
      <c r="BG76" s="17">
        <f t="shared" si="120"/>
        <v>76810.081095543981</v>
      </c>
      <c r="BH76" s="2"/>
    </row>
    <row r="77" spans="1:60" x14ac:dyDescent="0.25">
      <c r="B77" s="5" t="s">
        <v>2</v>
      </c>
      <c r="C77" s="14">
        <v>68013</v>
      </c>
      <c r="D77" s="14">
        <f t="shared" si="121"/>
        <v>1355</v>
      </c>
      <c r="E77" s="15">
        <f t="shared" ref="E77:E88" si="138">D77+C77</f>
        <v>69368</v>
      </c>
      <c r="F77" s="16">
        <f t="shared" si="122"/>
        <v>2668</v>
      </c>
      <c r="G77" s="14">
        <f t="shared" si="123"/>
        <v>4855.76</v>
      </c>
      <c r="H77" s="17">
        <f t="shared" si="124"/>
        <v>74223.759999999995</v>
      </c>
      <c r="J77" s="5" t="s">
        <v>2</v>
      </c>
      <c r="K77" s="14">
        <f>E76*1.02</f>
        <v>67407.72</v>
      </c>
      <c r="L77" s="14">
        <f t="shared" si="125"/>
        <v>1355</v>
      </c>
      <c r="M77" s="15">
        <f t="shared" ref="M77:M89" si="139">L77+K77</f>
        <v>68762.720000000001</v>
      </c>
      <c r="N77" s="16">
        <f t="shared" si="105"/>
        <v>2644.7200000000003</v>
      </c>
      <c r="O77" s="14">
        <f t="shared" si="126"/>
        <v>4813.3904000000002</v>
      </c>
      <c r="P77" s="17">
        <f t="shared" si="127"/>
        <v>73576.110400000005</v>
      </c>
      <c r="R77" s="5" t="s">
        <v>2</v>
      </c>
      <c r="S77" s="14">
        <f>M76*1.02</f>
        <v>68732.82239999999</v>
      </c>
      <c r="T77" s="14">
        <v>1355</v>
      </c>
      <c r="U77" s="15">
        <f t="shared" ref="U77:U94" si="140">T77+S77</f>
        <v>70087.82239999999</v>
      </c>
      <c r="V77" s="16">
        <f t="shared" si="106"/>
        <v>2695.6854769230767</v>
      </c>
      <c r="W77" s="14">
        <f t="shared" si="128"/>
        <v>4906.1475679999994</v>
      </c>
      <c r="X77" s="17">
        <f t="shared" si="129"/>
        <v>74993.96996799999</v>
      </c>
      <c r="AA77" s="5" t="s">
        <v>2</v>
      </c>
      <c r="AB77" s="14">
        <f t="shared" si="130"/>
        <v>68710.222399999999</v>
      </c>
      <c r="AC77" s="14">
        <f t="shared" si="131"/>
        <v>1355</v>
      </c>
      <c r="AD77" s="15">
        <f t="shared" ref="AD77:AD97" si="141">AC77+AB77</f>
        <v>70065.222399999999</v>
      </c>
      <c r="AE77" s="16">
        <f t="shared" si="107"/>
        <v>2694.8162461538459</v>
      </c>
      <c r="AF77" s="14">
        <f t="shared" si="108"/>
        <v>4904.565568</v>
      </c>
      <c r="AG77" s="17">
        <f t="shared" si="109"/>
        <v>74969.787968000004</v>
      </c>
      <c r="AH77" s="2"/>
      <c r="AI77" s="5" t="s">
        <v>2</v>
      </c>
      <c r="AJ77" s="14">
        <f t="shared" si="132"/>
        <v>68710.222399999999</v>
      </c>
      <c r="AK77" s="14">
        <f t="shared" si="133"/>
        <v>1355</v>
      </c>
      <c r="AL77" s="15">
        <f t="shared" ref="AL77:AL92" si="142">AK77+AJ77</f>
        <v>70065.222399999999</v>
      </c>
      <c r="AM77" s="16">
        <f t="shared" si="110"/>
        <v>2694.8162461538459</v>
      </c>
      <c r="AN77" s="14">
        <f t="shared" si="111"/>
        <v>4904.565568</v>
      </c>
      <c r="AO77" s="17">
        <f t="shared" si="112"/>
        <v>74969.787968000004</v>
      </c>
      <c r="AP77" s="2"/>
      <c r="AQ77" s="5" t="s">
        <v>2</v>
      </c>
      <c r="AR77" s="14">
        <f t="shared" si="134"/>
        <v>70084.426848000003</v>
      </c>
      <c r="AS77" s="14">
        <f t="shared" si="135"/>
        <v>1355</v>
      </c>
      <c r="AT77" s="15">
        <f t="shared" ref="AT77:AT103" si="143">AS77+AR77</f>
        <v>71439.426848000003</v>
      </c>
      <c r="AU77" s="16">
        <f t="shared" si="113"/>
        <v>2747.6702633846153</v>
      </c>
      <c r="AV77" s="14">
        <f t="shared" si="114"/>
        <v>5000.7598793600009</v>
      </c>
      <c r="AW77" s="16">
        <f t="shared" si="115"/>
        <v>2940.0071818215388</v>
      </c>
      <c r="AX77" s="17">
        <f t="shared" si="116"/>
        <v>76440.186727360007</v>
      </c>
      <c r="AY77" s="2"/>
      <c r="AZ77" s="5" t="s">
        <v>2</v>
      </c>
      <c r="BA77" s="14">
        <f t="shared" si="136"/>
        <v>71813.372519199984</v>
      </c>
      <c r="BB77" s="14">
        <f t="shared" si="137"/>
        <v>1355</v>
      </c>
      <c r="BC77" s="15">
        <f t="shared" ref="BC77:BC99" si="144">BB77+BA77</f>
        <v>73168.372519199984</v>
      </c>
      <c r="BD77" s="16">
        <f t="shared" si="117"/>
        <v>2814.1681738153839</v>
      </c>
      <c r="BE77" s="14">
        <f t="shared" si="118"/>
        <v>5121.7860763439994</v>
      </c>
      <c r="BF77" s="16">
        <f t="shared" si="119"/>
        <v>3011.1599459824606</v>
      </c>
      <c r="BG77" s="17">
        <f t="shared" si="120"/>
        <v>78290.15859554398</v>
      </c>
      <c r="BH77" s="2"/>
    </row>
    <row r="78" spans="1:60" x14ac:dyDescent="0.25">
      <c r="B78" s="5" t="s">
        <v>3</v>
      </c>
      <c r="C78" s="14">
        <v>71324</v>
      </c>
      <c r="D78" s="14">
        <f t="shared" si="121"/>
        <v>1468</v>
      </c>
      <c r="E78" s="15">
        <f t="shared" si="138"/>
        <v>72792</v>
      </c>
      <c r="F78" s="16">
        <f t="shared" si="122"/>
        <v>2799.6923076923076</v>
      </c>
      <c r="G78" s="14">
        <f t="shared" si="123"/>
        <v>5095.4400000000005</v>
      </c>
      <c r="H78" s="17">
        <f t="shared" si="124"/>
        <v>77887.44</v>
      </c>
      <c r="J78" s="5" t="s">
        <v>3</v>
      </c>
      <c r="K78" s="14">
        <f t="shared" ref="K78:K80" si="145">E77*1.02</f>
        <v>70755.360000000001</v>
      </c>
      <c r="L78" s="14">
        <f t="shared" si="125"/>
        <v>1468</v>
      </c>
      <c r="M78" s="15">
        <f t="shared" si="139"/>
        <v>72223.360000000001</v>
      </c>
      <c r="N78" s="16">
        <f t="shared" si="105"/>
        <v>2777.8215384615387</v>
      </c>
      <c r="O78" s="14">
        <f t="shared" si="126"/>
        <v>5055.6352000000006</v>
      </c>
      <c r="P78" s="17">
        <f t="shared" si="127"/>
        <v>77278.995200000005</v>
      </c>
      <c r="R78" s="5" t="s">
        <v>3</v>
      </c>
      <c r="S78" s="14">
        <f t="shared" ref="S78:S90" si="146">M77*1.02</f>
        <v>70137.974400000006</v>
      </c>
      <c r="T78" s="14">
        <v>1468</v>
      </c>
      <c r="U78" s="15">
        <f t="shared" si="140"/>
        <v>71605.974400000006</v>
      </c>
      <c r="V78" s="16">
        <f t="shared" si="106"/>
        <v>2754.0759384615385</v>
      </c>
      <c r="W78" s="14">
        <f t="shared" si="128"/>
        <v>5012.418208000001</v>
      </c>
      <c r="X78" s="17">
        <f t="shared" si="129"/>
        <v>76618.392608000009</v>
      </c>
      <c r="AA78" s="5" t="s">
        <v>3</v>
      </c>
      <c r="AB78" s="14">
        <f t="shared" si="130"/>
        <v>70087.82239999999</v>
      </c>
      <c r="AC78" s="14">
        <f t="shared" si="131"/>
        <v>1468</v>
      </c>
      <c r="AD78" s="15">
        <f t="shared" si="141"/>
        <v>71555.82239999999</v>
      </c>
      <c r="AE78" s="16">
        <f t="shared" si="107"/>
        <v>2752.1470153846149</v>
      </c>
      <c r="AF78" s="14">
        <f t="shared" si="108"/>
        <v>5008.9075679999996</v>
      </c>
      <c r="AG78" s="17">
        <f t="shared" si="109"/>
        <v>76564.729967999985</v>
      </c>
      <c r="AH78" s="2"/>
      <c r="AI78" s="5" t="s">
        <v>3</v>
      </c>
      <c r="AJ78" s="14">
        <f t="shared" si="132"/>
        <v>70065.222399999999</v>
      </c>
      <c r="AK78" s="14">
        <f t="shared" si="133"/>
        <v>1468</v>
      </c>
      <c r="AL78" s="15">
        <f t="shared" si="142"/>
        <v>71533.222399999999</v>
      </c>
      <c r="AM78" s="16">
        <f t="shared" si="110"/>
        <v>2751.2777846153845</v>
      </c>
      <c r="AN78" s="14">
        <f t="shared" si="111"/>
        <v>5007.3255680000002</v>
      </c>
      <c r="AO78" s="17">
        <f t="shared" si="112"/>
        <v>76540.547967999999</v>
      </c>
      <c r="AP78" s="2"/>
      <c r="AQ78" s="5" t="s">
        <v>3</v>
      </c>
      <c r="AR78" s="14">
        <f t="shared" si="134"/>
        <v>71466.526847999994</v>
      </c>
      <c r="AS78" s="14">
        <f t="shared" si="135"/>
        <v>1468</v>
      </c>
      <c r="AT78" s="15">
        <f t="shared" si="143"/>
        <v>72934.526847999994</v>
      </c>
      <c r="AU78" s="16">
        <f t="shared" si="113"/>
        <v>2805.1741095384614</v>
      </c>
      <c r="AV78" s="14">
        <f t="shared" si="114"/>
        <v>5105.4168793600002</v>
      </c>
      <c r="AW78" s="16">
        <f t="shared" si="115"/>
        <v>3001.5362972061534</v>
      </c>
      <c r="AX78" s="17">
        <f t="shared" si="116"/>
        <v>78039.943727359991</v>
      </c>
      <c r="AY78" s="2"/>
      <c r="AZ78" s="5" t="s">
        <v>3</v>
      </c>
      <c r="BA78" s="14">
        <f t="shared" si="136"/>
        <v>73225.412519199992</v>
      </c>
      <c r="BB78" s="14">
        <f t="shared" si="137"/>
        <v>1468</v>
      </c>
      <c r="BC78" s="15">
        <f t="shared" si="144"/>
        <v>74693.412519199992</v>
      </c>
      <c r="BD78" s="16">
        <f t="shared" si="117"/>
        <v>2872.823558430769</v>
      </c>
      <c r="BE78" s="14">
        <f t="shared" si="118"/>
        <v>5228.5388763439996</v>
      </c>
      <c r="BF78" s="16">
        <f t="shared" si="119"/>
        <v>3073.9212075209225</v>
      </c>
      <c r="BG78" s="17">
        <f t="shared" si="120"/>
        <v>79921.951395543991</v>
      </c>
      <c r="BH78" s="2"/>
    </row>
    <row r="79" spans="1:60" x14ac:dyDescent="0.25">
      <c r="B79" s="5" t="s">
        <v>4</v>
      </c>
      <c r="C79" s="14">
        <v>74384</v>
      </c>
      <c r="D79" s="14">
        <f t="shared" si="121"/>
        <v>2372</v>
      </c>
      <c r="E79" s="15">
        <f t="shared" si="138"/>
        <v>76756</v>
      </c>
      <c r="F79" s="16">
        <f t="shared" si="122"/>
        <v>2952.1538461538462</v>
      </c>
      <c r="G79" s="14">
        <f t="shared" si="123"/>
        <v>5372.92</v>
      </c>
      <c r="H79" s="17">
        <f t="shared" si="124"/>
        <v>82128.92</v>
      </c>
      <c r="J79" s="5" t="s">
        <v>4</v>
      </c>
      <c r="K79" s="14">
        <f t="shared" si="145"/>
        <v>74247.839999999997</v>
      </c>
      <c r="L79" s="14">
        <f t="shared" si="125"/>
        <v>2372</v>
      </c>
      <c r="M79" s="15">
        <f t="shared" si="139"/>
        <v>76619.839999999997</v>
      </c>
      <c r="N79" s="16">
        <f t="shared" si="105"/>
        <v>2946.916923076923</v>
      </c>
      <c r="O79" s="14">
        <f t="shared" si="126"/>
        <v>5363.3888000000006</v>
      </c>
      <c r="P79" s="17">
        <f t="shared" si="127"/>
        <v>81983.228799999997</v>
      </c>
      <c r="R79" s="5" t="s">
        <v>4</v>
      </c>
      <c r="S79" s="14">
        <f t="shared" si="146"/>
        <v>73667.8272</v>
      </c>
      <c r="T79" s="14">
        <v>2372</v>
      </c>
      <c r="U79" s="15">
        <f t="shared" si="140"/>
        <v>76039.8272</v>
      </c>
      <c r="V79" s="16">
        <f t="shared" si="106"/>
        <v>2924.6087384615385</v>
      </c>
      <c r="W79" s="14">
        <f t="shared" si="128"/>
        <v>5322.7879040000007</v>
      </c>
      <c r="X79" s="17">
        <f t="shared" si="129"/>
        <v>81362.615103999997</v>
      </c>
      <c r="AA79" s="5" t="s">
        <v>4</v>
      </c>
      <c r="AB79" s="14">
        <f t="shared" si="130"/>
        <v>71605.974400000006</v>
      </c>
      <c r="AC79" s="14">
        <f t="shared" si="131"/>
        <v>2372</v>
      </c>
      <c r="AD79" s="15">
        <f t="shared" si="141"/>
        <v>73977.974400000006</v>
      </c>
      <c r="AE79" s="16">
        <f t="shared" si="107"/>
        <v>2845.306707692308</v>
      </c>
      <c r="AF79" s="14">
        <f t="shared" si="108"/>
        <v>5178.4582080000009</v>
      </c>
      <c r="AG79" s="17">
        <f t="shared" si="109"/>
        <v>79156.432608000003</v>
      </c>
      <c r="AH79" s="2"/>
      <c r="AI79" s="5" t="s">
        <v>4</v>
      </c>
      <c r="AJ79" s="14">
        <f t="shared" si="132"/>
        <v>71555.82239999999</v>
      </c>
      <c r="AK79" s="14">
        <f t="shared" si="133"/>
        <v>2372</v>
      </c>
      <c r="AL79" s="15">
        <f t="shared" si="142"/>
        <v>73927.82239999999</v>
      </c>
      <c r="AM79" s="16">
        <f t="shared" si="110"/>
        <v>2843.3777846153844</v>
      </c>
      <c r="AN79" s="14">
        <f t="shared" si="111"/>
        <v>5174.9475679999996</v>
      </c>
      <c r="AO79" s="17">
        <f t="shared" si="112"/>
        <v>79102.769967999993</v>
      </c>
      <c r="AP79" s="2"/>
      <c r="AQ79" s="5" t="s">
        <v>4</v>
      </c>
      <c r="AR79" s="14">
        <f t="shared" si="134"/>
        <v>72963.886847999995</v>
      </c>
      <c r="AS79" s="14">
        <f t="shared" si="135"/>
        <v>2372</v>
      </c>
      <c r="AT79" s="15">
        <f t="shared" si="143"/>
        <v>75335.886847999995</v>
      </c>
      <c r="AU79" s="16">
        <f t="shared" si="113"/>
        <v>2897.5341095384615</v>
      </c>
      <c r="AV79" s="14">
        <f t="shared" si="114"/>
        <v>5273.5120793599999</v>
      </c>
      <c r="AW79" s="16">
        <f t="shared" si="115"/>
        <v>3100.3614972061532</v>
      </c>
      <c r="AX79" s="17">
        <f t="shared" si="116"/>
        <v>80609.398927359987</v>
      </c>
      <c r="AY79" s="2"/>
      <c r="AZ79" s="5" t="s">
        <v>4</v>
      </c>
      <c r="BA79" s="14">
        <f t="shared" si="136"/>
        <v>74757.890019199986</v>
      </c>
      <c r="BB79" s="14">
        <f t="shared" si="137"/>
        <v>2372</v>
      </c>
      <c r="BC79" s="15">
        <f t="shared" si="144"/>
        <v>77129.890019199986</v>
      </c>
      <c r="BD79" s="16">
        <f t="shared" si="117"/>
        <v>2966.5342315076919</v>
      </c>
      <c r="BE79" s="14">
        <f t="shared" si="118"/>
        <v>5399.0923013439997</v>
      </c>
      <c r="BF79" s="16">
        <f t="shared" si="119"/>
        <v>3174.1916277132304</v>
      </c>
      <c r="BG79" s="17">
        <f t="shared" si="120"/>
        <v>82528.98232054399</v>
      </c>
      <c r="BH79" s="2"/>
    </row>
    <row r="80" spans="1:60" x14ac:dyDescent="0.25">
      <c r="B80" s="5" t="s">
        <v>5</v>
      </c>
      <c r="C80" s="14">
        <v>77437</v>
      </c>
      <c r="D80" s="14">
        <f t="shared" si="121"/>
        <v>2937</v>
      </c>
      <c r="E80" s="15">
        <f t="shared" si="138"/>
        <v>80374</v>
      </c>
      <c r="F80" s="16">
        <f t="shared" si="122"/>
        <v>3091.3076923076924</v>
      </c>
      <c r="G80" s="14">
        <f t="shared" si="123"/>
        <v>5626.18</v>
      </c>
      <c r="H80" s="17">
        <f t="shared" si="124"/>
        <v>86000.18</v>
      </c>
      <c r="J80" s="5" t="s">
        <v>5</v>
      </c>
      <c r="K80" s="14">
        <f t="shared" si="145"/>
        <v>78291.12</v>
      </c>
      <c r="L80" s="14">
        <f t="shared" si="125"/>
        <v>2937</v>
      </c>
      <c r="M80" s="15">
        <f t="shared" si="139"/>
        <v>81228.12</v>
      </c>
      <c r="N80" s="16">
        <f t="shared" si="105"/>
        <v>3124.1584615384613</v>
      </c>
      <c r="O80" s="14">
        <f t="shared" si="126"/>
        <v>5685.9684000000007</v>
      </c>
      <c r="P80" s="17">
        <f t="shared" si="127"/>
        <v>86914.088399999993</v>
      </c>
      <c r="R80" s="5" t="s">
        <v>5</v>
      </c>
      <c r="S80" s="14">
        <f t="shared" si="146"/>
        <v>78152.236799999999</v>
      </c>
      <c r="T80" s="14">
        <v>2937</v>
      </c>
      <c r="U80" s="15">
        <f t="shared" si="140"/>
        <v>81089.236799999999</v>
      </c>
      <c r="V80" s="16">
        <f t="shared" si="106"/>
        <v>3118.8168000000001</v>
      </c>
      <c r="W80" s="14">
        <f t="shared" si="128"/>
        <v>5676.2465760000005</v>
      </c>
      <c r="X80" s="17">
        <f t="shared" si="129"/>
        <v>86765.483376000004</v>
      </c>
      <c r="AA80" s="5" t="s">
        <v>5</v>
      </c>
      <c r="AB80" s="14">
        <f t="shared" si="130"/>
        <v>76039.8272</v>
      </c>
      <c r="AC80" s="14">
        <f t="shared" si="131"/>
        <v>2937</v>
      </c>
      <c r="AD80" s="15">
        <f t="shared" si="141"/>
        <v>78976.8272</v>
      </c>
      <c r="AE80" s="16">
        <f t="shared" si="107"/>
        <v>3037.570276923077</v>
      </c>
      <c r="AF80" s="14">
        <f t="shared" si="108"/>
        <v>5528.3779040000009</v>
      </c>
      <c r="AG80" s="17">
        <f t="shared" si="109"/>
        <v>84505.205103999993</v>
      </c>
      <c r="AH80" s="2"/>
      <c r="AI80" s="5" t="s">
        <v>5</v>
      </c>
      <c r="AJ80" s="14">
        <f t="shared" si="132"/>
        <v>73977.974400000006</v>
      </c>
      <c r="AK80" s="14">
        <f t="shared" si="133"/>
        <v>2937</v>
      </c>
      <c r="AL80" s="15">
        <f t="shared" si="142"/>
        <v>76914.974400000006</v>
      </c>
      <c r="AM80" s="16">
        <f t="shared" si="110"/>
        <v>2958.2682461538466</v>
      </c>
      <c r="AN80" s="14">
        <f t="shared" si="111"/>
        <v>5384.0482080000011</v>
      </c>
      <c r="AO80" s="17">
        <f t="shared" si="112"/>
        <v>82299.022608000014</v>
      </c>
      <c r="AP80" s="2"/>
      <c r="AQ80" s="5" t="s">
        <v>5</v>
      </c>
      <c r="AR80" s="14">
        <f t="shared" si="134"/>
        <v>75406.378847999993</v>
      </c>
      <c r="AS80" s="14">
        <f t="shared" si="135"/>
        <v>2937</v>
      </c>
      <c r="AT80" s="15">
        <f t="shared" si="143"/>
        <v>78343.378847999993</v>
      </c>
      <c r="AU80" s="16">
        <f t="shared" si="113"/>
        <v>3013.2068787692306</v>
      </c>
      <c r="AV80" s="14">
        <f t="shared" si="114"/>
        <v>5484.0365193600001</v>
      </c>
      <c r="AW80" s="16">
        <f t="shared" si="115"/>
        <v>3224.1313602830769</v>
      </c>
      <c r="AX80" s="17">
        <f t="shared" si="116"/>
        <v>83827.415367359994</v>
      </c>
      <c r="AY80" s="2"/>
      <c r="AZ80" s="5" t="s">
        <v>5</v>
      </c>
      <c r="BA80" s="14">
        <f t="shared" si="136"/>
        <v>77219.284019199986</v>
      </c>
      <c r="BB80" s="14">
        <f t="shared" si="137"/>
        <v>2937</v>
      </c>
      <c r="BC80" s="15">
        <f t="shared" si="144"/>
        <v>80156.284019199986</v>
      </c>
      <c r="BD80" s="16">
        <f t="shared" si="117"/>
        <v>3082.9340007384608</v>
      </c>
      <c r="BE80" s="14">
        <f t="shared" si="118"/>
        <v>5610.9398813439993</v>
      </c>
      <c r="BF80" s="16">
        <f t="shared" si="119"/>
        <v>3298.7393807901535</v>
      </c>
      <c r="BG80" s="17">
        <f t="shared" si="120"/>
        <v>85767.223900543991</v>
      </c>
      <c r="BH80" s="2"/>
    </row>
    <row r="81" spans="2:60" x14ac:dyDescent="0.25">
      <c r="B81" s="5" t="s">
        <v>6</v>
      </c>
      <c r="C81" s="14">
        <v>80493</v>
      </c>
      <c r="D81" s="14">
        <f t="shared" si="121"/>
        <v>3106</v>
      </c>
      <c r="E81" s="15">
        <f t="shared" si="138"/>
        <v>83599</v>
      </c>
      <c r="F81" s="16">
        <f t="shared" si="122"/>
        <v>3215.3461538461538</v>
      </c>
      <c r="G81" s="14">
        <f t="shared" si="123"/>
        <v>5851.93</v>
      </c>
      <c r="H81" s="17">
        <f t="shared" si="124"/>
        <v>89450.93</v>
      </c>
      <c r="J81" s="5" t="s">
        <v>6</v>
      </c>
      <c r="K81" s="14">
        <f>E80*1.02</f>
        <v>81981.48</v>
      </c>
      <c r="L81" s="14">
        <f t="shared" si="125"/>
        <v>3106</v>
      </c>
      <c r="M81" s="15">
        <f t="shared" si="139"/>
        <v>85087.48</v>
      </c>
      <c r="N81" s="16">
        <f t="shared" si="105"/>
        <v>3272.5953846153843</v>
      </c>
      <c r="O81" s="14">
        <f t="shared" si="126"/>
        <v>5956.1235999999999</v>
      </c>
      <c r="P81" s="17">
        <f t="shared" si="127"/>
        <v>91043.603600000002</v>
      </c>
      <c r="R81" s="5" t="s">
        <v>6</v>
      </c>
      <c r="S81" s="14">
        <f t="shared" si="146"/>
        <v>82852.682399999991</v>
      </c>
      <c r="T81" s="14">
        <v>3106</v>
      </c>
      <c r="U81" s="15">
        <f t="shared" si="140"/>
        <v>85958.682399999991</v>
      </c>
      <c r="V81" s="16">
        <f t="shared" si="106"/>
        <v>3306.1031692307688</v>
      </c>
      <c r="W81" s="14">
        <f t="shared" si="128"/>
        <v>6017.1077679999999</v>
      </c>
      <c r="X81" s="17">
        <f t="shared" si="129"/>
        <v>91975.790167999992</v>
      </c>
      <c r="AA81" s="5" t="s">
        <v>6</v>
      </c>
      <c r="AB81" s="14">
        <f t="shared" si="130"/>
        <v>81089.236799999999</v>
      </c>
      <c r="AC81" s="14">
        <f t="shared" si="131"/>
        <v>3106</v>
      </c>
      <c r="AD81" s="15">
        <f t="shared" si="141"/>
        <v>84195.236799999999</v>
      </c>
      <c r="AE81" s="16">
        <f t="shared" si="107"/>
        <v>3238.2783384615386</v>
      </c>
      <c r="AF81" s="14">
        <f t="shared" si="108"/>
        <v>5893.6665760000005</v>
      </c>
      <c r="AG81" s="17">
        <f t="shared" si="109"/>
        <v>90088.903376000002</v>
      </c>
      <c r="AH81" s="2"/>
      <c r="AI81" s="5" t="s">
        <v>6</v>
      </c>
      <c r="AJ81" s="14">
        <f t="shared" si="132"/>
        <v>78976.8272</v>
      </c>
      <c r="AK81" s="14">
        <f t="shared" si="133"/>
        <v>3106</v>
      </c>
      <c r="AL81" s="15">
        <f t="shared" si="142"/>
        <v>82082.8272</v>
      </c>
      <c r="AM81" s="16">
        <f t="shared" si="110"/>
        <v>3157.0318153846156</v>
      </c>
      <c r="AN81" s="14">
        <f t="shared" si="111"/>
        <v>5745.7979040000009</v>
      </c>
      <c r="AO81" s="17">
        <f t="shared" si="112"/>
        <v>87828.625104000006</v>
      </c>
      <c r="AP81" s="2"/>
      <c r="AQ81" s="5" t="s">
        <v>6</v>
      </c>
      <c r="AR81" s="14">
        <f t="shared" si="134"/>
        <v>78453.273888000011</v>
      </c>
      <c r="AS81" s="14">
        <f t="shared" si="135"/>
        <v>3106</v>
      </c>
      <c r="AT81" s="15">
        <f t="shared" si="143"/>
        <v>81559.273888000011</v>
      </c>
      <c r="AU81" s="16">
        <f t="shared" si="113"/>
        <v>3136.8951495384617</v>
      </c>
      <c r="AV81" s="14">
        <f t="shared" si="114"/>
        <v>5709.1491721600014</v>
      </c>
      <c r="AW81" s="16">
        <f t="shared" si="115"/>
        <v>3356.4778100061544</v>
      </c>
      <c r="AX81" s="17">
        <f t="shared" si="116"/>
        <v>87268.423060160014</v>
      </c>
      <c r="AY81" s="2"/>
      <c r="AZ81" s="5" t="s">
        <v>6</v>
      </c>
      <c r="BA81" s="14">
        <f t="shared" si="136"/>
        <v>80301.963319199989</v>
      </c>
      <c r="BB81" s="14">
        <f t="shared" si="137"/>
        <v>3106</v>
      </c>
      <c r="BC81" s="15">
        <f t="shared" si="144"/>
        <v>83407.963319199989</v>
      </c>
      <c r="BD81" s="16">
        <f t="shared" si="117"/>
        <v>3207.9985891999995</v>
      </c>
      <c r="BE81" s="14">
        <f t="shared" si="118"/>
        <v>5838.5574323439996</v>
      </c>
      <c r="BF81" s="16">
        <f t="shared" si="119"/>
        <v>3432.5584904439993</v>
      </c>
      <c r="BG81" s="17">
        <f t="shared" si="120"/>
        <v>89246.520751543983</v>
      </c>
      <c r="BH81" s="2"/>
    </row>
    <row r="82" spans="2:60" x14ac:dyDescent="0.25">
      <c r="B82" s="5" t="s">
        <v>7</v>
      </c>
      <c r="C82" s="14">
        <v>83043</v>
      </c>
      <c r="D82" s="14">
        <f t="shared" si="121"/>
        <v>3106</v>
      </c>
      <c r="E82" s="15">
        <f t="shared" si="138"/>
        <v>86149</v>
      </c>
      <c r="F82" s="16">
        <f t="shared" si="122"/>
        <v>3313.4230769230771</v>
      </c>
      <c r="G82" s="14">
        <f t="shared" si="123"/>
        <v>6030.43</v>
      </c>
      <c r="H82" s="17">
        <f t="shared" si="124"/>
        <v>92179.43</v>
      </c>
      <c r="J82" s="5" t="s">
        <v>7</v>
      </c>
      <c r="K82" s="14">
        <f t="shared" ref="K82:K89" si="147">E81*1.02</f>
        <v>85270.98</v>
      </c>
      <c r="L82" s="14">
        <f t="shared" si="125"/>
        <v>3106</v>
      </c>
      <c r="M82" s="15">
        <f t="shared" si="139"/>
        <v>88376.98</v>
      </c>
      <c r="N82" s="16">
        <f t="shared" si="105"/>
        <v>3399.1146153846153</v>
      </c>
      <c r="O82" s="14">
        <f t="shared" si="126"/>
        <v>6186.3886000000002</v>
      </c>
      <c r="P82" s="17">
        <f t="shared" si="127"/>
        <v>94563.368600000002</v>
      </c>
      <c r="R82" s="5" t="s">
        <v>7</v>
      </c>
      <c r="S82" s="14">
        <f t="shared" si="146"/>
        <v>86789.229599999991</v>
      </c>
      <c r="T82" s="14">
        <v>3106</v>
      </c>
      <c r="U82" s="15">
        <f t="shared" si="140"/>
        <v>89895.229599999991</v>
      </c>
      <c r="V82" s="16">
        <f t="shared" si="106"/>
        <v>3457.5088307692304</v>
      </c>
      <c r="W82" s="14">
        <f t="shared" si="128"/>
        <v>6292.666072</v>
      </c>
      <c r="X82" s="17">
        <f t="shared" si="129"/>
        <v>96187.895671999984</v>
      </c>
      <c r="AA82" s="5" t="s">
        <v>7</v>
      </c>
      <c r="AB82" s="14">
        <f t="shared" si="130"/>
        <v>85958.682399999991</v>
      </c>
      <c r="AC82" s="14">
        <f t="shared" si="131"/>
        <v>3106</v>
      </c>
      <c r="AD82" s="15">
        <f t="shared" si="141"/>
        <v>89064.682399999991</v>
      </c>
      <c r="AE82" s="16">
        <f t="shared" si="107"/>
        <v>3425.5647076923074</v>
      </c>
      <c r="AF82" s="14">
        <f t="shared" si="108"/>
        <v>6234.5277679999999</v>
      </c>
      <c r="AG82" s="17">
        <f t="shared" si="109"/>
        <v>95299.210167999991</v>
      </c>
      <c r="AH82" s="2"/>
      <c r="AI82" s="5" t="s">
        <v>7</v>
      </c>
      <c r="AJ82" s="14">
        <f t="shared" si="132"/>
        <v>84195.236799999999</v>
      </c>
      <c r="AK82" s="14">
        <f t="shared" si="133"/>
        <v>3106</v>
      </c>
      <c r="AL82" s="15">
        <f t="shared" si="142"/>
        <v>87301.236799999999</v>
      </c>
      <c r="AM82" s="16">
        <f t="shared" si="110"/>
        <v>3357.7398769230767</v>
      </c>
      <c r="AN82" s="14">
        <f t="shared" si="111"/>
        <v>6111.0865760000006</v>
      </c>
      <c r="AO82" s="17">
        <f t="shared" si="112"/>
        <v>93412.323376</v>
      </c>
      <c r="AP82" s="2"/>
      <c r="AQ82" s="5" t="s">
        <v>7</v>
      </c>
      <c r="AR82" s="14">
        <f t="shared" si="134"/>
        <v>83724.483743999997</v>
      </c>
      <c r="AS82" s="14">
        <f t="shared" si="135"/>
        <v>3106</v>
      </c>
      <c r="AT82" s="15">
        <f t="shared" si="143"/>
        <v>86830.483743999997</v>
      </c>
      <c r="AU82" s="16">
        <f t="shared" si="113"/>
        <v>3339.6339901538458</v>
      </c>
      <c r="AV82" s="14">
        <f t="shared" si="114"/>
        <v>6078.1338620800007</v>
      </c>
      <c r="AW82" s="16">
        <f t="shared" si="115"/>
        <v>3573.4083694646151</v>
      </c>
      <c r="AX82" s="17">
        <f t="shared" si="116"/>
        <v>92908.617606079992</v>
      </c>
      <c r="AY82" s="2"/>
      <c r="AZ82" s="5" t="s">
        <v>7</v>
      </c>
      <c r="BA82" s="14">
        <f t="shared" si="136"/>
        <v>83598.2557352</v>
      </c>
      <c r="BB82" s="14">
        <f t="shared" si="137"/>
        <v>3106</v>
      </c>
      <c r="BC82" s="15">
        <f t="shared" si="144"/>
        <v>86704.2557352</v>
      </c>
      <c r="BD82" s="16">
        <f t="shared" si="117"/>
        <v>3334.7790667384616</v>
      </c>
      <c r="BE82" s="14">
        <f t="shared" si="118"/>
        <v>6069.2979014640005</v>
      </c>
      <c r="BF82" s="16">
        <f t="shared" si="119"/>
        <v>3568.2136014101538</v>
      </c>
      <c r="BG82" s="17">
        <f t="shared" si="120"/>
        <v>92773.553636664001</v>
      </c>
      <c r="BH82" s="2"/>
    </row>
    <row r="83" spans="2:60" x14ac:dyDescent="0.25">
      <c r="B83" s="5" t="s">
        <v>8</v>
      </c>
      <c r="C83" s="14">
        <v>86100</v>
      </c>
      <c r="D83" s="14">
        <f t="shared" si="121"/>
        <v>3106</v>
      </c>
      <c r="E83" s="15">
        <f t="shared" si="138"/>
        <v>89206</v>
      </c>
      <c r="F83" s="16">
        <f t="shared" si="122"/>
        <v>3431</v>
      </c>
      <c r="G83" s="14">
        <f t="shared" si="123"/>
        <v>6244.420000000001</v>
      </c>
      <c r="H83" s="17">
        <f t="shared" si="124"/>
        <v>95450.42</v>
      </c>
      <c r="J83" s="5" t="s">
        <v>8</v>
      </c>
      <c r="K83" s="14">
        <f t="shared" si="147"/>
        <v>87871.98</v>
      </c>
      <c r="L83" s="14">
        <f t="shared" si="125"/>
        <v>3106</v>
      </c>
      <c r="M83" s="15">
        <f t="shared" si="139"/>
        <v>90977.98</v>
      </c>
      <c r="N83" s="16">
        <f t="shared" si="105"/>
        <v>3499.1530769230767</v>
      </c>
      <c r="O83" s="14">
        <f t="shared" si="126"/>
        <v>6368.4585999999999</v>
      </c>
      <c r="P83" s="17">
        <f t="shared" si="127"/>
        <v>97346.438599999994</v>
      </c>
      <c r="R83" s="5" t="s">
        <v>8</v>
      </c>
      <c r="S83" s="14">
        <f t="shared" si="146"/>
        <v>90144.5196</v>
      </c>
      <c r="T83" s="14">
        <v>3106</v>
      </c>
      <c r="U83" s="15">
        <f t="shared" si="140"/>
        <v>93250.5196</v>
      </c>
      <c r="V83" s="16">
        <f t="shared" si="106"/>
        <v>3586.558446153846</v>
      </c>
      <c r="W83" s="14">
        <f t="shared" si="128"/>
        <v>6527.5363720000005</v>
      </c>
      <c r="X83" s="17">
        <f t="shared" si="129"/>
        <v>99778.055972000002</v>
      </c>
      <c r="AA83" s="5" t="s">
        <v>8</v>
      </c>
      <c r="AB83" s="14">
        <f t="shared" si="130"/>
        <v>89895.229599999991</v>
      </c>
      <c r="AC83" s="14">
        <f t="shared" si="131"/>
        <v>3106</v>
      </c>
      <c r="AD83" s="15">
        <f t="shared" si="141"/>
        <v>93001.229599999991</v>
      </c>
      <c r="AE83" s="16">
        <f t="shared" si="107"/>
        <v>3576.9703692307689</v>
      </c>
      <c r="AF83" s="14">
        <f t="shared" si="108"/>
        <v>6510.0860720000001</v>
      </c>
      <c r="AG83" s="17">
        <f t="shared" si="109"/>
        <v>99511.315671999997</v>
      </c>
      <c r="AH83" s="2"/>
      <c r="AI83" s="5" t="s">
        <v>8</v>
      </c>
      <c r="AJ83" s="14">
        <f t="shared" si="132"/>
        <v>89064.682399999991</v>
      </c>
      <c r="AK83" s="14">
        <f t="shared" si="133"/>
        <v>3106</v>
      </c>
      <c r="AL83" s="15">
        <f t="shared" si="142"/>
        <v>92170.682399999991</v>
      </c>
      <c r="AM83" s="16">
        <f t="shared" si="110"/>
        <v>3545.0262461538459</v>
      </c>
      <c r="AN83" s="14">
        <f t="shared" si="111"/>
        <v>6451.947768</v>
      </c>
      <c r="AO83" s="17">
        <f t="shared" si="112"/>
        <v>98622.630167999989</v>
      </c>
      <c r="AP83" s="2"/>
      <c r="AQ83" s="5" t="s">
        <v>8</v>
      </c>
      <c r="AR83" s="14">
        <f t="shared" si="134"/>
        <v>89047.261536000005</v>
      </c>
      <c r="AS83" s="14">
        <f t="shared" si="135"/>
        <v>3106</v>
      </c>
      <c r="AT83" s="15">
        <f t="shared" si="143"/>
        <v>92153.261536000005</v>
      </c>
      <c r="AU83" s="16">
        <f t="shared" si="113"/>
        <v>3544.3562129230772</v>
      </c>
      <c r="AV83" s="14">
        <f t="shared" si="114"/>
        <v>6450.7283075200012</v>
      </c>
      <c r="AW83" s="16">
        <f t="shared" si="115"/>
        <v>3792.4611478276925</v>
      </c>
      <c r="AX83" s="17">
        <f t="shared" si="116"/>
        <v>98603.989843520001</v>
      </c>
      <c r="AY83" s="2"/>
      <c r="AZ83" s="5" t="s">
        <v>8</v>
      </c>
      <c r="BA83" s="14">
        <f t="shared" si="136"/>
        <v>89001.245837599985</v>
      </c>
      <c r="BB83" s="14">
        <f t="shared" si="137"/>
        <v>3106</v>
      </c>
      <c r="BC83" s="15">
        <f t="shared" si="144"/>
        <v>92107.245837599985</v>
      </c>
      <c r="BD83" s="16">
        <f t="shared" si="117"/>
        <v>3542.5863783692303</v>
      </c>
      <c r="BE83" s="14">
        <f t="shared" si="118"/>
        <v>6447.5072086319997</v>
      </c>
      <c r="BF83" s="16">
        <f t="shared" si="119"/>
        <v>3790.5674248550763</v>
      </c>
      <c r="BG83" s="17">
        <f t="shared" si="120"/>
        <v>98554.753046231985</v>
      </c>
      <c r="BH83" s="2"/>
    </row>
    <row r="84" spans="2:60" x14ac:dyDescent="0.25">
      <c r="B84" s="5" t="s">
        <v>9</v>
      </c>
      <c r="C84" s="14">
        <v>89155</v>
      </c>
      <c r="D84" s="14">
        <f t="shared" si="121"/>
        <v>2937</v>
      </c>
      <c r="E84" s="15">
        <f t="shared" si="138"/>
        <v>92092</v>
      </c>
      <c r="F84" s="16">
        <f t="shared" si="122"/>
        <v>3542</v>
      </c>
      <c r="G84" s="14">
        <f t="shared" si="123"/>
        <v>6446.4400000000005</v>
      </c>
      <c r="H84" s="17">
        <f t="shared" si="124"/>
        <v>98538.44</v>
      </c>
      <c r="J84" s="5" t="s">
        <v>9</v>
      </c>
      <c r="K84" s="14">
        <f t="shared" si="147"/>
        <v>90990.12</v>
      </c>
      <c r="L84" s="14">
        <f t="shared" si="125"/>
        <v>2937</v>
      </c>
      <c r="M84" s="15">
        <f t="shared" si="139"/>
        <v>93927.12</v>
      </c>
      <c r="N84" s="16">
        <f t="shared" si="105"/>
        <v>3612.5815384615385</v>
      </c>
      <c r="O84" s="14">
        <f t="shared" si="126"/>
        <v>6574.8984</v>
      </c>
      <c r="P84" s="17">
        <f t="shared" si="127"/>
        <v>100502.0184</v>
      </c>
      <c r="R84" s="5" t="s">
        <v>9</v>
      </c>
      <c r="S84" s="14">
        <f t="shared" si="146"/>
        <v>92797.539600000004</v>
      </c>
      <c r="T84" s="14">
        <v>2937</v>
      </c>
      <c r="U84" s="15">
        <f t="shared" si="140"/>
        <v>95734.539600000004</v>
      </c>
      <c r="V84" s="16">
        <f t="shared" si="106"/>
        <v>3682.097676923077</v>
      </c>
      <c r="W84" s="14">
        <f t="shared" si="128"/>
        <v>6701.4177720000007</v>
      </c>
      <c r="X84" s="17">
        <f t="shared" si="129"/>
        <v>102435.957372</v>
      </c>
      <c r="AA84" s="5" t="s">
        <v>9</v>
      </c>
      <c r="AB84" s="14">
        <f t="shared" si="130"/>
        <v>93250.5196</v>
      </c>
      <c r="AC84" s="14">
        <f t="shared" si="131"/>
        <v>2937</v>
      </c>
      <c r="AD84" s="15">
        <f t="shared" si="141"/>
        <v>96187.5196</v>
      </c>
      <c r="AE84" s="16">
        <f t="shared" si="107"/>
        <v>3699.5199846153846</v>
      </c>
      <c r="AF84" s="14">
        <f t="shared" si="108"/>
        <v>6733.1263720000006</v>
      </c>
      <c r="AG84" s="17">
        <f t="shared" si="109"/>
        <v>102920.645972</v>
      </c>
      <c r="AH84" s="2"/>
      <c r="AI84" s="5" t="s">
        <v>9</v>
      </c>
      <c r="AJ84" s="14">
        <f t="shared" si="132"/>
        <v>93001.229599999991</v>
      </c>
      <c r="AK84" s="14">
        <f t="shared" si="133"/>
        <v>2937</v>
      </c>
      <c r="AL84" s="15">
        <f t="shared" si="142"/>
        <v>95938.229599999991</v>
      </c>
      <c r="AM84" s="16">
        <f t="shared" si="110"/>
        <v>3689.9319076923075</v>
      </c>
      <c r="AN84" s="14">
        <f t="shared" si="111"/>
        <v>6715.6760720000002</v>
      </c>
      <c r="AO84" s="17">
        <f t="shared" si="112"/>
        <v>102653.90567199999</v>
      </c>
      <c r="AP84" s="2"/>
      <c r="AQ84" s="5" t="s">
        <v>9</v>
      </c>
      <c r="AR84" s="14">
        <f t="shared" si="134"/>
        <v>94014.096047999992</v>
      </c>
      <c r="AS84" s="14">
        <f t="shared" si="135"/>
        <v>2937</v>
      </c>
      <c r="AT84" s="15">
        <f t="shared" si="143"/>
        <v>96951.096047999992</v>
      </c>
      <c r="AU84" s="16">
        <f t="shared" si="113"/>
        <v>3728.8883095384613</v>
      </c>
      <c r="AV84" s="14">
        <f t="shared" si="114"/>
        <v>6786.57672336</v>
      </c>
      <c r="AW84" s="16">
        <f t="shared" si="115"/>
        <v>3989.9104912061539</v>
      </c>
      <c r="AX84" s="17">
        <f t="shared" si="116"/>
        <v>103737.67277136</v>
      </c>
      <c r="AY84" s="2"/>
      <c r="AZ84" s="5" t="s">
        <v>9</v>
      </c>
      <c r="BA84" s="14">
        <f t="shared" si="136"/>
        <v>94457.093074399992</v>
      </c>
      <c r="BB84" s="14">
        <f t="shared" si="137"/>
        <v>2937</v>
      </c>
      <c r="BC84" s="15">
        <f t="shared" si="144"/>
        <v>97394.093074399992</v>
      </c>
      <c r="BD84" s="16">
        <f t="shared" si="117"/>
        <v>3745.926656707692</v>
      </c>
      <c r="BE84" s="14">
        <f t="shared" si="118"/>
        <v>6817.5865152080005</v>
      </c>
      <c r="BF84" s="16">
        <f t="shared" si="119"/>
        <v>4008.1415226772301</v>
      </c>
      <c r="BG84" s="17">
        <f t="shared" si="120"/>
        <v>104211.67958960799</v>
      </c>
      <c r="BH84" s="2"/>
    </row>
    <row r="85" spans="2:60" x14ac:dyDescent="0.25">
      <c r="B85" s="5" t="s">
        <v>10</v>
      </c>
      <c r="C85" s="14">
        <v>92215</v>
      </c>
      <c r="D85" s="14">
        <f t="shared" si="121"/>
        <v>2711</v>
      </c>
      <c r="E85" s="15">
        <f t="shared" si="138"/>
        <v>94926</v>
      </c>
      <c r="F85" s="16">
        <f t="shared" si="122"/>
        <v>3651</v>
      </c>
      <c r="G85" s="14">
        <f t="shared" si="123"/>
        <v>6644.8200000000006</v>
      </c>
      <c r="H85" s="17">
        <f t="shared" si="124"/>
        <v>101570.82</v>
      </c>
      <c r="J85" s="5" t="s">
        <v>10</v>
      </c>
      <c r="K85" s="14">
        <f t="shared" si="147"/>
        <v>93933.84</v>
      </c>
      <c r="L85" s="14">
        <f t="shared" si="125"/>
        <v>2711</v>
      </c>
      <c r="M85" s="15">
        <f t="shared" si="139"/>
        <v>96644.84</v>
      </c>
      <c r="N85" s="16">
        <f t="shared" si="105"/>
        <v>3717.1092307692306</v>
      </c>
      <c r="O85" s="14">
        <f t="shared" si="126"/>
        <v>6765.1388000000006</v>
      </c>
      <c r="P85" s="17">
        <f t="shared" si="127"/>
        <v>103409.9788</v>
      </c>
      <c r="R85" s="5" t="s">
        <v>10</v>
      </c>
      <c r="S85" s="14">
        <f t="shared" si="146"/>
        <v>95805.662400000001</v>
      </c>
      <c r="T85" s="14">
        <v>2711</v>
      </c>
      <c r="U85" s="15">
        <f t="shared" si="140"/>
        <v>98516.662400000001</v>
      </c>
      <c r="V85" s="16">
        <f t="shared" si="106"/>
        <v>3789.1024000000002</v>
      </c>
      <c r="W85" s="14">
        <f t="shared" si="128"/>
        <v>6896.1663680000011</v>
      </c>
      <c r="X85" s="17">
        <f t="shared" si="129"/>
        <v>105412.82876800001</v>
      </c>
      <c r="AA85" s="5" t="s">
        <v>10</v>
      </c>
      <c r="AB85" s="14">
        <f t="shared" si="130"/>
        <v>95734.539600000004</v>
      </c>
      <c r="AC85" s="14">
        <f t="shared" si="131"/>
        <v>2711</v>
      </c>
      <c r="AD85" s="15">
        <f t="shared" si="141"/>
        <v>98445.539600000004</v>
      </c>
      <c r="AE85" s="16">
        <f t="shared" si="107"/>
        <v>3786.3669076923079</v>
      </c>
      <c r="AF85" s="14">
        <f t="shared" si="108"/>
        <v>6891.1877720000011</v>
      </c>
      <c r="AG85" s="17">
        <f t="shared" si="109"/>
        <v>105336.72737200001</v>
      </c>
      <c r="AH85" s="2"/>
      <c r="AI85" s="5" t="s">
        <v>10</v>
      </c>
      <c r="AJ85" s="14">
        <f t="shared" si="132"/>
        <v>96187.5196</v>
      </c>
      <c r="AK85" s="14">
        <f t="shared" si="133"/>
        <v>2711</v>
      </c>
      <c r="AL85" s="15">
        <f t="shared" si="142"/>
        <v>98898.5196</v>
      </c>
      <c r="AM85" s="16">
        <f t="shared" si="110"/>
        <v>3803.7892153846155</v>
      </c>
      <c r="AN85" s="14">
        <f t="shared" si="111"/>
        <v>6922.8963720000011</v>
      </c>
      <c r="AO85" s="17">
        <f t="shared" si="112"/>
        <v>105821.415972</v>
      </c>
      <c r="AP85" s="2"/>
      <c r="AQ85" s="5" t="s">
        <v>10</v>
      </c>
      <c r="AR85" s="14">
        <f t="shared" si="134"/>
        <v>97856.994191999998</v>
      </c>
      <c r="AS85" s="14">
        <f t="shared" si="135"/>
        <v>2711</v>
      </c>
      <c r="AT85" s="15">
        <f t="shared" si="143"/>
        <v>100567.994192</v>
      </c>
      <c r="AU85" s="16">
        <f t="shared" si="113"/>
        <v>3867.9997766153847</v>
      </c>
      <c r="AV85" s="14">
        <f t="shared" si="114"/>
        <v>7039.7595934400006</v>
      </c>
      <c r="AW85" s="16">
        <f t="shared" si="115"/>
        <v>4138.7597609784616</v>
      </c>
      <c r="AX85" s="17">
        <f t="shared" si="116"/>
        <v>107607.75378544</v>
      </c>
      <c r="AY85" s="2"/>
      <c r="AZ85" s="5" t="s">
        <v>10</v>
      </c>
      <c r="BA85" s="14">
        <f t="shared" si="136"/>
        <v>99374.873449199978</v>
      </c>
      <c r="BB85" s="14">
        <f t="shared" si="137"/>
        <v>2711</v>
      </c>
      <c r="BC85" s="15">
        <f t="shared" si="144"/>
        <v>102085.87344919998</v>
      </c>
      <c r="BD85" s="16">
        <f t="shared" si="117"/>
        <v>3926.3797480461531</v>
      </c>
      <c r="BE85" s="14">
        <f t="shared" si="118"/>
        <v>7146.0111414439989</v>
      </c>
      <c r="BF85" s="16">
        <f t="shared" si="119"/>
        <v>4201.226330409384</v>
      </c>
      <c r="BG85" s="17">
        <f t="shared" si="120"/>
        <v>109231.88459064398</v>
      </c>
      <c r="BH85" s="2"/>
    </row>
    <row r="86" spans="2:60" x14ac:dyDescent="0.25">
      <c r="B86" s="5" t="s">
        <v>11</v>
      </c>
      <c r="C86" s="14">
        <v>95523</v>
      </c>
      <c r="D86" s="14">
        <f t="shared" si="121"/>
        <v>2259</v>
      </c>
      <c r="E86" s="15">
        <f t="shared" si="138"/>
        <v>97782</v>
      </c>
      <c r="F86" s="16">
        <f t="shared" si="122"/>
        <v>3760.8461538461538</v>
      </c>
      <c r="G86" s="14">
        <f t="shared" si="123"/>
        <v>6844.7400000000007</v>
      </c>
      <c r="H86" s="17">
        <f t="shared" si="124"/>
        <v>104626.74</v>
      </c>
      <c r="J86" s="5" t="s">
        <v>11</v>
      </c>
      <c r="K86" s="14">
        <f t="shared" si="147"/>
        <v>96824.52</v>
      </c>
      <c r="L86" s="14">
        <f t="shared" si="125"/>
        <v>2259</v>
      </c>
      <c r="M86" s="15">
        <f t="shared" si="139"/>
        <v>99083.520000000004</v>
      </c>
      <c r="N86" s="16">
        <f t="shared" si="105"/>
        <v>3810.9046153846157</v>
      </c>
      <c r="O86" s="14">
        <f t="shared" si="126"/>
        <v>6935.8464000000013</v>
      </c>
      <c r="P86" s="17">
        <f t="shared" si="127"/>
        <v>106019.3664</v>
      </c>
      <c r="R86" s="5" t="s">
        <v>11</v>
      </c>
      <c r="S86" s="14">
        <f t="shared" si="146"/>
        <v>98577.736799999999</v>
      </c>
      <c r="T86" s="14">
        <v>2259</v>
      </c>
      <c r="U86" s="15">
        <f t="shared" si="140"/>
        <v>100836.7368</v>
      </c>
      <c r="V86" s="16">
        <f t="shared" si="106"/>
        <v>3878.3360307692305</v>
      </c>
      <c r="W86" s="14">
        <f t="shared" si="128"/>
        <v>7058.5715760000003</v>
      </c>
      <c r="X86" s="17">
        <f t="shared" si="129"/>
        <v>107895.308376</v>
      </c>
      <c r="AA86" s="5" t="s">
        <v>11</v>
      </c>
      <c r="AB86" s="14">
        <f t="shared" si="130"/>
        <v>98516.662400000001</v>
      </c>
      <c r="AC86" s="14">
        <f t="shared" si="131"/>
        <v>2259</v>
      </c>
      <c r="AD86" s="15">
        <f t="shared" si="141"/>
        <v>100775.6624</v>
      </c>
      <c r="AE86" s="16">
        <f t="shared" si="107"/>
        <v>3875.9870153846155</v>
      </c>
      <c r="AF86" s="14">
        <f t="shared" si="108"/>
        <v>7054.2963680000012</v>
      </c>
      <c r="AG86" s="17">
        <f t="shared" si="109"/>
        <v>107829.958768</v>
      </c>
      <c r="AH86" s="2"/>
      <c r="AI86" s="5" t="s">
        <v>11</v>
      </c>
      <c r="AJ86" s="14">
        <f t="shared" si="132"/>
        <v>98445.539600000004</v>
      </c>
      <c r="AK86" s="14">
        <f t="shared" si="133"/>
        <v>2259</v>
      </c>
      <c r="AL86" s="15">
        <f t="shared" si="142"/>
        <v>100704.5396</v>
      </c>
      <c r="AM86" s="16">
        <f t="shared" si="110"/>
        <v>3873.2515230769231</v>
      </c>
      <c r="AN86" s="14">
        <f t="shared" si="111"/>
        <v>7049.3177720000012</v>
      </c>
      <c r="AO86" s="17">
        <f t="shared" si="112"/>
        <v>107753.857372</v>
      </c>
      <c r="AP86" s="2"/>
      <c r="AQ86" s="5" t="s">
        <v>11</v>
      </c>
      <c r="AR86" s="14">
        <f t="shared" si="134"/>
        <v>100876.489992</v>
      </c>
      <c r="AS86" s="14">
        <f t="shared" si="135"/>
        <v>2259</v>
      </c>
      <c r="AT86" s="15">
        <f t="shared" si="143"/>
        <v>103135.489992</v>
      </c>
      <c r="AU86" s="16">
        <f t="shared" si="113"/>
        <v>3966.749615076923</v>
      </c>
      <c r="AV86" s="14">
        <f t="shared" si="114"/>
        <v>7219.4842994400005</v>
      </c>
      <c r="AW86" s="16">
        <f t="shared" si="115"/>
        <v>4244.4220881323072</v>
      </c>
      <c r="AX86" s="17">
        <f t="shared" si="116"/>
        <v>110354.97429144</v>
      </c>
      <c r="AY86" s="2"/>
      <c r="AZ86" s="5" t="s">
        <v>11</v>
      </c>
      <c r="BA86" s="14">
        <f t="shared" si="136"/>
        <v>103082.1940468</v>
      </c>
      <c r="BB86" s="14">
        <f t="shared" si="137"/>
        <v>2259</v>
      </c>
      <c r="BC86" s="15">
        <f t="shared" si="144"/>
        <v>105341.1940468</v>
      </c>
      <c r="BD86" s="16">
        <f t="shared" si="117"/>
        <v>4051.5843864153844</v>
      </c>
      <c r="BE86" s="14">
        <f t="shared" si="118"/>
        <v>7373.8835832760005</v>
      </c>
      <c r="BF86" s="16">
        <f t="shared" si="119"/>
        <v>4335.1952934644614</v>
      </c>
      <c r="BG86" s="17">
        <f t="shared" si="120"/>
        <v>112715.07763007599</v>
      </c>
      <c r="BH86" s="2"/>
    </row>
    <row r="87" spans="2:60" x14ac:dyDescent="0.25">
      <c r="B87" s="5" t="s">
        <v>12</v>
      </c>
      <c r="C87" s="14">
        <v>98579</v>
      </c>
      <c r="D87" s="14">
        <f t="shared" si="121"/>
        <v>1920</v>
      </c>
      <c r="E87" s="15">
        <f t="shared" si="138"/>
        <v>100499</v>
      </c>
      <c r="F87" s="16">
        <f t="shared" si="122"/>
        <v>3865.3461538461538</v>
      </c>
      <c r="G87" s="14">
        <f t="shared" si="123"/>
        <v>7034.93</v>
      </c>
      <c r="H87" s="17">
        <f t="shared" si="124"/>
        <v>107533.93</v>
      </c>
      <c r="J87" s="5" t="s">
        <v>12</v>
      </c>
      <c r="K87" s="14">
        <f t="shared" si="147"/>
        <v>99737.64</v>
      </c>
      <c r="L87" s="14">
        <f t="shared" si="125"/>
        <v>1920</v>
      </c>
      <c r="M87" s="15">
        <f t="shared" si="139"/>
        <v>101657.64</v>
      </c>
      <c r="N87" s="16">
        <f t="shared" si="105"/>
        <v>3909.9092307692308</v>
      </c>
      <c r="O87" s="14">
        <f t="shared" si="126"/>
        <v>7116.0348000000004</v>
      </c>
      <c r="P87" s="17">
        <f t="shared" si="127"/>
        <v>108773.67479999999</v>
      </c>
      <c r="R87" s="5" t="s">
        <v>12</v>
      </c>
      <c r="S87" s="14">
        <f t="shared" si="146"/>
        <v>101065.19040000001</v>
      </c>
      <c r="T87" s="14">
        <v>1920</v>
      </c>
      <c r="U87" s="15">
        <f t="shared" si="140"/>
        <v>102985.19040000001</v>
      </c>
      <c r="V87" s="16">
        <f t="shared" si="106"/>
        <v>3960.9688615384616</v>
      </c>
      <c r="W87" s="14">
        <f t="shared" si="128"/>
        <v>7208.9633280000007</v>
      </c>
      <c r="X87" s="17">
        <f t="shared" si="129"/>
        <v>110194.153728</v>
      </c>
      <c r="AA87" s="5" t="s">
        <v>12</v>
      </c>
      <c r="AB87" s="14">
        <f t="shared" si="130"/>
        <v>100836.7368</v>
      </c>
      <c r="AC87" s="14">
        <f t="shared" si="131"/>
        <v>1920</v>
      </c>
      <c r="AD87" s="15">
        <f t="shared" si="141"/>
        <v>102756.7368</v>
      </c>
      <c r="AE87" s="16">
        <f t="shared" si="107"/>
        <v>3952.1821846153844</v>
      </c>
      <c r="AF87" s="14">
        <f t="shared" si="108"/>
        <v>7192.9715760000008</v>
      </c>
      <c r="AG87" s="17">
        <f t="shared" si="109"/>
        <v>109949.708376</v>
      </c>
      <c r="AH87" s="2"/>
      <c r="AI87" s="5" t="s">
        <v>12</v>
      </c>
      <c r="AJ87" s="14">
        <f t="shared" si="132"/>
        <v>100775.6624</v>
      </c>
      <c r="AK87" s="14">
        <f t="shared" si="133"/>
        <v>1920</v>
      </c>
      <c r="AL87" s="15">
        <f t="shared" si="142"/>
        <v>102695.6624</v>
      </c>
      <c r="AM87" s="16">
        <f t="shared" si="110"/>
        <v>3949.8331692307693</v>
      </c>
      <c r="AN87" s="14">
        <f t="shared" si="111"/>
        <v>7188.6963680000008</v>
      </c>
      <c r="AO87" s="17">
        <f t="shared" si="112"/>
        <v>109884.35876800001</v>
      </c>
      <c r="AP87" s="2"/>
      <c r="AQ87" s="5" t="s">
        <v>12</v>
      </c>
      <c r="AR87" s="14">
        <f t="shared" si="134"/>
        <v>102718.63039200001</v>
      </c>
      <c r="AS87" s="14">
        <f t="shared" si="135"/>
        <v>1920</v>
      </c>
      <c r="AT87" s="15">
        <f t="shared" si="143"/>
        <v>104638.63039200001</v>
      </c>
      <c r="AU87" s="16">
        <f t="shared" si="113"/>
        <v>4024.5627073846158</v>
      </c>
      <c r="AV87" s="14">
        <f t="shared" si="114"/>
        <v>7324.7041274400008</v>
      </c>
      <c r="AW87" s="16">
        <f t="shared" si="115"/>
        <v>4306.2820969015384</v>
      </c>
      <c r="AX87" s="17">
        <f t="shared" si="116"/>
        <v>111963.33451944</v>
      </c>
      <c r="AY87" s="2"/>
      <c r="AZ87" s="5" t="s">
        <v>12</v>
      </c>
      <c r="BA87" s="14">
        <f t="shared" si="136"/>
        <v>105713.87724179999</v>
      </c>
      <c r="BB87" s="14">
        <f t="shared" si="137"/>
        <v>1920</v>
      </c>
      <c r="BC87" s="15">
        <f t="shared" si="144"/>
        <v>107633.87724179999</v>
      </c>
      <c r="BD87" s="16">
        <f t="shared" si="117"/>
        <v>4139.7645092999992</v>
      </c>
      <c r="BE87" s="14">
        <f t="shared" si="118"/>
        <v>7534.3714069259995</v>
      </c>
      <c r="BF87" s="16">
        <f t="shared" si="119"/>
        <v>4429.5480249509992</v>
      </c>
      <c r="BG87" s="17">
        <f t="shared" si="120"/>
        <v>115168.24864872599</v>
      </c>
      <c r="BH87" s="2"/>
    </row>
    <row r="88" spans="2:60" x14ac:dyDescent="0.25">
      <c r="B88" s="5" t="s">
        <v>61</v>
      </c>
      <c r="C88" s="14">
        <v>101509</v>
      </c>
      <c r="D88" s="14">
        <f t="shared" si="121"/>
        <v>1638</v>
      </c>
      <c r="E88" s="15">
        <f t="shared" si="138"/>
        <v>103147</v>
      </c>
      <c r="F88" s="16">
        <f t="shared" si="122"/>
        <v>3967.1923076923076</v>
      </c>
      <c r="G88" s="14">
        <f t="shared" si="123"/>
        <v>7220.2900000000009</v>
      </c>
      <c r="H88" s="17">
        <f t="shared" si="124"/>
        <v>110367.29000000001</v>
      </c>
      <c r="J88" s="5" t="s">
        <v>13</v>
      </c>
      <c r="K88" s="14">
        <f t="shared" si="147"/>
        <v>102508.98</v>
      </c>
      <c r="L88" s="14">
        <f t="shared" si="125"/>
        <v>1638</v>
      </c>
      <c r="M88" s="15">
        <f t="shared" si="139"/>
        <v>104146.98</v>
      </c>
      <c r="N88" s="16">
        <f t="shared" si="105"/>
        <v>4005.6530769230767</v>
      </c>
      <c r="O88" s="14">
        <f t="shared" si="126"/>
        <v>7290.2886000000008</v>
      </c>
      <c r="P88" s="17">
        <f t="shared" si="127"/>
        <v>111437.2686</v>
      </c>
      <c r="R88" s="5" t="s">
        <v>13</v>
      </c>
      <c r="S88" s="14">
        <f t="shared" si="146"/>
        <v>103690.7928</v>
      </c>
      <c r="T88" s="14">
        <v>1638</v>
      </c>
      <c r="U88" s="15">
        <f t="shared" si="140"/>
        <v>105328.7928</v>
      </c>
      <c r="V88" s="16">
        <f t="shared" si="106"/>
        <v>4051.1074153846153</v>
      </c>
      <c r="W88" s="14">
        <f t="shared" si="128"/>
        <v>7373.015496</v>
      </c>
      <c r="X88" s="17">
        <f t="shared" si="129"/>
        <v>112701.808296</v>
      </c>
      <c r="AA88" s="5" t="s">
        <v>13</v>
      </c>
      <c r="AB88" s="14">
        <f t="shared" si="130"/>
        <v>102985.19040000001</v>
      </c>
      <c r="AC88" s="14">
        <f t="shared" si="131"/>
        <v>1638</v>
      </c>
      <c r="AD88" s="15">
        <f t="shared" si="141"/>
        <v>104623.19040000001</v>
      </c>
      <c r="AE88" s="16">
        <f t="shared" si="107"/>
        <v>4023.9688615384616</v>
      </c>
      <c r="AF88" s="14">
        <f t="shared" si="108"/>
        <v>7323.6233280000015</v>
      </c>
      <c r="AG88" s="17">
        <f t="shared" si="109"/>
        <v>111946.81372800001</v>
      </c>
      <c r="AH88" s="2"/>
      <c r="AI88" s="5" t="s">
        <v>13</v>
      </c>
      <c r="AJ88" s="14">
        <f t="shared" si="132"/>
        <v>102756.7368</v>
      </c>
      <c r="AK88" s="14">
        <f t="shared" si="133"/>
        <v>1638</v>
      </c>
      <c r="AL88" s="15">
        <f t="shared" si="142"/>
        <v>104394.7368</v>
      </c>
      <c r="AM88" s="16">
        <f t="shared" si="110"/>
        <v>4015.1821846153844</v>
      </c>
      <c r="AN88" s="14">
        <f t="shared" si="111"/>
        <v>7307.6315760000007</v>
      </c>
      <c r="AO88" s="17">
        <f t="shared" si="112"/>
        <v>111702.368376</v>
      </c>
      <c r="AP88" s="2"/>
      <c r="AQ88" s="5" t="s">
        <v>13</v>
      </c>
      <c r="AR88" s="14">
        <f t="shared" si="134"/>
        <v>104749.575648</v>
      </c>
      <c r="AS88" s="14">
        <f t="shared" si="135"/>
        <v>1638</v>
      </c>
      <c r="AT88" s="15">
        <f t="shared" si="143"/>
        <v>106387.575648</v>
      </c>
      <c r="AU88" s="16">
        <f t="shared" si="113"/>
        <v>4091.8298326153845</v>
      </c>
      <c r="AV88" s="14">
        <f t="shared" si="114"/>
        <v>7447.1302953600007</v>
      </c>
      <c r="AW88" s="16">
        <f t="shared" si="115"/>
        <v>4378.2579208984616</v>
      </c>
      <c r="AX88" s="17">
        <f t="shared" si="116"/>
        <v>113834.70594335999</v>
      </c>
      <c r="AY88" s="2"/>
      <c r="AZ88" s="5" t="s">
        <v>13</v>
      </c>
      <c r="BA88" s="14">
        <f t="shared" si="136"/>
        <v>107254.5961518</v>
      </c>
      <c r="BB88" s="14">
        <f t="shared" si="137"/>
        <v>1638</v>
      </c>
      <c r="BC88" s="15">
        <f t="shared" si="144"/>
        <v>108892.5961518</v>
      </c>
      <c r="BD88" s="16">
        <f t="shared" si="117"/>
        <v>4188.1767750692306</v>
      </c>
      <c r="BE88" s="14">
        <f t="shared" si="118"/>
        <v>7622.4817306260002</v>
      </c>
      <c r="BF88" s="16">
        <f t="shared" si="119"/>
        <v>4481.3491493240763</v>
      </c>
      <c r="BG88" s="17">
        <f t="shared" si="120"/>
        <v>116515.07788242599</v>
      </c>
      <c r="BH88" s="2"/>
    </row>
    <row r="89" spans="2:60" x14ac:dyDescent="0.25">
      <c r="B89" s="5" t="s">
        <v>62</v>
      </c>
      <c r="C89" s="14">
        <v>102622</v>
      </c>
      <c r="D89" s="14">
        <f>T91</f>
        <v>1521</v>
      </c>
      <c r="E89" s="15">
        <f>D89+C89</f>
        <v>104143</v>
      </c>
      <c r="F89" s="16">
        <f t="shared" si="122"/>
        <v>4005.5</v>
      </c>
      <c r="G89" s="14">
        <f>E89*0.07</f>
        <v>7290.0100000000011</v>
      </c>
      <c r="H89" s="17">
        <f>G89+E89</f>
        <v>111433.01</v>
      </c>
      <c r="J89" s="5" t="s">
        <v>14</v>
      </c>
      <c r="K89" s="14">
        <f t="shared" si="147"/>
        <v>105209.94</v>
      </c>
      <c r="L89" s="14">
        <f t="shared" si="125"/>
        <v>0</v>
      </c>
      <c r="M89" s="15">
        <f t="shared" si="139"/>
        <v>105209.94</v>
      </c>
      <c r="N89" s="16">
        <f t="shared" si="105"/>
        <v>4046.5361538461539</v>
      </c>
      <c r="O89" s="14">
        <f t="shared" si="126"/>
        <v>7364.6958000000004</v>
      </c>
      <c r="P89" s="17">
        <f t="shared" si="127"/>
        <v>112574.6358</v>
      </c>
      <c r="R89" s="5" t="s">
        <v>14</v>
      </c>
      <c r="S89" s="14">
        <f t="shared" si="146"/>
        <v>106229.91959999999</v>
      </c>
      <c r="T89" s="14">
        <v>0</v>
      </c>
      <c r="U89" s="15">
        <f t="shared" si="140"/>
        <v>106229.91959999999</v>
      </c>
      <c r="V89" s="16">
        <f t="shared" si="106"/>
        <v>4085.766138461538</v>
      </c>
      <c r="W89" s="14">
        <f t="shared" si="128"/>
        <v>7436.0943720000005</v>
      </c>
      <c r="X89" s="17">
        <f t="shared" si="129"/>
        <v>113666.013972</v>
      </c>
      <c r="AA89" s="5" t="s">
        <v>14</v>
      </c>
      <c r="AB89" s="14">
        <f t="shared" si="130"/>
        <v>105328.7928</v>
      </c>
      <c r="AC89" s="14">
        <f t="shared" si="131"/>
        <v>0</v>
      </c>
      <c r="AD89" s="15">
        <f t="shared" si="141"/>
        <v>105328.7928</v>
      </c>
      <c r="AE89" s="16">
        <f t="shared" si="107"/>
        <v>4051.1074153846153</v>
      </c>
      <c r="AF89" s="14">
        <f t="shared" si="108"/>
        <v>7373.015496</v>
      </c>
      <c r="AG89" s="17">
        <f t="shared" si="109"/>
        <v>112701.808296</v>
      </c>
      <c r="AH89" s="2"/>
      <c r="AI89" s="5" t="s">
        <v>14</v>
      </c>
      <c r="AJ89" s="14">
        <f t="shared" si="132"/>
        <v>104623.19040000001</v>
      </c>
      <c r="AK89" s="14">
        <f t="shared" si="133"/>
        <v>0</v>
      </c>
      <c r="AL89" s="15">
        <f t="shared" si="142"/>
        <v>104623.19040000001</v>
      </c>
      <c r="AM89" s="16">
        <f t="shared" si="110"/>
        <v>4023.9688615384616</v>
      </c>
      <c r="AN89" s="14">
        <f t="shared" si="111"/>
        <v>7323.6233280000015</v>
      </c>
      <c r="AO89" s="17">
        <f t="shared" si="112"/>
        <v>111946.81372800001</v>
      </c>
      <c r="AP89" s="2"/>
      <c r="AQ89" s="5" t="s">
        <v>14</v>
      </c>
      <c r="AR89" s="14">
        <f t="shared" si="134"/>
        <v>106482.631536</v>
      </c>
      <c r="AS89" s="14">
        <f t="shared" si="135"/>
        <v>0</v>
      </c>
      <c r="AT89" s="15">
        <f t="shared" si="143"/>
        <v>106482.631536</v>
      </c>
      <c r="AU89" s="16">
        <f t="shared" si="113"/>
        <v>4095.4858283076924</v>
      </c>
      <c r="AV89" s="14">
        <f t="shared" si="114"/>
        <v>7453.7842075200006</v>
      </c>
      <c r="AW89" s="16">
        <f t="shared" si="115"/>
        <v>4382.1698362892312</v>
      </c>
      <c r="AX89" s="17">
        <f t="shared" si="116"/>
        <v>113936.41574352</v>
      </c>
      <c r="AY89" s="2"/>
      <c r="AZ89" s="5" t="s">
        <v>14</v>
      </c>
      <c r="BA89" s="14">
        <f t="shared" si="136"/>
        <v>109047.26503919999</v>
      </c>
      <c r="BB89" s="14">
        <f t="shared" si="137"/>
        <v>0</v>
      </c>
      <c r="BC89" s="15">
        <f t="shared" si="144"/>
        <v>109047.26503919999</v>
      </c>
      <c r="BD89" s="16">
        <f t="shared" si="117"/>
        <v>4194.1255784307687</v>
      </c>
      <c r="BE89" s="14">
        <f t="shared" si="118"/>
        <v>7633.3085527439998</v>
      </c>
      <c r="BF89" s="16">
        <f t="shared" si="119"/>
        <v>4487.7143689209224</v>
      </c>
      <c r="BG89" s="17">
        <f t="shared" si="120"/>
        <v>116680.57359194399</v>
      </c>
      <c r="BH89" s="2"/>
    </row>
    <row r="90" spans="2:60" x14ac:dyDescent="0.25">
      <c r="B90" s="18" t="s">
        <v>24</v>
      </c>
      <c r="C90" s="19">
        <v>103652</v>
      </c>
      <c r="D90" s="19">
        <f>T93</f>
        <v>1518</v>
      </c>
      <c r="E90" s="20">
        <f>D90+C90</f>
        <v>105170</v>
      </c>
      <c r="F90" s="21">
        <f t="shared" si="122"/>
        <v>4045</v>
      </c>
      <c r="G90" s="19">
        <f>E90*0.07</f>
        <v>7361.9000000000005</v>
      </c>
      <c r="H90" s="22">
        <f>G90+E90</f>
        <v>112531.9</v>
      </c>
      <c r="J90" s="5" t="s">
        <v>62</v>
      </c>
      <c r="K90" s="14">
        <f>E88*1.02</f>
        <v>105209.94</v>
      </c>
      <c r="L90" s="14">
        <f>T91</f>
        <v>1521</v>
      </c>
      <c r="M90" s="15">
        <f>L90+K90</f>
        <v>106730.94</v>
      </c>
      <c r="N90" s="16">
        <f t="shared" si="105"/>
        <v>4105.0361538461539</v>
      </c>
      <c r="O90" s="14">
        <f>M90*0.07</f>
        <v>7471.1658000000007</v>
      </c>
      <c r="P90" s="17">
        <f>O90+M90</f>
        <v>114202.1058</v>
      </c>
      <c r="R90" s="5" t="s">
        <v>15</v>
      </c>
      <c r="S90" s="14">
        <f t="shared" si="146"/>
        <v>107314.1388</v>
      </c>
      <c r="T90" s="14">
        <v>0</v>
      </c>
      <c r="U90" s="15">
        <f t="shared" si="140"/>
        <v>107314.1388</v>
      </c>
      <c r="V90" s="16">
        <f t="shared" si="106"/>
        <v>4127.4668769230766</v>
      </c>
      <c r="W90" s="14">
        <f t="shared" si="128"/>
        <v>7511.989716000001</v>
      </c>
      <c r="X90" s="17">
        <f t="shared" si="129"/>
        <v>114826.128516</v>
      </c>
      <c r="AA90" s="5" t="s">
        <v>15</v>
      </c>
      <c r="AB90" s="14">
        <f t="shared" si="130"/>
        <v>106229.91959999999</v>
      </c>
      <c r="AC90" s="14">
        <f t="shared" si="131"/>
        <v>0</v>
      </c>
      <c r="AD90" s="15">
        <f t="shared" si="141"/>
        <v>106229.91959999999</v>
      </c>
      <c r="AE90" s="16">
        <f t="shared" si="107"/>
        <v>4085.766138461538</v>
      </c>
      <c r="AF90" s="14">
        <f t="shared" si="108"/>
        <v>7436.0943720000005</v>
      </c>
      <c r="AG90" s="17">
        <f t="shared" si="109"/>
        <v>113666.013972</v>
      </c>
      <c r="AH90" s="2"/>
      <c r="AI90" s="5" t="s">
        <v>15</v>
      </c>
      <c r="AJ90" s="14">
        <f t="shared" si="132"/>
        <v>105328.7928</v>
      </c>
      <c r="AK90" s="14">
        <f t="shared" si="133"/>
        <v>0</v>
      </c>
      <c r="AL90" s="15">
        <f t="shared" si="142"/>
        <v>105328.7928</v>
      </c>
      <c r="AM90" s="16">
        <f t="shared" si="110"/>
        <v>4051.1074153846153</v>
      </c>
      <c r="AN90" s="14">
        <f t="shared" si="111"/>
        <v>7373.015496</v>
      </c>
      <c r="AO90" s="17">
        <f t="shared" si="112"/>
        <v>112701.808296</v>
      </c>
      <c r="AP90" s="2"/>
      <c r="AQ90" s="5" t="s">
        <v>15</v>
      </c>
      <c r="AR90" s="14">
        <f t="shared" si="134"/>
        <v>106715.65420800001</v>
      </c>
      <c r="AS90" s="14">
        <f t="shared" si="135"/>
        <v>0</v>
      </c>
      <c r="AT90" s="15">
        <f t="shared" si="143"/>
        <v>106715.65420800001</v>
      </c>
      <c r="AU90" s="16">
        <f t="shared" si="113"/>
        <v>4104.4482387692315</v>
      </c>
      <c r="AV90" s="14">
        <f t="shared" si="114"/>
        <v>7470.0957945600012</v>
      </c>
      <c r="AW90" s="16">
        <f t="shared" si="115"/>
        <v>4391.7596154830771</v>
      </c>
      <c r="AX90" s="17">
        <f t="shared" si="116"/>
        <v>114185.75000256</v>
      </c>
      <c r="AY90" s="2"/>
      <c r="AZ90" s="5" t="s">
        <v>15</v>
      </c>
      <c r="BA90" s="14">
        <f t="shared" si="136"/>
        <v>109144.6973244</v>
      </c>
      <c r="BB90" s="14">
        <f t="shared" si="137"/>
        <v>0</v>
      </c>
      <c r="BC90" s="15">
        <f t="shared" si="144"/>
        <v>109144.6973244</v>
      </c>
      <c r="BD90" s="16">
        <f t="shared" si="117"/>
        <v>4197.8729740153849</v>
      </c>
      <c r="BE90" s="14">
        <f t="shared" si="118"/>
        <v>7640.1288127080006</v>
      </c>
      <c r="BF90" s="16">
        <f t="shared" si="119"/>
        <v>4491.7240821964615</v>
      </c>
      <c r="BG90" s="17">
        <f t="shared" si="120"/>
        <v>116784.826137108</v>
      </c>
      <c r="BH90" s="2"/>
    </row>
    <row r="91" spans="2:60" x14ac:dyDescent="0.25">
      <c r="J91" s="18" t="s">
        <v>24</v>
      </c>
      <c r="K91" s="19">
        <f>E89*1.02</f>
        <v>106225.86</v>
      </c>
      <c r="L91" s="19">
        <f>T93</f>
        <v>1518</v>
      </c>
      <c r="M91" s="20">
        <f>L91+K91</f>
        <v>107743.86</v>
      </c>
      <c r="N91" s="21">
        <f t="shared" si="105"/>
        <v>4143.9946153846158</v>
      </c>
      <c r="O91" s="19">
        <f>M91*0.07</f>
        <v>7542.070200000001</v>
      </c>
      <c r="P91" s="22">
        <f>O91+M91</f>
        <v>115285.9302</v>
      </c>
      <c r="R91" s="5" t="s">
        <v>19</v>
      </c>
      <c r="S91" s="14">
        <f>M89*1.02</f>
        <v>107314.1388</v>
      </c>
      <c r="T91" s="14">
        <v>1521</v>
      </c>
      <c r="U91" s="15">
        <f t="shared" si="140"/>
        <v>108835.1388</v>
      </c>
      <c r="V91" s="16">
        <f t="shared" si="106"/>
        <v>4185.9668769230766</v>
      </c>
      <c r="W91" s="14">
        <f t="shared" si="128"/>
        <v>7618.4597160000012</v>
      </c>
      <c r="X91" s="17">
        <f t="shared" si="129"/>
        <v>116453.598516</v>
      </c>
      <c r="AA91" s="5" t="s">
        <v>16</v>
      </c>
      <c r="AB91" s="14">
        <f t="shared" si="130"/>
        <v>107314.1388</v>
      </c>
      <c r="AC91" s="14">
        <f>T90</f>
        <v>0</v>
      </c>
      <c r="AD91" s="15">
        <f t="shared" si="141"/>
        <v>107314.1388</v>
      </c>
      <c r="AE91" s="16">
        <f t="shared" si="107"/>
        <v>4127.4668769230766</v>
      </c>
      <c r="AF91" s="14">
        <f t="shared" si="108"/>
        <v>7511.989716000001</v>
      </c>
      <c r="AG91" s="17">
        <f t="shared" si="109"/>
        <v>114826.128516</v>
      </c>
      <c r="AH91" s="2"/>
      <c r="AI91" s="5" t="s">
        <v>16</v>
      </c>
      <c r="AJ91" s="14">
        <f t="shared" si="132"/>
        <v>106229.91959999999</v>
      </c>
      <c r="AK91" s="14">
        <f>T90</f>
        <v>0</v>
      </c>
      <c r="AL91" s="15">
        <f t="shared" si="142"/>
        <v>106229.91959999999</v>
      </c>
      <c r="AM91" s="16">
        <f t="shared" si="110"/>
        <v>4085.766138461538</v>
      </c>
      <c r="AN91" s="14">
        <f t="shared" si="111"/>
        <v>7436.0943720000005</v>
      </c>
      <c r="AO91" s="17">
        <f t="shared" si="112"/>
        <v>113666.013972</v>
      </c>
      <c r="AP91" s="2"/>
      <c r="AQ91" s="5" t="s">
        <v>16</v>
      </c>
      <c r="AR91" s="14">
        <f t="shared" si="134"/>
        <v>107435.36865599999</v>
      </c>
      <c r="AS91" s="14">
        <f>AS90</f>
        <v>0</v>
      </c>
      <c r="AT91" s="15">
        <f t="shared" si="143"/>
        <v>107435.36865599999</v>
      </c>
      <c r="AU91" s="16">
        <f t="shared" si="113"/>
        <v>4132.1295636923078</v>
      </c>
      <c r="AV91" s="14">
        <f t="shared" si="114"/>
        <v>7520.4758059200003</v>
      </c>
      <c r="AW91" s="16">
        <f t="shared" si="115"/>
        <v>4421.378633150769</v>
      </c>
      <c r="AX91" s="17">
        <f t="shared" si="116"/>
        <v>114955.84446191999</v>
      </c>
      <c r="AY91" s="2"/>
      <c r="AZ91" s="5" t="s">
        <v>16</v>
      </c>
      <c r="BA91" s="14">
        <f t="shared" si="136"/>
        <v>109383.54556319999</v>
      </c>
      <c r="BB91" s="14">
        <f>BB90</f>
        <v>0</v>
      </c>
      <c r="BC91" s="15">
        <f t="shared" si="144"/>
        <v>109383.54556319999</v>
      </c>
      <c r="BD91" s="16">
        <f t="shared" si="117"/>
        <v>4207.059444738461</v>
      </c>
      <c r="BE91" s="14">
        <f t="shared" si="118"/>
        <v>7656.8481894240003</v>
      </c>
      <c r="BF91" s="16">
        <f t="shared" si="119"/>
        <v>4501.5536058701537</v>
      </c>
      <c r="BG91" s="17">
        <f t="shared" si="120"/>
        <v>117040.39375262399</v>
      </c>
      <c r="BH91" s="2"/>
    </row>
    <row r="92" spans="2:60" x14ac:dyDescent="0.25">
      <c r="R92" s="5" t="s">
        <v>20</v>
      </c>
      <c r="S92" s="14">
        <f>M90*1.02</f>
        <v>108865.5588</v>
      </c>
      <c r="T92" s="14">
        <v>0</v>
      </c>
      <c r="U92" s="15">
        <f t="shared" si="140"/>
        <v>108865.5588</v>
      </c>
      <c r="V92" s="16">
        <f t="shared" si="106"/>
        <v>4187.1368769230767</v>
      </c>
      <c r="W92" s="14">
        <f t="shared" si="128"/>
        <v>7620.589116000001</v>
      </c>
      <c r="X92" s="17">
        <f t="shared" si="129"/>
        <v>116486.147916</v>
      </c>
      <c r="AA92" s="5" t="s">
        <v>19</v>
      </c>
      <c r="AB92" s="14">
        <f>U90*(1+AB$3)</f>
        <v>107314.1388</v>
      </c>
      <c r="AC92" s="14">
        <f t="shared" ref="AC92:AC93" si="148">T91</f>
        <v>1521</v>
      </c>
      <c r="AD92" s="15">
        <f t="shared" si="141"/>
        <v>108835.1388</v>
      </c>
      <c r="AE92" s="16">
        <f t="shared" si="107"/>
        <v>4185.9668769230766</v>
      </c>
      <c r="AF92" s="14">
        <f t="shared" si="108"/>
        <v>7618.4597160000012</v>
      </c>
      <c r="AG92" s="17">
        <f t="shared" si="109"/>
        <v>116453.598516</v>
      </c>
      <c r="AH92" s="2"/>
      <c r="AI92" s="5" t="s">
        <v>17</v>
      </c>
      <c r="AJ92" s="14">
        <f t="shared" si="132"/>
        <v>107314.1388</v>
      </c>
      <c r="AK92" s="14">
        <f>T90</f>
        <v>0</v>
      </c>
      <c r="AL92" s="15">
        <f t="shared" si="142"/>
        <v>107314.1388</v>
      </c>
      <c r="AM92" s="16">
        <f t="shared" si="110"/>
        <v>4127.4668769230766</v>
      </c>
      <c r="AN92" s="14">
        <f t="shared" si="111"/>
        <v>7511.989716000001</v>
      </c>
      <c r="AO92" s="17">
        <f t="shared" si="112"/>
        <v>114826.128516</v>
      </c>
      <c r="AP92" s="2"/>
      <c r="AQ92" s="5" t="s">
        <v>17</v>
      </c>
      <c r="AR92" s="14">
        <f t="shared" si="134"/>
        <v>108354.51799199999</v>
      </c>
      <c r="AS92" s="14">
        <f>AS91</f>
        <v>0</v>
      </c>
      <c r="AT92" s="15">
        <f t="shared" si="143"/>
        <v>108354.51799199999</v>
      </c>
      <c r="AU92" s="16">
        <f t="shared" si="113"/>
        <v>4167.4814612307691</v>
      </c>
      <c r="AV92" s="14">
        <f t="shared" si="114"/>
        <v>7584.8162594400001</v>
      </c>
      <c r="AW92" s="16">
        <f t="shared" si="115"/>
        <v>4459.2051635169228</v>
      </c>
      <c r="AX92" s="17">
        <f t="shared" si="116"/>
        <v>115939.33425144</v>
      </c>
      <c r="AY92" s="2"/>
      <c r="AZ92" s="5" t="s">
        <v>17</v>
      </c>
      <c r="BA92" s="14">
        <f t="shared" si="136"/>
        <v>110121.25287239999</v>
      </c>
      <c r="BB92" s="14">
        <f>BB91</f>
        <v>0</v>
      </c>
      <c r="BC92" s="15">
        <f t="shared" si="144"/>
        <v>110121.25287239999</v>
      </c>
      <c r="BD92" s="16">
        <f t="shared" si="117"/>
        <v>4235.432802784615</v>
      </c>
      <c r="BE92" s="14">
        <f t="shared" si="118"/>
        <v>7708.4877010679993</v>
      </c>
      <c r="BF92" s="16">
        <f t="shared" si="119"/>
        <v>4531.9130989795376</v>
      </c>
      <c r="BG92" s="17">
        <f t="shared" si="120"/>
        <v>117829.74057346798</v>
      </c>
      <c r="BH92" s="2"/>
    </row>
    <row r="93" spans="2:60" x14ac:dyDescent="0.25">
      <c r="R93" s="18" t="s">
        <v>24</v>
      </c>
      <c r="S93" s="19">
        <f>M90*1.02</f>
        <v>108865.5588</v>
      </c>
      <c r="T93" s="19">
        <v>1518</v>
      </c>
      <c r="U93" s="15">
        <f t="shared" si="140"/>
        <v>110383.5588</v>
      </c>
      <c r="V93" s="16">
        <f t="shared" si="106"/>
        <v>4245.5214923076919</v>
      </c>
      <c r="W93" s="14">
        <f t="shared" si="128"/>
        <v>7726.8491160000003</v>
      </c>
      <c r="X93" s="17">
        <f t="shared" si="129"/>
        <v>118110.407916</v>
      </c>
      <c r="AA93" s="5" t="s">
        <v>20</v>
      </c>
      <c r="AB93" s="14">
        <f>U91*(1+AB$3)</f>
        <v>108835.1388</v>
      </c>
      <c r="AC93" s="14">
        <f t="shared" si="148"/>
        <v>0</v>
      </c>
      <c r="AD93" s="15">
        <f t="shared" si="141"/>
        <v>108835.1388</v>
      </c>
      <c r="AE93" s="16">
        <f t="shared" si="107"/>
        <v>4185.9668769230766</v>
      </c>
      <c r="AF93" s="14">
        <f t="shared" si="108"/>
        <v>7618.4597160000012</v>
      </c>
      <c r="AG93" s="17">
        <f t="shared" si="109"/>
        <v>116453.598516</v>
      </c>
      <c r="AH93" s="2"/>
      <c r="AI93" s="5" t="s">
        <v>19</v>
      </c>
      <c r="AJ93" s="14">
        <f>AD91*(1+AJ$3)</f>
        <v>107314.1388</v>
      </c>
      <c r="AK93" s="14">
        <f>T91</f>
        <v>1521</v>
      </c>
      <c r="AL93" s="15">
        <f>AK93+AJ93</f>
        <v>108835.1388</v>
      </c>
      <c r="AM93" s="16">
        <f t="shared" si="110"/>
        <v>4185.9668769230766</v>
      </c>
      <c r="AN93" s="14">
        <f>AL93*0.07</f>
        <v>7618.4597160000012</v>
      </c>
      <c r="AO93" s="17">
        <f>AN93+AL93</f>
        <v>116453.598516</v>
      </c>
      <c r="AP93" s="2"/>
      <c r="AQ93" s="5" t="s">
        <v>18</v>
      </c>
      <c r="AR93" s="14">
        <f t="shared" si="134"/>
        <v>109460.42157600001</v>
      </c>
      <c r="AS93" s="14">
        <f>AS92</f>
        <v>0</v>
      </c>
      <c r="AT93" s="15">
        <f t="shared" si="143"/>
        <v>109460.42157600001</v>
      </c>
      <c r="AU93" s="16">
        <f t="shared" si="113"/>
        <v>4210.0162144615388</v>
      </c>
      <c r="AV93" s="14">
        <f t="shared" si="114"/>
        <v>7662.2295103200013</v>
      </c>
      <c r="AW93" s="16">
        <f t="shared" si="115"/>
        <v>4504.7173494738463</v>
      </c>
      <c r="AX93" s="17">
        <f t="shared" si="116"/>
        <v>117122.65108632001</v>
      </c>
      <c r="AY93" s="2"/>
      <c r="AZ93" s="5" t="s">
        <v>18</v>
      </c>
      <c r="BA93" s="14">
        <f t="shared" si="136"/>
        <v>111063.38094179999</v>
      </c>
      <c r="BB93" s="14">
        <f>BB92</f>
        <v>0</v>
      </c>
      <c r="BC93" s="15">
        <f t="shared" si="144"/>
        <v>111063.38094179999</v>
      </c>
      <c r="BD93" s="16">
        <f t="shared" si="117"/>
        <v>4271.6684977615378</v>
      </c>
      <c r="BE93" s="14">
        <f t="shared" si="118"/>
        <v>7774.4366659259995</v>
      </c>
      <c r="BF93" s="16">
        <f t="shared" si="119"/>
        <v>4570.6852926048459</v>
      </c>
      <c r="BG93" s="17">
        <f t="shared" si="120"/>
        <v>118837.81760772598</v>
      </c>
      <c r="BH93" s="2"/>
    </row>
    <row r="94" spans="2:60" x14ac:dyDescent="0.25">
      <c r="R94" s="43" t="s">
        <v>58</v>
      </c>
      <c r="S94" s="44">
        <f>K91*1.02+L91</f>
        <v>109868.3772</v>
      </c>
      <c r="T94" s="44">
        <v>0</v>
      </c>
      <c r="U94" s="44">
        <f t="shared" si="140"/>
        <v>109868.3772</v>
      </c>
      <c r="V94" s="44">
        <f t="shared" si="106"/>
        <v>4225.7068153846158</v>
      </c>
      <c r="W94" s="44">
        <f t="shared" si="128"/>
        <v>7690.7864040000013</v>
      </c>
      <c r="X94" s="45">
        <f t="shared" si="129"/>
        <v>117559.163604</v>
      </c>
      <c r="AA94" s="5" t="s">
        <v>21</v>
      </c>
      <c r="AB94" s="14">
        <f>U92*(1+AB$3)</f>
        <v>108865.5588</v>
      </c>
      <c r="AC94" s="14">
        <f>T92</f>
        <v>0</v>
      </c>
      <c r="AD94" s="15">
        <f t="shared" si="141"/>
        <v>108865.5588</v>
      </c>
      <c r="AE94" s="16">
        <f t="shared" si="107"/>
        <v>4187.1368769230767</v>
      </c>
      <c r="AF94" s="14">
        <f t="shared" si="108"/>
        <v>7620.589116000001</v>
      </c>
      <c r="AG94" s="17">
        <f t="shared" si="109"/>
        <v>116486.147916</v>
      </c>
      <c r="AH94" s="2"/>
      <c r="AI94" s="5" t="s">
        <v>20</v>
      </c>
      <c r="AJ94" s="14">
        <f>AD92*(1+AJ$3)</f>
        <v>108835.1388</v>
      </c>
      <c r="AK94" s="14">
        <f>T92</f>
        <v>0</v>
      </c>
      <c r="AL94" s="15">
        <f>AK94+AJ94</f>
        <v>108835.1388</v>
      </c>
      <c r="AM94" s="16">
        <f t="shared" si="110"/>
        <v>4185.9668769230766</v>
      </c>
      <c r="AN94" s="14">
        <f>AL94*0.07</f>
        <v>7618.4597160000012</v>
      </c>
      <c r="AO94" s="17">
        <f>AN94+AL94</f>
        <v>116453.598516</v>
      </c>
      <c r="AP94" s="2"/>
      <c r="AQ94" s="5" t="s">
        <v>19</v>
      </c>
      <c r="AR94" s="14">
        <f>AL92*(1+AR$3)</f>
        <v>109460.42157600001</v>
      </c>
      <c r="AS94" s="14">
        <f>T91</f>
        <v>1521</v>
      </c>
      <c r="AT94" s="15">
        <f t="shared" si="143"/>
        <v>110981.42157600001</v>
      </c>
      <c r="AU94" s="16">
        <f t="shared" si="113"/>
        <v>4268.5162144615388</v>
      </c>
      <c r="AV94" s="14">
        <f t="shared" si="114"/>
        <v>7768.6995103200015</v>
      </c>
      <c r="AW94" s="16">
        <f t="shared" si="115"/>
        <v>4567.3123494738466</v>
      </c>
      <c r="AX94" s="17">
        <f t="shared" si="116"/>
        <v>118750.12108632001</v>
      </c>
      <c r="AY94" s="2"/>
      <c r="AZ94" s="5" t="s">
        <v>19</v>
      </c>
      <c r="BA94" s="14">
        <f t="shared" si="136"/>
        <v>112196.93211539999</v>
      </c>
      <c r="BB94" s="14">
        <f>T91</f>
        <v>1521</v>
      </c>
      <c r="BC94" s="15">
        <f t="shared" si="144"/>
        <v>113717.93211539999</v>
      </c>
      <c r="BD94" s="16">
        <f t="shared" si="117"/>
        <v>4373.7666198230763</v>
      </c>
      <c r="BE94" s="14">
        <f t="shared" si="118"/>
        <v>7960.2552480780005</v>
      </c>
      <c r="BF94" s="16">
        <f t="shared" si="119"/>
        <v>4679.9302832106923</v>
      </c>
      <c r="BG94" s="17">
        <f t="shared" si="120"/>
        <v>121678.18736347799</v>
      </c>
      <c r="BH94" s="2"/>
    </row>
    <row r="95" spans="2:60" x14ac:dyDescent="0.25">
      <c r="R95" s="1"/>
      <c r="AA95" s="18" t="s">
        <v>24</v>
      </c>
      <c r="AB95" s="19">
        <f>U92*(1+AB$3)</f>
        <v>108865.5588</v>
      </c>
      <c r="AC95" s="19">
        <f>T93</f>
        <v>1518</v>
      </c>
      <c r="AD95" s="20">
        <f t="shared" si="141"/>
        <v>110383.5588</v>
      </c>
      <c r="AE95" s="21">
        <f t="shared" si="107"/>
        <v>4245.5214923076919</v>
      </c>
      <c r="AF95" s="19">
        <f t="shared" si="108"/>
        <v>7726.8491160000003</v>
      </c>
      <c r="AG95" s="22">
        <f t="shared" si="109"/>
        <v>118110.407916</v>
      </c>
      <c r="AH95" s="2"/>
      <c r="AI95" s="5" t="s">
        <v>21</v>
      </c>
      <c r="AJ95" s="14">
        <f>AD93*(1+AJ$3)</f>
        <v>108835.1388</v>
      </c>
      <c r="AK95" s="14">
        <f>T92</f>
        <v>0</v>
      </c>
      <c r="AL95" s="15">
        <f>AK95+AJ95</f>
        <v>108835.1388</v>
      </c>
      <c r="AM95" s="16">
        <f t="shared" si="110"/>
        <v>4185.9668769230766</v>
      </c>
      <c r="AN95" s="14">
        <f>AL95*0.07</f>
        <v>7618.4597160000012</v>
      </c>
      <c r="AO95" s="17">
        <f>AN95+AL95</f>
        <v>116453.598516</v>
      </c>
      <c r="AP95" s="2"/>
      <c r="AQ95" s="5" t="s">
        <v>20</v>
      </c>
      <c r="AR95" s="14">
        <f>AL93*(1+AR$3)</f>
        <v>111011.84157600001</v>
      </c>
      <c r="AS95" s="14">
        <f>T92</f>
        <v>0</v>
      </c>
      <c r="AT95" s="15">
        <f t="shared" si="143"/>
        <v>111011.84157600001</v>
      </c>
      <c r="AU95" s="16">
        <f t="shared" si="113"/>
        <v>4269.6862144615388</v>
      </c>
      <c r="AV95" s="14">
        <f t="shared" si="114"/>
        <v>7770.8289103200013</v>
      </c>
      <c r="AW95" s="16">
        <f t="shared" si="115"/>
        <v>4568.5642494738468</v>
      </c>
      <c r="AX95" s="17">
        <f t="shared" si="116"/>
        <v>118782.67048632001</v>
      </c>
      <c r="AY95" s="2"/>
      <c r="AZ95" s="5" t="s">
        <v>20</v>
      </c>
      <c r="BA95" s="14">
        <f t="shared" si="136"/>
        <v>113755.9571154</v>
      </c>
      <c r="BB95" s="14">
        <f>T92</f>
        <v>0</v>
      </c>
      <c r="BC95" s="15">
        <f t="shared" si="144"/>
        <v>113755.9571154</v>
      </c>
      <c r="BD95" s="16">
        <f t="shared" si="117"/>
        <v>4375.2291198230769</v>
      </c>
      <c r="BE95" s="14">
        <f t="shared" si="118"/>
        <v>7962.9169980780007</v>
      </c>
      <c r="BF95" s="16">
        <f t="shared" si="119"/>
        <v>4681.4951582106924</v>
      </c>
      <c r="BG95" s="17">
        <f t="shared" si="120"/>
        <v>121718.874113478</v>
      </c>
      <c r="BH95" s="2"/>
    </row>
    <row r="96" spans="2:60" x14ac:dyDescent="0.25">
      <c r="R96" s="1"/>
      <c r="AA96" s="46" t="s">
        <v>58</v>
      </c>
      <c r="AB96" s="47">
        <f>U93*(1+AB$3)</f>
        <v>110383.5588</v>
      </c>
      <c r="AC96" s="47">
        <v>0</v>
      </c>
      <c r="AD96" s="47">
        <f t="shared" si="141"/>
        <v>110383.5588</v>
      </c>
      <c r="AE96" s="47">
        <f t="shared" ref="AE96:AE97" si="149">AD96/20.8</f>
        <v>5306.9018653846151</v>
      </c>
      <c r="AF96" s="47">
        <f t="shared" si="108"/>
        <v>7726.8491160000003</v>
      </c>
      <c r="AG96" s="48">
        <f t="shared" si="109"/>
        <v>118110.407916</v>
      </c>
      <c r="AH96" s="2"/>
      <c r="AI96" s="5" t="s">
        <v>22</v>
      </c>
      <c r="AJ96" s="14">
        <f>AD94*(1+AJ$3)</f>
        <v>108865.5588</v>
      </c>
      <c r="AK96" s="14">
        <f>T92</f>
        <v>0</v>
      </c>
      <c r="AL96" s="15">
        <f>AK96+AJ96</f>
        <v>108865.5588</v>
      </c>
      <c r="AM96" s="16">
        <f t="shared" si="110"/>
        <v>4187.1368769230767</v>
      </c>
      <c r="AN96" s="14">
        <f>AL96*0.07</f>
        <v>7620.589116000001</v>
      </c>
      <c r="AO96" s="17">
        <f>AN96+AL96</f>
        <v>116486.147916</v>
      </c>
      <c r="AP96" s="2"/>
      <c r="AQ96" s="5" t="s">
        <v>21</v>
      </c>
      <c r="AR96" s="14">
        <f>AL94*(1+AR$3)</f>
        <v>111011.84157600001</v>
      </c>
      <c r="AS96" s="14">
        <f>AS95</f>
        <v>0</v>
      </c>
      <c r="AT96" s="15">
        <f t="shared" si="143"/>
        <v>111011.84157600001</v>
      </c>
      <c r="AU96" s="16">
        <f t="shared" si="113"/>
        <v>4269.6862144615388</v>
      </c>
      <c r="AV96" s="14">
        <f t="shared" si="114"/>
        <v>7770.8289103200013</v>
      </c>
      <c r="AW96" s="16">
        <f t="shared" si="115"/>
        <v>4568.5642494738468</v>
      </c>
      <c r="AX96" s="17">
        <f t="shared" si="116"/>
        <v>118782.67048632001</v>
      </c>
      <c r="AY96" s="2"/>
      <c r="AZ96" s="5" t="s">
        <v>21</v>
      </c>
      <c r="BA96" s="26">
        <f t="shared" si="136"/>
        <v>113787.1376154</v>
      </c>
      <c r="BB96" s="14">
        <f>BB95</f>
        <v>0</v>
      </c>
      <c r="BC96" s="15">
        <f t="shared" si="144"/>
        <v>113787.1376154</v>
      </c>
      <c r="BD96" s="16">
        <f t="shared" si="117"/>
        <v>4376.4283698230774</v>
      </c>
      <c r="BE96" s="14">
        <f t="shared" si="118"/>
        <v>7965.0996330780008</v>
      </c>
      <c r="BF96" s="16">
        <f t="shared" si="119"/>
        <v>4682.7783557106923</v>
      </c>
      <c r="BG96" s="17">
        <f t="shared" si="120"/>
        <v>121752.23724847801</v>
      </c>
      <c r="BH96" s="2"/>
    </row>
    <row r="97" spans="1:60" x14ac:dyDescent="0.25">
      <c r="AA97" s="49" t="s">
        <v>59</v>
      </c>
      <c r="AB97" s="50">
        <f>AB96</f>
        <v>110383.5588</v>
      </c>
      <c r="AC97" s="50">
        <v>0</v>
      </c>
      <c r="AD97" s="50">
        <f t="shared" si="141"/>
        <v>110383.5588</v>
      </c>
      <c r="AE97" s="50">
        <f t="shared" si="149"/>
        <v>5306.9018653846151</v>
      </c>
      <c r="AF97" s="50">
        <f t="shared" si="108"/>
        <v>7726.8491160000003</v>
      </c>
      <c r="AG97" s="51">
        <f t="shared" si="109"/>
        <v>118110.407916</v>
      </c>
      <c r="AH97" s="2"/>
      <c r="AI97" s="18" t="s">
        <v>24</v>
      </c>
      <c r="AJ97" s="19">
        <f>AD94*(1+AJ$3)</f>
        <v>108865.5588</v>
      </c>
      <c r="AK97" s="19">
        <f>T93</f>
        <v>1518</v>
      </c>
      <c r="AL97" s="20">
        <f>AK97+AJ97</f>
        <v>110383.5588</v>
      </c>
      <c r="AM97" s="21">
        <f t="shared" si="110"/>
        <v>4245.5214923076919</v>
      </c>
      <c r="AN97" s="19">
        <f>AL97*0.07</f>
        <v>7726.8491160000003</v>
      </c>
      <c r="AO97" s="22">
        <f>AN97+AL97</f>
        <v>118110.407916</v>
      </c>
      <c r="AP97" s="2"/>
      <c r="AQ97" s="5" t="s">
        <v>22</v>
      </c>
      <c r="AR97" s="14">
        <f>AL95*(1+AR$3)</f>
        <v>111011.84157600001</v>
      </c>
      <c r="AS97" s="14">
        <f>AS96</f>
        <v>0</v>
      </c>
      <c r="AT97" s="15">
        <f t="shared" si="143"/>
        <v>111011.84157600001</v>
      </c>
      <c r="AU97" s="16">
        <f t="shared" si="113"/>
        <v>4269.6862144615388</v>
      </c>
      <c r="AV97" s="14">
        <f t="shared" si="114"/>
        <v>7770.8289103200013</v>
      </c>
      <c r="AW97" s="16">
        <f t="shared" si="115"/>
        <v>4568.5642494738468</v>
      </c>
      <c r="AX97" s="17">
        <f t="shared" si="116"/>
        <v>118782.67048632001</v>
      </c>
      <c r="AY97" s="2"/>
      <c r="AZ97" s="5" t="s">
        <v>22</v>
      </c>
      <c r="BA97" s="26">
        <f t="shared" si="136"/>
        <v>113787.1376154</v>
      </c>
      <c r="BB97" s="14">
        <f>BB96</f>
        <v>0</v>
      </c>
      <c r="BC97" s="15">
        <f t="shared" si="144"/>
        <v>113787.1376154</v>
      </c>
      <c r="BD97" s="16">
        <f t="shared" si="117"/>
        <v>4376.4283698230774</v>
      </c>
      <c r="BE97" s="14">
        <f t="shared" si="118"/>
        <v>7965.0996330780008</v>
      </c>
      <c r="BF97" s="16">
        <f t="shared" si="119"/>
        <v>4682.7783557106923</v>
      </c>
      <c r="BG97" s="17">
        <f t="shared" si="120"/>
        <v>121752.23724847801</v>
      </c>
      <c r="BH97" s="2"/>
    </row>
    <row r="98" spans="1:60" x14ac:dyDescent="0.25">
      <c r="AB98" s="2"/>
      <c r="AC98" s="2"/>
      <c r="AD98" s="2"/>
      <c r="AE98" s="2"/>
      <c r="AF98" s="2"/>
      <c r="AG98" s="2"/>
      <c r="AH98" s="2"/>
      <c r="AI98" s="46" t="s">
        <v>58</v>
      </c>
      <c r="AJ98" s="47">
        <f t="shared" ref="AJ98:AJ100" si="150">AD95*(1+AJ$3)</f>
        <v>110383.5588</v>
      </c>
      <c r="AK98" s="47">
        <f t="shared" ref="AK98:AK100" si="151">T94</f>
        <v>0</v>
      </c>
      <c r="AL98" s="47">
        <f t="shared" ref="AL98:AL100" si="152">AK98+AJ98</f>
        <v>110383.5588</v>
      </c>
      <c r="AM98" s="47">
        <f t="shared" si="110"/>
        <v>4245.5214923076919</v>
      </c>
      <c r="AN98" s="47">
        <f t="shared" ref="AN98:AN100" si="153">AL98*0.07</f>
        <v>7726.8491160000003</v>
      </c>
      <c r="AO98" s="48">
        <f t="shared" ref="AO98:AO100" si="154">AN98+AL98</f>
        <v>118110.407916</v>
      </c>
      <c r="AP98" s="2"/>
      <c r="AQ98" s="5" t="s">
        <v>23</v>
      </c>
      <c r="AR98" s="14">
        <f>AL96*(1+AR$3)</f>
        <v>111042.869976</v>
      </c>
      <c r="AS98" s="14">
        <f>AS97</f>
        <v>0</v>
      </c>
      <c r="AT98" s="15">
        <f t="shared" si="143"/>
        <v>111042.869976</v>
      </c>
      <c r="AU98" s="16">
        <f t="shared" si="113"/>
        <v>4270.8796144615389</v>
      </c>
      <c r="AV98" s="14">
        <f t="shared" si="114"/>
        <v>7773.0008983200005</v>
      </c>
      <c r="AW98" s="16">
        <f t="shared" si="115"/>
        <v>4569.8411874738458</v>
      </c>
      <c r="AX98" s="17">
        <f t="shared" si="116"/>
        <v>118815.87087432</v>
      </c>
      <c r="AY98" s="2"/>
      <c r="AZ98" s="5" t="s">
        <v>23</v>
      </c>
      <c r="BA98" s="26">
        <f t="shared" si="136"/>
        <v>113787.1376154</v>
      </c>
      <c r="BB98" s="14">
        <f>BB97</f>
        <v>0</v>
      </c>
      <c r="BC98" s="15">
        <f t="shared" si="144"/>
        <v>113787.1376154</v>
      </c>
      <c r="BD98" s="16">
        <f t="shared" si="117"/>
        <v>4376.4283698230774</v>
      </c>
      <c r="BE98" s="14">
        <f t="shared" si="118"/>
        <v>7965.0996330780008</v>
      </c>
      <c r="BF98" s="16">
        <f t="shared" si="119"/>
        <v>4682.7783557106923</v>
      </c>
      <c r="BG98" s="17">
        <f t="shared" si="120"/>
        <v>121752.23724847801</v>
      </c>
      <c r="BH98" s="2"/>
    </row>
    <row r="99" spans="1:60" x14ac:dyDescent="0.25">
      <c r="AB99" s="2"/>
      <c r="AC99" s="2"/>
      <c r="AD99" s="2"/>
      <c r="AE99" s="2"/>
      <c r="AF99" s="2"/>
      <c r="AG99" s="2"/>
      <c r="AH99" s="2"/>
      <c r="AI99" s="52" t="s">
        <v>59</v>
      </c>
      <c r="AJ99" s="53">
        <f t="shared" si="150"/>
        <v>110383.5588</v>
      </c>
      <c r="AK99" s="53">
        <f t="shared" si="151"/>
        <v>0</v>
      </c>
      <c r="AL99" s="53">
        <f t="shared" si="152"/>
        <v>110383.5588</v>
      </c>
      <c r="AM99" s="53">
        <f t="shared" si="110"/>
        <v>4245.5214923076919</v>
      </c>
      <c r="AN99" s="53">
        <f t="shared" si="153"/>
        <v>7726.8491160000003</v>
      </c>
      <c r="AO99" s="54">
        <f t="shared" si="154"/>
        <v>118110.407916</v>
      </c>
      <c r="AP99" s="2"/>
      <c r="AQ99" s="18" t="s">
        <v>24</v>
      </c>
      <c r="AR99" s="19">
        <f>AL96*(1+AR$3)</f>
        <v>111042.869976</v>
      </c>
      <c r="AS99" s="19">
        <f>T93</f>
        <v>1518</v>
      </c>
      <c r="AT99" s="20">
        <f t="shared" si="143"/>
        <v>112560.869976</v>
      </c>
      <c r="AU99" s="21">
        <f t="shared" si="113"/>
        <v>4329.2642298461542</v>
      </c>
      <c r="AV99" s="19">
        <f t="shared" si="114"/>
        <v>7879.2608983200007</v>
      </c>
      <c r="AW99" s="21">
        <f t="shared" si="115"/>
        <v>4632.3127259353851</v>
      </c>
      <c r="AX99" s="22">
        <f t="shared" si="116"/>
        <v>120440.13087432001</v>
      </c>
      <c r="AY99" s="2"/>
      <c r="AZ99" s="18" t="s">
        <v>24</v>
      </c>
      <c r="BA99" s="37">
        <f t="shared" si="136"/>
        <v>113818.94172539999</v>
      </c>
      <c r="BB99" s="19">
        <f t="shared" ref="BB99:BB104" si="155">T93</f>
        <v>1518</v>
      </c>
      <c r="BC99" s="20">
        <f t="shared" si="144"/>
        <v>115336.94172539999</v>
      </c>
      <c r="BD99" s="21">
        <f t="shared" si="117"/>
        <v>4436.0362202076922</v>
      </c>
      <c r="BE99" s="19">
        <f t="shared" si="118"/>
        <v>8073.5859207779995</v>
      </c>
      <c r="BF99" s="21">
        <f t="shared" si="119"/>
        <v>4746.5587556222299</v>
      </c>
      <c r="BG99" s="22">
        <f t="shared" si="120"/>
        <v>123410.52764617799</v>
      </c>
      <c r="BH99" s="2"/>
    </row>
    <row r="100" spans="1:60" s="55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Y100" s="56"/>
      <c r="Z100" s="57"/>
      <c r="AA100" s="56"/>
      <c r="AB100" s="58"/>
      <c r="AC100" s="58"/>
      <c r="AD100" s="58"/>
      <c r="AE100" s="58"/>
      <c r="AF100" s="58"/>
      <c r="AG100" s="58"/>
      <c r="AH100" s="58"/>
      <c r="AI100" s="49" t="s">
        <v>63</v>
      </c>
      <c r="AJ100" s="50">
        <f t="shared" si="150"/>
        <v>110383.5588</v>
      </c>
      <c r="AK100" s="50">
        <f t="shared" si="151"/>
        <v>0</v>
      </c>
      <c r="AL100" s="50">
        <f t="shared" si="152"/>
        <v>110383.5588</v>
      </c>
      <c r="AM100" s="50">
        <f t="shared" si="110"/>
        <v>4245.5214923076919</v>
      </c>
      <c r="AN100" s="50">
        <f t="shared" si="153"/>
        <v>7726.8491160000003</v>
      </c>
      <c r="AO100" s="51">
        <f t="shared" si="154"/>
        <v>118110.407916</v>
      </c>
      <c r="AP100" s="58"/>
      <c r="AQ100" s="46" t="s">
        <v>58</v>
      </c>
      <c r="AR100" s="47">
        <f t="shared" ref="AR100:AR103" si="156">AL97*(1+AR$3)</f>
        <v>112591.229976</v>
      </c>
      <c r="AS100" s="47">
        <f t="shared" ref="AS100:AS103" si="157">T94</f>
        <v>0</v>
      </c>
      <c r="AT100" s="47">
        <f t="shared" si="143"/>
        <v>112591.229976</v>
      </c>
      <c r="AU100" s="47">
        <f t="shared" si="113"/>
        <v>4330.4319221538462</v>
      </c>
      <c r="AV100" s="47">
        <f t="shared" si="114"/>
        <v>7881.3860983200011</v>
      </c>
      <c r="AW100" s="47">
        <f t="shared" si="115"/>
        <v>4633.5621567046155</v>
      </c>
      <c r="AX100" s="48">
        <f t="shared" si="116"/>
        <v>120472.61607432</v>
      </c>
      <c r="AY100" s="58"/>
      <c r="AZ100" s="46" t="s">
        <v>58</v>
      </c>
      <c r="BA100" s="47">
        <f t="shared" si="136"/>
        <v>115374.8917254</v>
      </c>
      <c r="BB100" s="47">
        <f t="shared" si="155"/>
        <v>0</v>
      </c>
      <c r="BC100" s="47">
        <f>BB100+BA100</f>
        <v>115374.8917254</v>
      </c>
      <c r="BD100" s="47">
        <f>BC100/$AE$3</f>
        <v>4437.4958355923072</v>
      </c>
      <c r="BE100" s="47">
        <f>BC100*0.07</f>
        <v>8076.2424207780005</v>
      </c>
      <c r="BF100" s="47">
        <f>(BC100+BE100)/$AE$3</f>
        <v>4748.1205440837693</v>
      </c>
      <c r="BG100" s="48">
        <f>BE100+BC100</f>
        <v>123451.134146178</v>
      </c>
      <c r="BH100" s="58"/>
    </row>
    <row r="101" spans="1:60" s="55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Y101" s="56"/>
      <c r="Z101" s="57"/>
      <c r="AA101" s="56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2" t="s">
        <v>59</v>
      </c>
      <c r="AR101" s="53">
        <f t="shared" si="156"/>
        <v>112591.229976</v>
      </c>
      <c r="AS101" s="53">
        <f t="shared" si="157"/>
        <v>0</v>
      </c>
      <c r="AT101" s="53">
        <f t="shared" si="143"/>
        <v>112591.229976</v>
      </c>
      <c r="AU101" s="53">
        <f t="shared" si="113"/>
        <v>4330.4319221538462</v>
      </c>
      <c r="AV101" s="53">
        <f t="shared" si="114"/>
        <v>7881.3860983200011</v>
      </c>
      <c r="AW101" s="53">
        <f t="shared" si="115"/>
        <v>4633.5621567046155</v>
      </c>
      <c r="AX101" s="54">
        <f t="shared" si="116"/>
        <v>120472.61607432</v>
      </c>
      <c r="AY101" s="58"/>
      <c r="AZ101" s="52" t="s">
        <v>59</v>
      </c>
      <c r="BA101" s="53">
        <f t="shared" si="136"/>
        <v>115406.01072539999</v>
      </c>
      <c r="BB101" s="53">
        <f t="shared" si="155"/>
        <v>0</v>
      </c>
      <c r="BC101" s="53">
        <f>BB101+BA101</f>
        <v>115406.01072539999</v>
      </c>
      <c r="BD101" s="53">
        <f>BC101/$AE$3</f>
        <v>4438.6927202076922</v>
      </c>
      <c r="BE101" s="53">
        <f>BC101*0.07</f>
        <v>8078.4207507780002</v>
      </c>
      <c r="BF101" s="53">
        <f>(BC101+BE101)/$AE$3</f>
        <v>4749.4012106222299</v>
      </c>
      <c r="BG101" s="54">
        <f>BE101+BC101</f>
        <v>123484.43147617798</v>
      </c>
      <c r="BH101" s="58"/>
    </row>
    <row r="102" spans="1:60" s="55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Y102" s="56"/>
      <c r="Z102" s="57"/>
      <c r="AA102" s="56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2" t="s">
        <v>63</v>
      </c>
      <c r="AR102" s="53">
        <f t="shared" si="156"/>
        <v>112591.229976</v>
      </c>
      <c r="AS102" s="53">
        <f t="shared" si="157"/>
        <v>0</v>
      </c>
      <c r="AT102" s="53">
        <f t="shared" si="143"/>
        <v>112591.229976</v>
      </c>
      <c r="AU102" s="53">
        <f t="shared" si="113"/>
        <v>4330.4319221538462</v>
      </c>
      <c r="AV102" s="53">
        <f t="shared" si="114"/>
        <v>7881.3860983200011</v>
      </c>
      <c r="AW102" s="53">
        <f t="shared" si="115"/>
        <v>4633.5621567046155</v>
      </c>
      <c r="AX102" s="54">
        <f t="shared" si="116"/>
        <v>120472.61607432</v>
      </c>
      <c r="AY102" s="58"/>
      <c r="AZ102" s="52" t="s">
        <v>63</v>
      </c>
      <c r="BA102" s="53">
        <f t="shared" si="136"/>
        <v>115406.01072539999</v>
      </c>
      <c r="BB102" s="53">
        <f t="shared" si="155"/>
        <v>0</v>
      </c>
      <c r="BC102" s="53">
        <f>BB102+BA102</f>
        <v>115406.01072539999</v>
      </c>
      <c r="BD102" s="53">
        <f>BC102/$AE$3</f>
        <v>4438.6927202076922</v>
      </c>
      <c r="BE102" s="53">
        <f>BC102*0.07</f>
        <v>8078.4207507780002</v>
      </c>
      <c r="BF102" s="53">
        <f>(BC102+BE102)/$AE$3</f>
        <v>4749.4012106222299</v>
      </c>
      <c r="BG102" s="54">
        <f>BE102+BC102</f>
        <v>123484.43147617798</v>
      </c>
      <c r="BH102" s="58"/>
    </row>
    <row r="103" spans="1:60" s="55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Y103" s="56"/>
      <c r="Z103" s="57"/>
      <c r="AA103" s="56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49" t="s">
        <v>64</v>
      </c>
      <c r="AR103" s="50">
        <f t="shared" si="156"/>
        <v>112591.229976</v>
      </c>
      <c r="AS103" s="50">
        <f t="shared" si="157"/>
        <v>0</v>
      </c>
      <c r="AT103" s="50">
        <f t="shared" si="143"/>
        <v>112591.229976</v>
      </c>
      <c r="AU103" s="50">
        <f t="shared" si="113"/>
        <v>4330.4319221538462</v>
      </c>
      <c r="AV103" s="50">
        <f t="shared" si="114"/>
        <v>7881.3860983200011</v>
      </c>
      <c r="AW103" s="50">
        <f t="shared" si="115"/>
        <v>4633.5621567046155</v>
      </c>
      <c r="AX103" s="51">
        <f t="shared" si="116"/>
        <v>120472.61607432</v>
      </c>
      <c r="AY103" s="58"/>
      <c r="AZ103" s="52" t="s">
        <v>64</v>
      </c>
      <c r="BA103" s="53">
        <f t="shared" si="136"/>
        <v>115406.01072539999</v>
      </c>
      <c r="BB103" s="53">
        <f t="shared" si="155"/>
        <v>0</v>
      </c>
      <c r="BC103" s="53">
        <f>BB103+BA103</f>
        <v>115406.01072539999</v>
      </c>
      <c r="BD103" s="53">
        <f>BC103/$AE$3</f>
        <v>4438.6927202076922</v>
      </c>
      <c r="BE103" s="53">
        <f>BC103*0.07</f>
        <v>8078.4207507780002</v>
      </c>
      <c r="BF103" s="53">
        <f>(BC103+BE103)/$AE$3</f>
        <v>4749.4012106222299</v>
      </c>
      <c r="BG103" s="54">
        <f>BE103+BC103</f>
        <v>123484.43147617798</v>
      </c>
      <c r="BH103" s="58"/>
    </row>
    <row r="104" spans="1:60" s="55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Y104" s="56"/>
      <c r="Z104" s="57"/>
      <c r="AA104" s="56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25"/>
      <c r="AR104" s="26"/>
      <c r="AS104" s="26"/>
      <c r="AT104" s="26"/>
      <c r="AU104" s="26"/>
      <c r="AV104" s="26"/>
      <c r="AW104" s="26"/>
      <c r="AX104" s="26"/>
      <c r="AY104" s="58"/>
      <c r="AZ104" s="49" t="s">
        <v>65</v>
      </c>
      <c r="BA104" s="50">
        <f t="shared" si="136"/>
        <v>115406.01072539999</v>
      </c>
      <c r="BB104" s="50">
        <f t="shared" si="155"/>
        <v>0</v>
      </c>
      <c r="BC104" s="50">
        <f>BB104+BA104</f>
        <v>115406.01072539999</v>
      </c>
      <c r="BD104" s="50">
        <f>BC104/$AE$3</f>
        <v>4438.6927202076922</v>
      </c>
      <c r="BE104" s="50">
        <f>BC104*0.07</f>
        <v>8078.4207507780002</v>
      </c>
      <c r="BF104" s="50">
        <f>(BC104+BE104)/$AE$3</f>
        <v>4749.4012106222299</v>
      </c>
      <c r="BG104" s="51">
        <f>BE104+BC104</f>
        <v>123484.43147617798</v>
      </c>
      <c r="BH104" s="58"/>
    </row>
    <row r="105" spans="1:60" ht="15.75" thickBot="1" x14ac:dyDescent="0.3">
      <c r="Z105" s="23" t="s">
        <v>55</v>
      </c>
      <c r="AZ105" s="41"/>
      <c r="BA105" s="42"/>
      <c r="BB105" s="42"/>
      <c r="BC105" s="42"/>
      <c r="BG105" s="42"/>
    </row>
    <row r="106" spans="1:60" s="27" customFormat="1" x14ac:dyDescent="0.25">
      <c r="Z106" s="28"/>
    </row>
    <row r="107" spans="1:60" x14ac:dyDescent="0.25">
      <c r="B107" s="7" t="s">
        <v>60</v>
      </c>
      <c r="C107" s="6"/>
      <c r="D107" s="6"/>
      <c r="E107" s="6"/>
      <c r="F107" s="6"/>
      <c r="G107" s="6"/>
      <c r="H107" s="8"/>
      <c r="J107" s="7" t="s">
        <v>66</v>
      </c>
      <c r="K107" s="6"/>
      <c r="L107" s="6"/>
      <c r="M107" s="6"/>
      <c r="N107" s="6"/>
      <c r="O107" s="6"/>
      <c r="P107" s="8"/>
      <c r="R107" s="7" t="s">
        <v>32</v>
      </c>
      <c r="S107" s="6"/>
      <c r="T107" s="6"/>
      <c r="U107" s="6"/>
      <c r="V107" s="6"/>
      <c r="W107" s="6"/>
      <c r="X107" s="8"/>
      <c r="AA107" s="7" t="s">
        <v>34</v>
      </c>
      <c r="AB107" s="6"/>
      <c r="AC107" s="6"/>
      <c r="AD107" s="6"/>
      <c r="AE107" s="6"/>
      <c r="AF107" s="6"/>
      <c r="AG107" s="8"/>
      <c r="AI107" s="7" t="s">
        <v>48</v>
      </c>
      <c r="AJ107" s="6"/>
      <c r="AK107" s="6"/>
      <c r="AL107" s="6"/>
      <c r="AM107" s="6"/>
      <c r="AN107" s="6"/>
      <c r="AO107" s="8"/>
      <c r="AQ107" s="7" t="s">
        <v>35</v>
      </c>
      <c r="AR107" s="6"/>
      <c r="AS107" s="6"/>
      <c r="AT107" s="6"/>
      <c r="AU107" s="6"/>
      <c r="AV107" s="6"/>
      <c r="AW107" s="6"/>
      <c r="AX107" s="8"/>
      <c r="AZ107" s="7" t="s">
        <v>36</v>
      </c>
      <c r="BA107" s="6"/>
      <c r="BB107" s="6"/>
      <c r="BC107" s="6"/>
      <c r="BD107" s="6"/>
      <c r="BE107" s="6"/>
      <c r="BF107" s="6"/>
      <c r="BG107" s="8"/>
    </row>
    <row r="108" spans="1:60" ht="45" customHeight="1" x14ac:dyDescent="0.25">
      <c r="B108" s="4" t="str">
        <f>R108</f>
        <v>Lane 4</v>
      </c>
      <c r="C108" s="9" t="s">
        <v>26</v>
      </c>
      <c r="D108" s="10" t="s">
        <v>27</v>
      </c>
      <c r="E108" s="11" t="s">
        <v>28</v>
      </c>
      <c r="F108" s="12" t="s">
        <v>29</v>
      </c>
      <c r="G108" s="10" t="s">
        <v>30</v>
      </c>
      <c r="H108" s="13" t="s">
        <v>31</v>
      </c>
      <c r="J108" s="4" t="str">
        <f>R108</f>
        <v>Lane 4</v>
      </c>
      <c r="K108" s="9" t="s">
        <v>26</v>
      </c>
      <c r="L108" s="10" t="s">
        <v>27</v>
      </c>
      <c r="M108" s="11" t="s">
        <v>28</v>
      </c>
      <c r="N108" s="12" t="s">
        <v>29</v>
      </c>
      <c r="O108" s="10" t="s">
        <v>30</v>
      </c>
      <c r="P108" s="13" t="s">
        <v>31</v>
      </c>
      <c r="R108" s="4" t="s">
        <v>41</v>
      </c>
      <c r="S108" s="9" t="s">
        <v>26</v>
      </c>
      <c r="T108" s="10" t="s">
        <v>27</v>
      </c>
      <c r="U108" s="11" t="s">
        <v>28</v>
      </c>
      <c r="V108" s="12" t="s">
        <v>29</v>
      </c>
      <c r="W108" s="10" t="s">
        <v>30</v>
      </c>
      <c r="X108" s="13" t="s">
        <v>31</v>
      </c>
      <c r="AA108" s="4" t="str">
        <f>$R108</f>
        <v>Lane 4</v>
      </c>
      <c r="AB108" s="9" t="s">
        <v>26</v>
      </c>
      <c r="AC108" s="10" t="s">
        <v>27</v>
      </c>
      <c r="AD108" s="11" t="s">
        <v>28</v>
      </c>
      <c r="AE108" s="12" t="s">
        <v>29</v>
      </c>
      <c r="AF108" s="10" t="s">
        <v>30</v>
      </c>
      <c r="AG108" s="13" t="s">
        <v>31</v>
      </c>
      <c r="AI108" s="4" t="str">
        <f>$R108</f>
        <v>Lane 4</v>
      </c>
      <c r="AJ108" s="9" t="s">
        <v>26</v>
      </c>
      <c r="AK108" s="10" t="s">
        <v>27</v>
      </c>
      <c r="AL108" s="11" t="s">
        <v>28</v>
      </c>
      <c r="AM108" s="12" t="s">
        <v>29</v>
      </c>
      <c r="AN108" s="10" t="s">
        <v>30</v>
      </c>
      <c r="AO108" s="13" t="s">
        <v>31</v>
      </c>
      <c r="AQ108" s="4" t="str">
        <f>$R108</f>
        <v>Lane 4</v>
      </c>
      <c r="AR108" s="9" t="s">
        <v>26</v>
      </c>
      <c r="AS108" s="10" t="s">
        <v>27</v>
      </c>
      <c r="AT108" s="11" t="s">
        <v>28</v>
      </c>
      <c r="AU108" s="12" t="s">
        <v>49</v>
      </c>
      <c r="AV108" s="10" t="s">
        <v>47</v>
      </c>
      <c r="AW108" s="12" t="s">
        <v>51</v>
      </c>
      <c r="AX108" s="13" t="s">
        <v>31</v>
      </c>
      <c r="AZ108" s="4" t="str">
        <f>$R108</f>
        <v>Lane 4</v>
      </c>
      <c r="BA108" s="9" t="s">
        <v>26</v>
      </c>
      <c r="BB108" s="10" t="s">
        <v>27</v>
      </c>
      <c r="BC108" s="11" t="s">
        <v>28</v>
      </c>
      <c r="BD108" s="12" t="s">
        <v>49</v>
      </c>
      <c r="BE108" s="10" t="s">
        <v>47</v>
      </c>
      <c r="BF108" s="12" t="s">
        <v>51</v>
      </c>
      <c r="BG108" s="13" t="s">
        <v>31</v>
      </c>
    </row>
    <row r="109" spans="1:60" x14ac:dyDescent="0.25">
      <c r="B109" s="5" t="s">
        <v>0</v>
      </c>
      <c r="C109" s="59">
        <v>66994</v>
      </c>
      <c r="D109" s="14">
        <f>T109</f>
        <v>0</v>
      </c>
      <c r="E109" s="15">
        <f>C110</f>
        <v>66994</v>
      </c>
      <c r="F109" s="16">
        <f>E109/$AE$3</f>
        <v>2576.6923076923076</v>
      </c>
      <c r="G109" s="14">
        <f>E109*0.07</f>
        <v>4689.5800000000008</v>
      </c>
      <c r="H109" s="17">
        <f>G109+E109</f>
        <v>71683.58</v>
      </c>
      <c r="J109" s="5" t="s">
        <v>0</v>
      </c>
      <c r="K109" s="14"/>
      <c r="L109" s="14">
        <f>T109</f>
        <v>0</v>
      </c>
      <c r="M109" s="15">
        <f>K110</f>
        <v>68333.88</v>
      </c>
      <c r="N109" s="16">
        <f t="shared" ref="N109:N125" si="158">M109/$AE$3</f>
        <v>2628.2261538461539</v>
      </c>
      <c r="O109" s="14">
        <f>M109*0.07</f>
        <v>4783.3716000000004</v>
      </c>
      <c r="P109" s="17">
        <f>O109+M109</f>
        <v>73117.251600000003</v>
      </c>
      <c r="R109" s="5" t="s">
        <v>0</v>
      </c>
      <c r="S109" s="14"/>
      <c r="T109" s="14">
        <v>0</v>
      </c>
      <c r="U109" s="15">
        <f>S110</f>
        <v>69700.5576</v>
      </c>
      <c r="V109" s="16">
        <f t="shared" ref="V109:V128" si="159">U109/$AE$3</f>
        <v>2680.7906769230767</v>
      </c>
      <c r="W109" s="14">
        <f>U109*0.07</f>
        <v>4879.0390320000006</v>
      </c>
      <c r="X109" s="17">
        <f>W109+U109</f>
        <v>74579.596632000001</v>
      </c>
      <c r="AA109" s="5" t="s">
        <v>0</v>
      </c>
      <c r="AB109" s="14"/>
      <c r="AC109" s="14">
        <f>T109</f>
        <v>0</v>
      </c>
      <c r="AD109" s="15">
        <f>U109*(1+AB$3)</f>
        <v>69700.5576</v>
      </c>
      <c r="AE109" s="16">
        <f t="shared" ref="AE109:AE129" si="160">AD109/$AE$3</f>
        <v>2680.7906769230767</v>
      </c>
      <c r="AF109" s="14">
        <f t="shared" ref="AF109:AF131" si="161">AD109*0.07</f>
        <v>4879.0390320000006</v>
      </c>
      <c r="AG109" s="17">
        <f t="shared" ref="AG109:AG131" si="162">AF109+AD109</f>
        <v>74579.596632000001</v>
      </c>
      <c r="AH109" s="2"/>
      <c r="AI109" s="5" t="s">
        <v>0</v>
      </c>
      <c r="AJ109" s="14"/>
      <c r="AK109" s="14">
        <f>T109</f>
        <v>0</v>
      </c>
      <c r="AL109" s="15">
        <f>AD109*(1+AJ$3)</f>
        <v>69700.5576</v>
      </c>
      <c r="AM109" s="16">
        <f t="shared" ref="AM109:AM134" si="163">AL109/$AE$3</f>
        <v>2680.7906769230767</v>
      </c>
      <c r="AN109" s="14">
        <f t="shared" ref="AN109:AN126" si="164">AL109*0.07</f>
        <v>4879.0390320000006</v>
      </c>
      <c r="AO109" s="17">
        <f t="shared" ref="AO109:AO126" si="165">AN109+AL109</f>
        <v>74579.596632000001</v>
      </c>
      <c r="AP109" s="2"/>
      <c r="AQ109" s="5" t="s">
        <v>0</v>
      </c>
      <c r="AR109" s="14"/>
      <c r="AS109" s="14">
        <f>T109</f>
        <v>0</v>
      </c>
      <c r="AT109" s="15">
        <f>AL109*(1+AR$3)</f>
        <v>71094.568752000006</v>
      </c>
      <c r="AU109" s="16">
        <f t="shared" ref="AU109:AU137" si="166">AT109/$AE$3</f>
        <v>2734.4064904615389</v>
      </c>
      <c r="AV109" s="14">
        <f t="shared" ref="AV109:AV137" si="167">AT109*0.07</f>
        <v>4976.6198126400013</v>
      </c>
      <c r="AW109" s="16">
        <f t="shared" ref="AW109:AW137" si="168">(AT109+AV109)/$AE$3</f>
        <v>2925.8149447938463</v>
      </c>
      <c r="AX109" s="17">
        <f t="shared" ref="AX109:AX137" si="169">AV109+AT109</f>
        <v>76071.188564640004</v>
      </c>
      <c r="AY109" s="2"/>
      <c r="AZ109" s="5" t="s">
        <v>0</v>
      </c>
      <c r="BA109" s="14"/>
      <c r="BB109" s="14">
        <f>T109</f>
        <v>0</v>
      </c>
      <c r="BC109" s="15">
        <f>AT109*(1+BA$3)</f>
        <v>72871.9329708</v>
      </c>
      <c r="BD109" s="16">
        <f t="shared" ref="BD109:BD133" si="170">BC109/$AE$3</f>
        <v>2802.7666527230767</v>
      </c>
      <c r="BE109" s="14">
        <f t="shared" ref="BE109:BE133" si="171">BC109*0.07</f>
        <v>5101.0353079560009</v>
      </c>
      <c r="BF109" s="16">
        <f t="shared" ref="BF109:BF133" si="172">(BC109+BE109)/$AE$3</f>
        <v>2998.9603184136922</v>
      </c>
      <c r="BG109" s="17">
        <f t="shared" ref="BG109:BG133" si="173">BE109+BC109</f>
        <v>77972.968278756001</v>
      </c>
      <c r="BH109" s="2"/>
    </row>
    <row r="110" spans="1:60" x14ac:dyDescent="0.25">
      <c r="B110" s="5" t="s">
        <v>1</v>
      </c>
      <c r="C110" s="59">
        <v>66994</v>
      </c>
      <c r="D110" s="14">
        <f t="shared" ref="D110:D122" si="174">T110</f>
        <v>1130</v>
      </c>
      <c r="E110" s="15">
        <f>D110+C110</f>
        <v>68124</v>
      </c>
      <c r="F110" s="16">
        <f t="shared" ref="F110:F124" si="175">E110/$AE$3</f>
        <v>2620.1538461538462</v>
      </c>
      <c r="G110" s="14">
        <f t="shared" ref="G110:G122" si="176">E110*0.07</f>
        <v>4768.68</v>
      </c>
      <c r="H110" s="17">
        <f t="shared" ref="H110:H122" si="177">G110+E110</f>
        <v>72892.679999999993</v>
      </c>
      <c r="J110" s="5" t="s">
        <v>1</v>
      </c>
      <c r="K110" s="14">
        <f>E109*1.02</f>
        <v>68333.88</v>
      </c>
      <c r="L110" s="14">
        <f t="shared" ref="L110:L123" si="178">T110</f>
        <v>1130</v>
      </c>
      <c r="M110" s="15">
        <f>L110+K110</f>
        <v>69463.88</v>
      </c>
      <c r="N110" s="16">
        <f t="shared" si="158"/>
        <v>2671.6876923076925</v>
      </c>
      <c r="O110" s="14">
        <f t="shared" ref="O110:O123" si="179">M110*0.07</f>
        <v>4862.4716000000008</v>
      </c>
      <c r="P110" s="17">
        <f t="shared" ref="P110:P123" si="180">O110+M110</f>
        <v>74326.351600000009</v>
      </c>
      <c r="R110" s="5" t="s">
        <v>1</v>
      </c>
      <c r="S110" s="14">
        <f>M109*1.02</f>
        <v>69700.5576</v>
      </c>
      <c r="T110" s="14">
        <v>1130</v>
      </c>
      <c r="U110" s="15">
        <f>T110+S110</f>
        <v>70830.5576</v>
      </c>
      <c r="V110" s="16">
        <f t="shared" si="159"/>
        <v>2724.2522153846153</v>
      </c>
      <c r="W110" s="14">
        <f t="shared" ref="W110:W128" si="181">U110*0.07</f>
        <v>4958.139032</v>
      </c>
      <c r="X110" s="17">
        <f t="shared" ref="X110:X128" si="182">W110+U110</f>
        <v>75788.696632000007</v>
      </c>
      <c r="AA110" s="5" t="s">
        <v>1</v>
      </c>
      <c r="AB110" s="14">
        <f t="shared" ref="AB110:AB125" si="183">U109*(1+AB$3)</f>
        <v>69700.5576</v>
      </c>
      <c r="AC110" s="14">
        <f t="shared" ref="AC110:AC124" si="184">T110</f>
        <v>1130</v>
      </c>
      <c r="AD110" s="15">
        <f>AC110+AB110</f>
        <v>70830.5576</v>
      </c>
      <c r="AE110" s="16">
        <f t="shared" si="160"/>
        <v>2724.2522153846153</v>
      </c>
      <c r="AF110" s="14">
        <f t="shared" si="161"/>
        <v>4958.139032</v>
      </c>
      <c r="AG110" s="17">
        <f t="shared" si="162"/>
        <v>75788.696632000007</v>
      </c>
      <c r="AH110" s="2"/>
      <c r="AI110" s="5" t="s">
        <v>1</v>
      </c>
      <c r="AJ110" s="14">
        <f t="shared" ref="AJ110:AJ126" si="185">AD109*(1+AJ$3)</f>
        <v>69700.5576</v>
      </c>
      <c r="AK110" s="14">
        <f t="shared" ref="AK110:AK124" si="186">T110</f>
        <v>1130</v>
      </c>
      <c r="AL110" s="15">
        <f>AK110+AJ110</f>
        <v>70830.5576</v>
      </c>
      <c r="AM110" s="16">
        <f t="shared" si="163"/>
        <v>2724.2522153846153</v>
      </c>
      <c r="AN110" s="14">
        <f t="shared" si="164"/>
        <v>4958.139032</v>
      </c>
      <c r="AO110" s="17">
        <f t="shared" si="165"/>
        <v>75788.696632000007</v>
      </c>
      <c r="AP110" s="2"/>
      <c r="AQ110" s="5" t="s">
        <v>1</v>
      </c>
      <c r="AR110" s="14">
        <f t="shared" ref="AR110:AR127" si="187">AL109*(1+AR$3)</f>
        <v>71094.568752000006</v>
      </c>
      <c r="AS110" s="14">
        <f t="shared" ref="AS110:AS124" si="188">T110</f>
        <v>1130</v>
      </c>
      <c r="AT110" s="15">
        <f>AS110+AR110</f>
        <v>72224.568752000006</v>
      </c>
      <c r="AU110" s="16">
        <f t="shared" si="166"/>
        <v>2777.868028923077</v>
      </c>
      <c r="AV110" s="14">
        <f t="shared" si="167"/>
        <v>5055.7198126400008</v>
      </c>
      <c r="AW110" s="16">
        <f t="shared" si="168"/>
        <v>2972.3187909476928</v>
      </c>
      <c r="AX110" s="17">
        <f t="shared" si="169"/>
        <v>77280.28856464001</v>
      </c>
      <c r="AY110" s="2"/>
      <c r="AZ110" s="5" t="s">
        <v>1</v>
      </c>
      <c r="BA110" s="14">
        <f t="shared" ref="BA110:BA138" si="189">AT109*(1+BA$3)</f>
        <v>72871.9329708</v>
      </c>
      <c r="BB110" s="14">
        <f t="shared" ref="BB110:BB124" si="190">T110</f>
        <v>1130</v>
      </c>
      <c r="BC110" s="15">
        <f>BB110+BA110</f>
        <v>74001.9329708</v>
      </c>
      <c r="BD110" s="16">
        <f t="shared" si="170"/>
        <v>2846.2281911846153</v>
      </c>
      <c r="BE110" s="14">
        <f t="shared" si="171"/>
        <v>5180.1353079560004</v>
      </c>
      <c r="BF110" s="16">
        <f t="shared" si="172"/>
        <v>3045.4641645675388</v>
      </c>
      <c r="BG110" s="17">
        <f t="shared" si="173"/>
        <v>79182.068278756007</v>
      </c>
      <c r="BH110" s="2"/>
    </row>
    <row r="111" spans="1:60" x14ac:dyDescent="0.25">
      <c r="B111" s="5" t="s">
        <v>2</v>
      </c>
      <c r="C111" s="59">
        <v>70051</v>
      </c>
      <c r="D111" s="14">
        <f t="shared" si="174"/>
        <v>1355</v>
      </c>
      <c r="E111" s="15">
        <f t="shared" ref="E111:E122" si="191">D111+C111</f>
        <v>71406</v>
      </c>
      <c r="F111" s="16">
        <f t="shared" si="175"/>
        <v>2746.3846153846152</v>
      </c>
      <c r="G111" s="14">
        <f t="shared" si="176"/>
        <v>4998.42</v>
      </c>
      <c r="H111" s="17">
        <f t="shared" si="177"/>
        <v>76404.42</v>
      </c>
      <c r="J111" s="5" t="s">
        <v>2</v>
      </c>
      <c r="K111" s="14">
        <f>E110*1.02</f>
        <v>69486.48</v>
      </c>
      <c r="L111" s="14">
        <f t="shared" si="178"/>
        <v>1355</v>
      </c>
      <c r="M111" s="15">
        <f t="shared" ref="M111:M123" si="192">L111+K111</f>
        <v>70841.48</v>
      </c>
      <c r="N111" s="16">
        <f t="shared" si="158"/>
        <v>2724.6723076923076</v>
      </c>
      <c r="O111" s="14">
        <f t="shared" si="179"/>
        <v>4958.9036000000006</v>
      </c>
      <c r="P111" s="17">
        <f t="shared" si="180"/>
        <v>75800.383600000001</v>
      </c>
      <c r="R111" s="5" t="s">
        <v>2</v>
      </c>
      <c r="S111" s="14">
        <f>M110*1.02</f>
        <v>70853.157600000006</v>
      </c>
      <c r="T111" s="14">
        <v>1355</v>
      </c>
      <c r="U111" s="15">
        <f t="shared" ref="U111:U128" si="193">T111+S111</f>
        <v>72208.157600000006</v>
      </c>
      <c r="V111" s="16">
        <f t="shared" si="159"/>
        <v>2777.2368307692309</v>
      </c>
      <c r="W111" s="14">
        <f t="shared" si="181"/>
        <v>5054.5710320000007</v>
      </c>
      <c r="X111" s="17">
        <f t="shared" si="182"/>
        <v>77262.728632000013</v>
      </c>
      <c r="AA111" s="5" t="s">
        <v>2</v>
      </c>
      <c r="AB111" s="14">
        <f t="shared" si="183"/>
        <v>70830.5576</v>
      </c>
      <c r="AC111" s="14">
        <f t="shared" si="184"/>
        <v>1355</v>
      </c>
      <c r="AD111" s="15">
        <f t="shared" ref="AD111:AD131" si="194">AC111+AB111</f>
        <v>72185.5576</v>
      </c>
      <c r="AE111" s="16">
        <f t="shared" si="160"/>
        <v>2776.3676</v>
      </c>
      <c r="AF111" s="14">
        <f t="shared" si="161"/>
        <v>5052.9890320000004</v>
      </c>
      <c r="AG111" s="17">
        <f t="shared" si="162"/>
        <v>77238.546631999998</v>
      </c>
      <c r="AH111" s="2"/>
      <c r="AI111" s="5" t="s">
        <v>2</v>
      </c>
      <c r="AJ111" s="14">
        <f t="shared" si="185"/>
        <v>70830.5576</v>
      </c>
      <c r="AK111" s="14">
        <f t="shared" si="186"/>
        <v>1355</v>
      </c>
      <c r="AL111" s="15">
        <f t="shared" ref="AL111:AL126" si="195">AK111+AJ111</f>
        <v>72185.5576</v>
      </c>
      <c r="AM111" s="16">
        <f t="shared" si="163"/>
        <v>2776.3676</v>
      </c>
      <c r="AN111" s="14">
        <f t="shared" si="164"/>
        <v>5052.9890320000004</v>
      </c>
      <c r="AO111" s="17">
        <f t="shared" si="165"/>
        <v>77238.546631999998</v>
      </c>
      <c r="AP111" s="2"/>
      <c r="AQ111" s="5" t="s">
        <v>2</v>
      </c>
      <c r="AR111" s="14">
        <f t="shared" si="187"/>
        <v>72247.168751999998</v>
      </c>
      <c r="AS111" s="14">
        <f t="shared" si="188"/>
        <v>1355</v>
      </c>
      <c r="AT111" s="15">
        <f t="shared" ref="AT111:AT137" si="196">AS111+AR111</f>
        <v>73602.168751999998</v>
      </c>
      <c r="AU111" s="16">
        <f t="shared" si="166"/>
        <v>2830.8526443076921</v>
      </c>
      <c r="AV111" s="14">
        <f t="shared" si="167"/>
        <v>5152.1518126400006</v>
      </c>
      <c r="AW111" s="16">
        <f t="shared" si="168"/>
        <v>3029.0123294092309</v>
      </c>
      <c r="AX111" s="17">
        <f t="shared" si="169"/>
        <v>78754.320564640002</v>
      </c>
      <c r="AY111" s="2"/>
      <c r="AZ111" s="5" t="s">
        <v>2</v>
      </c>
      <c r="BA111" s="14">
        <f t="shared" si="189"/>
        <v>74030.1829708</v>
      </c>
      <c r="BB111" s="14">
        <f t="shared" si="190"/>
        <v>1355</v>
      </c>
      <c r="BC111" s="15">
        <f t="shared" ref="BC111:BC133" si="197">BB111+BA111</f>
        <v>75385.1829708</v>
      </c>
      <c r="BD111" s="16">
        <f t="shared" si="170"/>
        <v>2899.4301142615386</v>
      </c>
      <c r="BE111" s="14">
        <f t="shared" si="171"/>
        <v>5276.9628079560007</v>
      </c>
      <c r="BF111" s="16">
        <f t="shared" si="172"/>
        <v>3102.3902222598463</v>
      </c>
      <c r="BG111" s="17">
        <f t="shared" si="173"/>
        <v>80662.145778756007</v>
      </c>
      <c r="BH111" s="2"/>
    </row>
    <row r="112" spans="1:60" x14ac:dyDescent="0.25">
      <c r="B112" s="5" t="s">
        <v>3</v>
      </c>
      <c r="C112" s="59">
        <v>73363</v>
      </c>
      <c r="D112" s="14">
        <f t="shared" si="174"/>
        <v>1468</v>
      </c>
      <c r="E112" s="15">
        <f t="shared" si="191"/>
        <v>74831</v>
      </c>
      <c r="F112" s="16">
        <f t="shared" si="175"/>
        <v>2878.1153846153848</v>
      </c>
      <c r="G112" s="14">
        <f t="shared" si="176"/>
        <v>5238.17</v>
      </c>
      <c r="H112" s="17">
        <f t="shared" si="177"/>
        <v>80069.17</v>
      </c>
      <c r="J112" s="5" t="s">
        <v>3</v>
      </c>
      <c r="K112" s="14">
        <f t="shared" ref="K112:K114" si="198">E111*1.02</f>
        <v>72834.12</v>
      </c>
      <c r="L112" s="14">
        <f t="shared" si="178"/>
        <v>1468</v>
      </c>
      <c r="M112" s="15">
        <f t="shared" si="192"/>
        <v>74302.12</v>
      </c>
      <c r="N112" s="16">
        <f t="shared" si="158"/>
        <v>2857.7738461538461</v>
      </c>
      <c r="O112" s="14">
        <f t="shared" si="179"/>
        <v>5201.1484</v>
      </c>
      <c r="P112" s="17">
        <f t="shared" si="180"/>
        <v>79503.268400000001</v>
      </c>
      <c r="R112" s="5" t="s">
        <v>3</v>
      </c>
      <c r="S112" s="14">
        <f t="shared" ref="S112:S124" si="199">M111*1.02</f>
        <v>72258.309599999993</v>
      </c>
      <c r="T112" s="14">
        <v>1468</v>
      </c>
      <c r="U112" s="15">
        <f t="shared" si="193"/>
        <v>73726.309599999993</v>
      </c>
      <c r="V112" s="16">
        <f t="shared" si="159"/>
        <v>2835.6272923076922</v>
      </c>
      <c r="W112" s="14">
        <f t="shared" si="181"/>
        <v>5160.8416720000005</v>
      </c>
      <c r="X112" s="17">
        <f t="shared" si="182"/>
        <v>78887.151271999988</v>
      </c>
      <c r="AA112" s="5" t="s">
        <v>3</v>
      </c>
      <c r="AB112" s="14">
        <f t="shared" si="183"/>
        <v>72208.157600000006</v>
      </c>
      <c r="AC112" s="14">
        <f t="shared" si="184"/>
        <v>1468</v>
      </c>
      <c r="AD112" s="15">
        <f t="shared" si="194"/>
        <v>73676.157600000006</v>
      </c>
      <c r="AE112" s="16">
        <f t="shared" si="160"/>
        <v>2833.6983692307695</v>
      </c>
      <c r="AF112" s="14">
        <f t="shared" si="161"/>
        <v>5157.331032000001</v>
      </c>
      <c r="AG112" s="17">
        <f t="shared" si="162"/>
        <v>78833.488632000008</v>
      </c>
      <c r="AH112" s="2"/>
      <c r="AI112" s="5" t="s">
        <v>3</v>
      </c>
      <c r="AJ112" s="14">
        <f t="shared" si="185"/>
        <v>72185.5576</v>
      </c>
      <c r="AK112" s="14">
        <f t="shared" si="186"/>
        <v>1468</v>
      </c>
      <c r="AL112" s="15">
        <f t="shared" si="195"/>
        <v>73653.5576</v>
      </c>
      <c r="AM112" s="16">
        <f t="shared" si="163"/>
        <v>2832.8291384615386</v>
      </c>
      <c r="AN112" s="14">
        <f t="shared" si="164"/>
        <v>5155.7490320000006</v>
      </c>
      <c r="AO112" s="17">
        <f t="shared" si="165"/>
        <v>78809.306632000007</v>
      </c>
      <c r="AP112" s="2"/>
      <c r="AQ112" s="5" t="s">
        <v>3</v>
      </c>
      <c r="AR112" s="14">
        <f t="shared" si="187"/>
        <v>73629.268752000004</v>
      </c>
      <c r="AS112" s="14">
        <f t="shared" si="188"/>
        <v>1468</v>
      </c>
      <c r="AT112" s="15">
        <f t="shared" si="196"/>
        <v>75097.268752000004</v>
      </c>
      <c r="AU112" s="16">
        <f t="shared" si="166"/>
        <v>2888.3564904615387</v>
      </c>
      <c r="AV112" s="14">
        <f t="shared" si="167"/>
        <v>5256.8088126400007</v>
      </c>
      <c r="AW112" s="16">
        <f t="shared" si="168"/>
        <v>3090.541444793846</v>
      </c>
      <c r="AX112" s="17">
        <f t="shared" si="169"/>
        <v>80354.07756464</v>
      </c>
      <c r="AY112" s="2"/>
      <c r="AZ112" s="5" t="s">
        <v>3</v>
      </c>
      <c r="BA112" s="14">
        <f t="shared" si="189"/>
        <v>75442.222970799994</v>
      </c>
      <c r="BB112" s="14">
        <f t="shared" si="190"/>
        <v>1468</v>
      </c>
      <c r="BC112" s="15">
        <f t="shared" si="197"/>
        <v>76910.222970799994</v>
      </c>
      <c r="BD112" s="16">
        <f t="shared" si="170"/>
        <v>2958.0854988769229</v>
      </c>
      <c r="BE112" s="14">
        <f t="shared" si="171"/>
        <v>5383.715607956</v>
      </c>
      <c r="BF112" s="16">
        <f t="shared" si="172"/>
        <v>3165.1514837983073</v>
      </c>
      <c r="BG112" s="17">
        <f t="shared" si="173"/>
        <v>82293.938578755988</v>
      </c>
      <c r="BH112" s="2"/>
    </row>
    <row r="113" spans="2:60" x14ac:dyDescent="0.25">
      <c r="B113" s="5" t="s">
        <v>4</v>
      </c>
      <c r="C113" s="59">
        <v>76421</v>
      </c>
      <c r="D113" s="14">
        <f t="shared" si="174"/>
        <v>2372</v>
      </c>
      <c r="E113" s="15">
        <f t="shared" si="191"/>
        <v>78793</v>
      </c>
      <c r="F113" s="16">
        <f t="shared" si="175"/>
        <v>3030.5</v>
      </c>
      <c r="G113" s="14">
        <f t="shared" si="176"/>
        <v>5515.51</v>
      </c>
      <c r="H113" s="17">
        <f t="shared" si="177"/>
        <v>84308.51</v>
      </c>
      <c r="J113" s="5" t="s">
        <v>4</v>
      </c>
      <c r="K113" s="14">
        <f t="shared" si="198"/>
        <v>76327.62</v>
      </c>
      <c r="L113" s="14">
        <f t="shared" si="178"/>
        <v>2372</v>
      </c>
      <c r="M113" s="15">
        <f t="shared" si="192"/>
        <v>78699.62</v>
      </c>
      <c r="N113" s="16">
        <f t="shared" si="158"/>
        <v>3026.9084615384613</v>
      </c>
      <c r="O113" s="14">
        <f t="shared" si="179"/>
        <v>5508.9733999999999</v>
      </c>
      <c r="P113" s="17">
        <f t="shared" si="180"/>
        <v>84208.593399999998</v>
      </c>
      <c r="R113" s="5" t="s">
        <v>4</v>
      </c>
      <c r="S113" s="14">
        <f t="shared" si="199"/>
        <v>75788.162400000001</v>
      </c>
      <c r="T113" s="14">
        <v>2372</v>
      </c>
      <c r="U113" s="15">
        <f t="shared" si="193"/>
        <v>78160.162400000001</v>
      </c>
      <c r="V113" s="16">
        <f t="shared" si="159"/>
        <v>3006.1600923076921</v>
      </c>
      <c r="W113" s="14">
        <f t="shared" si="181"/>
        <v>5471.2113680000002</v>
      </c>
      <c r="X113" s="17">
        <f t="shared" si="182"/>
        <v>83631.373768000005</v>
      </c>
      <c r="AA113" s="5" t="s">
        <v>4</v>
      </c>
      <c r="AB113" s="14">
        <f t="shared" si="183"/>
        <v>73726.309599999993</v>
      </c>
      <c r="AC113" s="14">
        <f t="shared" si="184"/>
        <v>2372</v>
      </c>
      <c r="AD113" s="15">
        <f t="shared" si="194"/>
        <v>76098.309599999993</v>
      </c>
      <c r="AE113" s="16">
        <f t="shared" si="160"/>
        <v>2926.8580615384612</v>
      </c>
      <c r="AF113" s="14">
        <f t="shared" si="161"/>
        <v>5326.8816720000004</v>
      </c>
      <c r="AG113" s="17">
        <f t="shared" si="162"/>
        <v>81425.191271999996</v>
      </c>
      <c r="AH113" s="2"/>
      <c r="AI113" s="5" t="s">
        <v>4</v>
      </c>
      <c r="AJ113" s="14">
        <f t="shared" si="185"/>
        <v>73676.157600000006</v>
      </c>
      <c r="AK113" s="14">
        <f t="shared" si="186"/>
        <v>2372</v>
      </c>
      <c r="AL113" s="15">
        <f t="shared" si="195"/>
        <v>76048.157600000006</v>
      </c>
      <c r="AM113" s="16">
        <f t="shared" si="163"/>
        <v>2924.9291384615385</v>
      </c>
      <c r="AN113" s="14">
        <f t="shared" si="164"/>
        <v>5323.3710320000009</v>
      </c>
      <c r="AO113" s="17">
        <f t="shared" si="165"/>
        <v>81371.528632000001</v>
      </c>
      <c r="AP113" s="2"/>
      <c r="AQ113" s="5" t="s">
        <v>4</v>
      </c>
      <c r="AR113" s="14">
        <f t="shared" si="187"/>
        <v>75126.628752000004</v>
      </c>
      <c r="AS113" s="14">
        <f t="shared" si="188"/>
        <v>2372</v>
      </c>
      <c r="AT113" s="15">
        <f t="shared" si="196"/>
        <v>77498.628752000004</v>
      </c>
      <c r="AU113" s="16">
        <f t="shared" si="166"/>
        <v>2980.7164904615388</v>
      </c>
      <c r="AV113" s="14">
        <f t="shared" si="167"/>
        <v>5424.9040126400005</v>
      </c>
      <c r="AW113" s="16">
        <f t="shared" si="168"/>
        <v>3189.3666447938467</v>
      </c>
      <c r="AX113" s="17">
        <f t="shared" si="169"/>
        <v>82923.532764640011</v>
      </c>
      <c r="AY113" s="2"/>
      <c r="AZ113" s="5" t="s">
        <v>4</v>
      </c>
      <c r="BA113" s="14">
        <f t="shared" si="189"/>
        <v>76974.700470800002</v>
      </c>
      <c r="BB113" s="14">
        <f t="shared" si="190"/>
        <v>2372</v>
      </c>
      <c r="BC113" s="15">
        <f t="shared" si="197"/>
        <v>79346.700470800002</v>
      </c>
      <c r="BD113" s="16">
        <f t="shared" si="170"/>
        <v>3051.7961719538462</v>
      </c>
      <c r="BE113" s="14">
        <f t="shared" si="171"/>
        <v>5554.269032956001</v>
      </c>
      <c r="BF113" s="16">
        <f t="shared" si="172"/>
        <v>3265.4219039906156</v>
      </c>
      <c r="BG113" s="17">
        <f t="shared" si="173"/>
        <v>84900.969503756001</v>
      </c>
      <c r="BH113" s="2"/>
    </row>
    <row r="114" spans="2:60" x14ac:dyDescent="0.25">
      <c r="B114" s="5" t="s">
        <v>5</v>
      </c>
      <c r="C114" s="59">
        <v>79476</v>
      </c>
      <c r="D114" s="14">
        <f t="shared" si="174"/>
        <v>2937</v>
      </c>
      <c r="E114" s="15">
        <f t="shared" si="191"/>
        <v>82413</v>
      </c>
      <c r="F114" s="16">
        <f t="shared" si="175"/>
        <v>3169.7307692307691</v>
      </c>
      <c r="G114" s="14">
        <f t="shared" si="176"/>
        <v>5768.9100000000008</v>
      </c>
      <c r="H114" s="17">
        <f t="shared" si="177"/>
        <v>88181.91</v>
      </c>
      <c r="J114" s="5" t="s">
        <v>5</v>
      </c>
      <c r="K114" s="14">
        <f t="shared" si="198"/>
        <v>80368.86</v>
      </c>
      <c r="L114" s="14">
        <f t="shared" si="178"/>
        <v>2937</v>
      </c>
      <c r="M114" s="15">
        <f t="shared" si="192"/>
        <v>83305.86</v>
      </c>
      <c r="N114" s="16">
        <f t="shared" si="158"/>
        <v>3204.0715384615387</v>
      </c>
      <c r="O114" s="14">
        <f t="shared" si="179"/>
        <v>5831.4102000000003</v>
      </c>
      <c r="P114" s="17">
        <f t="shared" si="180"/>
        <v>89137.270199999999</v>
      </c>
      <c r="R114" s="5" t="s">
        <v>5</v>
      </c>
      <c r="S114" s="14">
        <f t="shared" si="199"/>
        <v>80273.612399999998</v>
      </c>
      <c r="T114" s="14">
        <v>2937</v>
      </c>
      <c r="U114" s="15">
        <f t="shared" si="193"/>
        <v>83210.612399999998</v>
      </c>
      <c r="V114" s="16">
        <f t="shared" si="159"/>
        <v>3200.4081692307691</v>
      </c>
      <c r="W114" s="14">
        <f t="shared" si="181"/>
        <v>5824.7428680000003</v>
      </c>
      <c r="X114" s="17">
        <f t="shared" si="182"/>
        <v>89035.355267999999</v>
      </c>
      <c r="AA114" s="5" t="s">
        <v>5</v>
      </c>
      <c r="AB114" s="14">
        <f t="shared" si="183"/>
        <v>78160.162400000001</v>
      </c>
      <c r="AC114" s="14">
        <f t="shared" si="184"/>
        <v>2937</v>
      </c>
      <c r="AD114" s="15">
        <f t="shared" si="194"/>
        <v>81097.162400000001</v>
      </c>
      <c r="AE114" s="16">
        <f t="shared" si="160"/>
        <v>3119.1216307692307</v>
      </c>
      <c r="AF114" s="14">
        <f t="shared" si="161"/>
        <v>5676.8013680000004</v>
      </c>
      <c r="AG114" s="17">
        <f t="shared" si="162"/>
        <v>86773.963768000001</v>
      </c>
      <c r="AH114" s="2"/>
      <c r="AI114" s="5" t="s">
        <v>5</v>
      </c>
      <c r="AJ114" s="14">
        <f t="shared" si="185"/>
        <v>76098.309599999993</v>
      </c>
      <c r="AK114" s="14">
        <f t="shared" si="186"/>
        <v>2937</v>
      </c>
      <c r="AL114" s="15">
        <f t="shared" si="195"/>
        <v>79035.309599999993</v>
      </c>
      <c r="AM114" s="16">
        <f t="shared" si="163"/>
        <v>3039.8195999999998</v>
      </c>
      <c r="AN114" s="14">
        <f t="shared" si="164"/>
        <v>5532.4716719999997</v>
      </c>
      <c r="AO114" s="17">
        <f t="shared" si="165"/>
        <v>84567.781271999993</v>
      </c>
      <c r="AP114" s="2"/>
      <c r="AQ114" s="5" t="s">
        <v>5</v>
      </c>
      <c r="AR114" s="14">
        <f t="shared" si="187"/>
        <v>77569.120752000003</v>
      </c>
      <c r="AS114" s="14">
        <f t="shared" si="188"/>
        <v>2937</v>
      </c>
      <c r="AT114" s="15">
        <f t="shared" si="196"/>
        <v>80506.120752000003</v>
      </c>
      <c r="AU114" s="16">
        <f t="shared" si="166"/>
        <v>3096.3892596923079</v>
      </c>
      <c r="AV114" s="14">
        <f t="shared" si="167"/>
        <v>5635.4284526400006</v>
      </c>
      <c r="AW114" s="16">
        <f t="shared" si="168"/>
        <v>3313.1365078707695</v>
      </c>
      <c r="AX114" s="17">
        <f t="shared" si="169"/>
        <v>86141.549204640003</v>
      </c>
      <c r="AY114" s="2"/>
      <c r="AZ114" s="5" t="s">
        <v>5</v>
      </c>
      <c r="BA114" s="14">
        <f t="shared" si="189"/>
        <v>79436.094470800002</v>
      </c>
      <c r="BB114" s="14">
        <f t="shared" si="190"/>
        <v>2937</v>
      </c>
      <c r="BC114" s="15">
        <f t="shared" si="197"/>
        <v>82373.094470800002</v>
      </c>
      <c r="BD114" s="16">
        <f t="shared" si="170"/>
        <v>3168.1959411846155</v>
      </c>
      <c r="BE114" s="14">
        <f t="shared" si="171"/>
        <v>5766.1166129560006</v>
      </c>
      <c r="BF114" s="16">
        <f t="shared" si="172"/>
        <v>3389.9696570675387</v>
      </c>
      <c r="BG114" s="17">
        <f t="shared" si="173"/>
        <v>88139.211083756003</v>
      </c>
      <c r="BH114" s="2"/>
    </row>
    <row r="115" spans="2:60" x14ac:dyDescent="0.25">
      <c r="B115" s="5" t="s">
        <v>6</v>
      </c>
      <c r="C115" s="59">
        <v>82533</v>
      </c>
      <c r="D115" s="14">
        <f t="shared" si="174"/>
        <v>3106</v>
      </c>
      <c r="E115" s="15">
        <f t="shared" si="191"/>
        <v>85639</v>
      </c>
      <c r="F115" s="16">
        <f t="shared" si="175"/>
        <v>3293.8076923076924</v>
      </c>
      <c r="G115" s="14">
        <f t="shared" si="176"/>
        <v>5994.7300000000005</v>
      </c>
      <c r="H115" s="17">
        <f t="shared" si="177"/>
        <v>91633.73</v>
      </c>
      <c r="J115" s="5" t="s">
        <v>6</v>
      </c>
      <c r="K115" s="14">
        <f>E114*1.02</f>
        <v>84061.26</v>
      </c>
      <c r="L115" s="14">
        <f t="shared" si="178"/>
        <v>3106</v>
      </c>
      <c r="M115" s="15">
        <f t="shared" si="192"/>
        <v>87167.26</v>
      </c>
      <c r="N115" s="16">
        <f t="shared" si="158"/>
        <v>3352.5869230769231</v>
      </c>
      <c r="O115" s="14">
        <f t="shared" si="179"/>
        <v>6101.7082</v>
      </c>
      <c r="P115" s="17">
        <f t="shared" si="180"/>
        <v>93268.968199999988</v>
      </c>
      <c r="R115" s="5" t="s">
        <v>6</v>
      </c>
      <c r="S115" s="14">
        <f t="shared" si="199"/>
        <v>84971.977200000008</v>
      </c>
      <c r="T115" s="14">
        <v>3106</v>
      </c>
      <c r="U115" s="15">
        <f t="shared" si="193"/>
        <v>88077.977200000008</v>
      </c>
      <c r="V115" s="16">
        <f t="shared" si="159"/>
        <v>3387.6145076923081</v>
      </c>
      <c r="W115" s="14">
        <f t="shared" si="181"/>
        <v>6165.4584040000009</v>
      </c>
      <c r="X115" s="17">
        <f t="shared" si="182"/>
        <v>94243.435604000013</v>
      </c>
      <c r="AA115" s="5" t="s">
        <v>6</v>
      </c>
      <c r="AB115" s="14">
        <f t="shared" si="183"/>
        <v>83210.612399999998</v>
      </c>
      <c r="AC115" s="14">
        <f t="shared" si="184"/>
        <v>3106</v>
      </c>
      <c r="AD115" s="15">
        <f t="shared" si="194"/>
        <v>86316.612399999998</v>
      </c>
      <c r="AE115" s="16">
        <f t="shared" si="160"/>
        <v>3319.8697076923077</v>
      </c>
      <c r="AF115" s="14">
        <f t="shared" si="161"/>
        <v>6042.1628680000003</v>
      </c>
      <c r="AG115" s="17">
        <f t="shared" si="162"/>
        <v>92358.775267999998</v>
      </c>
      <c r="AH115" s="2"/>
      <c r="AI115" s="5" t="s">
        <v>6</v>
      </c>
      <c r="AJ115" s="14">
        <f t="shared" si="185"/>
        <v>81097.162400000001</v>
      </c>
      <c r="AK115" s="14">
        <f t="shared" si="186"/>
        <v>3106</v>
      </c>
      <c r="AL115" s="15">
        <f t="shared" si="195"/>
        <v>84203.162400000001</v>
      </c>
      <c r="AM115" s="16">
        <f t="shared" si="163"/>
        <v>3238.5831692307693</v>
      </c>
      <c r="AN115" s="14">
        <f t="shared" si="164"/>
        <v>5894.2213680000004</v>
      </c>
      <c r="AO115" s="17">
        <f t="shared" si="165"/>
        <v>90097.383768</v>
      </c>
      <c r="AP115" s="2"/>
      <c r="AQ115" s="5" t="s">
        <v>6</v>
      </c>
      <c r="AR115" s="14">
        <f t="shared" si="187"/>
        <v>80616.015791999991</v>
      </c>
      <c r="AS115" s="14">
        <f t="shared" si="188"/>
        <v>3106</v>
      </c>
      <c r="AT115" s="15">
        <f t="shared" si="196"/>
        <v>83722.015791999991</v>
      </c>
      <c r="AU115" s="16">
        <f t="shared" si="166"/>
        <v>3220.0775304615381</v>
      </c>
      <c r="AV115" s="14">
        <f t="shared" si="167"/>
        <v>5860.5411054400001</v>
      </c>
      <c r="AW115" s="16">
        <f t="shared" si="168"/>
        <v>3445.4829575938461</v>
      </c>
      <c r="AX115" s="17">
        <f t="shared" si="169"/>
        <v>89582.556897439994</v>
      </c>
      <c r="AY115" s="2"/>
      <c r="AZ115" s="5" t="s">
        <v>6</v>
      </c>
      <c r="BA115" s="14">
        <f t="shared" si="189"/>
        <v>82518.773770799991</v>
      </c>
      <c r="BB115" s="14">
        <f t="shared" si="190"/>
        <v>3106</v>
      </c>
      <c r="BC115" s="15">
        <f t="shared" si="197"/>
        <v>85624.773770799991</v>
      </c>
      <c r="BD115" s="16">
        <f t="shared" si="170"/>
        <v>3293.2605296461534</v>
      </c>
      <c r="BE115" s="14">
        <f t="shared" si="171"/>
        <v>5993.734163956</v>
      </c>
      <c r="BF115" s="16">
        <f t="shared" si="172"/>
        <v>3523.7887667213845</v>
      </c>
      <c r="BG115" s="17">
        <f t="shared" si="173"/>
        <v>91618.507934755995</v>
      </c>
      <c r="BH115" s="2"/>
    </row>
    <row r="116" spans="2:60" x14ac:dyDescent="0.25">
      <c r="B116" s="5" t="s">
        <v>7</v>
      </c>
      <c r="C116" s="59">
        <v>85081</v>
      </c>
      <c r="D116" s="14">
        <f t="shared" si="174"/>
        <v>3106</v>
      </c>
      <c r="E116" s="15">
        <f t="shared" si="191"/>
        <v>88187</v>
      </c>
      <c r="F116" s="16">
        <f t="shared" si="175"/>
        <v>3391.8076923076924</v>
      </c>
      <c r="G116" s="14">
        <f t="shared" si="176"/>
        <v>6173.09</v>
      </c>
      <c r="H116" s="17">
        <f t="shared" si="177"/>
        <v>94360.09</v>
      </c>
      <c r="J116" s="5" t="s">
        <v>7</v>
      </c>
      <c r="K116" s="14">
        <f t="shared" ref="K116:K123" si="200">E115*1.02</f>
        <v>87351.78</v>
      </c>
      <c r="L116" s="14">
        <f t="shared" si="178"/>
        <v>3106</v>
      </c>
      <c r="M116" s="15">
        <f t="shared" si="192"/>
        <v>90457.78</v>
      </c>
      <c r="N116" s="16">
        <f t="shared" si="158"/>
        <v>3479.1453846153845</v>
      </c>
      <c r="O116" s="14">
        <f t="shared" si="179"/>
        <v>6332.0446000000002</v>
      </c>
      <c r="P116" s="17">
        <f t="shared" si="180"/>
        <v>96789.824599999993</v>
      </c>
      <c r="R116" s="5" t="s">
        <v>7</v>
      </c>
      <c r="S116" s="14">
        <f t="shared" si="199"/>
        <v>88910.605199999991</v>
      </c>
      <c r="T116" s="14">
        <v>3106</v>
      </c>
      <c r="U116" s="15">
        <f t="shared" si="193"/>
        <v>92016.605199999991</v>
      </c>
      <c r="V116" s="16">
        <f t="shared" si="159"/>
        <v>3539.1001999999999</v>
      </c>
      <c r="W116" s="14">
        <f t="shared" si="181"/>
        <v>6441.1623639999998</v>
      </c>
      <c r="X116" s="17">
        <f t="shared" si="182"/>
        <v>98457.767563999994</v>
      </c>
      <c r="AA116" s="5" t="s">
        <v>7</v>
      </c>
      <c r="AB116" s="14">
        <f t="shared" si="183"/>
        <v>88077.977200000008</v>
      </c>
      <c r="AC116" s="14">
        <f t="shared" si="184"/>
        <v>3106</v>
      </c>
      <c r="AD116" s="15">
        <f t="shared" si="194"/>
        <v>91183.977200000008</v>
      </c>
      <c r="AE116" s="16">
        <f t="shared" si="160"/>
        <v>3507.0760461538466</v>
      </c>
      <c r="AF116" s="14">
        <f t="shared" si="161"/>
        <v>6382.878404000001</v>
      </c>
      <c r="AG116" s="17">
        <f t="shared" si="162"/>
        <v>97566.855604000011</v>
      </c>
      <c r="AH116" s="2"/>
      <c r="AI116" s="5" t="s">
        <v>7</v>
      </c>
      <c r="AJ116" s="14">
        <f t="shared" si="185"/>
        <v>86316.612399999998</v>
      </c>
      <c r="AK116" s="14">
        <f t="shared" si="186"/>
        <v>3106</v>
      </c>
      <c r="AL116" s="15">
        <f t="shared" si="195"/>
        <v>89422.612399999998</v>
      </c>
      <c r="AM116" s="16">
        <f t="shared" si="163"/>
        <v>3439.3312461538462</v>
      </c>
      <c r="AN116" s="14">
        <f t="shared" si="164"/>
        <v>6259.5828680000004</v>
      </c>
      <c r="AO116" s="17">
        <f t="shared" si="165"/>
        <v>95682.195267999996</v>
      </c>
      <c r="AP116" s="2"/>
      <c r="AQ116" s="5" t="s">
        <v>7</v>
      </c>
      <c r="AR116" s="14">
        <f t="shared" si="187"/>
        <v>85887.225648000007</v>
      </c>
      <c r="AS116" s="14">
        <f t="shared" si="188"/>
        <v>3106</v>
      </c>
      <c r="AT116" s="15">
        <f t="shared" si="196"/>
        <v>88993.225648000007</v>
      </c>
      <c r="AU116" s="16">
        <f t="shared" si="166"/>
        <v>3422.8163710769231</v>
      </c>
      <c r="AV116" s="14">
        <f t="shared" si="167"/>
        <v>6229.5257953600012</v>
      </c>
      <c r="AW116" s="16">
        <f t="shared" si="168"/>
        <v>3662.4135170523077</v>
      </c>
      <c r="AX116" s="17">
        <f t="shared" si="169"/>
        <v>95222.751443360001</v>
      </c>
      <c r="AY116" s="2"/>
      <c r="AZ116" s="5" t="s">
        <v>7</v>
      </c>
      <c r="BA116" s="14">
        <f t="shared" si="189"/>
        <v>85815.066186799988</v>
      </c>
      <c r="BB116" s="14">
        <f t="shared" si="190"/>
        <v>3106</v>
      </c>
      <c r="BC116" s="15">
        <f t="shared" si="197"/>
        <v>88921.066186799988</v>
      </c>
      <c r="BD116" s="16">
        <f t="shared" si="170"/>
        <v>3420.041007184615</v>
      </c>
      <c r="BE116" s="14">
        <f t="shared" si="171"/>
        <v>6224.4746330759999</v>
      </c>
      <c r="BF116" s="16">
        <f t="shared" si="172"/>
        <v>3659.4438776875377</v>
      </c>
      <c r="BG116" s="17">
        <f t="shared" si="173"/>
        <v>95145.540819875983</v>
      </c>
      <c r="BH116" s="2"/>
    </row>
    <row r="117" spans="2:60" x14ac:dyDescent="0.25">
      <c r="B117" s="5" t="s">
        <v>8</v>
      </c>
      <c r="C117" s="59">
        <v>88137</v>
      </c>
      <c r="D117" s="14">
        <f t="shared" si="174"/>
        <v>3106</v>
      </c>
      <c r="E117" s="15">
        <f t="shared" si="191"/>
        <v>91243</v>
      </c>
      <c r="F117" s="16">
        <f t="shared" si="175"/>
        <v>3509.3461538461538</v>
      </c>
      <c r="G117" s="14">
        <f t="shared" si="176"/>
        <v>6387.01</v>
      </c>
      <c r="H117" s="17">
        <f t="shared" si="177"/>
        <v>97630.01</v>
      </c>
      <c r="J117" s="5" t="s">
        <v>8</v>
      </c>
      <c r="K117" s="14">
        <f t="shared" si="200"/>
        <v>89950.74</v>
      </c>
      <c r="L117" s="14">
        <f t="shared" si="178"/>
        <v>3106</v>
      </c>
      <c r="M117" s="15">
        <f t="shared" si="192"/>
        <v>93056.74</v>
      </c>
      <c r="N117" s="16">
        <f t="shared" si="158"/>
        <v>3579.105384615385</v>
      </c>
      <c r="O117" s="14">
        <f t="shared" si="179"/>
        <v>6513.9718000000012</v>
      </c>
      <c r="P117" s="17">
        <f t="shared" si="180"/>
        <v>99570.711800000005</v>
      </c>
      <c r="R117" s="5" t="s">
        <v>8</v>
      </c>
      <c r="S117" s="14">
        <f t="shared" si="199"/>
        <v>92266.935599999997</v>
      </c>
      <c r="T117" s="14">
        <v>3106</v>
      </c>
      <c r="U117" s="15">
        <f t="shared" si="193"/>
        <v>95372.935599999997</v>
      </c>
      <c r="V117" s="16">
        <f t="shared" si="159"/>
        <v>3668.1898307692309</v>
      </c>
      <c r="W117" s="14">
        <f t="shared" si="181"/>
        <v>6676.1054920000006</v>
      </c>
      <c r="X117" s="17">
        <f t="shared" si="182"/>
        <v>102049.041092</v>
      </c>
      <c r="AA117" s="5" t="s">
        <v>8</v>
      </c>
      <c r="AB117" s="14">
        <f t="shared" si="183"/>
        <v>92016.605199999991</v>
      </c>
      <c r="AC117" s="14">
        <f t="shared" si="184"/>
        <v>3106</v>
      </c>
      <c r="AD117" s="15">
        <f t="shared" si="194"/>
        <v>95122.605199999991</v>
      </c>
      <c r="AE117" s="16">
        <f t="shared" si="160"/>
        <v>3658.561738461538</v>
      </c>
      <c r="AF117" s="14">
        <f t="shared" si="161"/>
        <v>6658.5823639999999</v>
      </c>
      <c r="AG117" s="17">
        <f t="shared" si="162"/>
        <v>101781.18756399999</v>
      </c>
      <c r="AH117" s="2"/>
      <c r="AI117" s="5" t="s">
        <v>8</v>
      </c>
      <c r="AJ117" s="14">
        <f t="shared" si="185"/>
        <v>91183.977200000008</v>
      </c>
      <c r="AK117" s="14">
        <f t="shared" si="186"/>
        <v>3106</v>
      </c>
      <c r="AL117" s="15">
        <f t="shared" si="195"/>
        <v>94289.977200000008</v>
      </c>
      <c r="AM117" s="16">
        <f t="shared" si="163"/>
        <v>3626.5375846153847</v>
      </c>
      <c r="AN117" s="14">
        <f t="shared" si="164"/>
        <v>6600.298404000001</v>
      </c>
      <c r="AO117" s="17">
        <f t="shared" si="165"/>
        <v>100890.27560400001</v>
      </c>
      <c r="AP117" s="2"/>
      <c r="AQ117" s="5" t="s">
        <v>8</v>
      </c>
      <c r="AR117" s="14">
        <f t="shared" si="187"/>
        <v>91211.064648</v>
      </c>
      <c r="AS117" s="14">
        <f t="shared" si="188"/>
        <v>3106</v>
      </c>
      <c r="AT117" s="15">
        <f t="shared" si="196"/>
        <v>94317.064648</v>
      </c>
      <c r="AU117" s="16">
        <f t="shared" si="166"/>
        <v>3627.5794095384617</v>
      </c>
      <c r="AV117" s="14">
        <f t="shared" si="167"/>
        <v>6602.1945253600006</v>
      </c>
      <c r="AW117" s="16">
        <f t="shared" si="168"/>
        <v>3881.5099682061536</v>
      </c>
      <c r="AX117" s="17">
        <f t="shared" si="169"/>
        <v>100919.25917336</v>
      </c>
      <c r="AY117" s="2"/>
      <c r="AZ117" s="5" t="s">
        <v>8</v>
      </c>
      <c r="BA117" s="14">
        <f t="shared" si="189"/>
        <v>91218.056289200002</v>
      </c>
      <c r="BB117" s="14">
        <f t="shared" si="190"/>
        <v>3106</v>
      </c>
      <c r="BC117" s="15">
        <f t="shared" si="197"/>
        <v>94324.056289200002</v>
      </c>
      <c r="BD117" s="16">
        <f t="shared" si="170"/>
        <v>3627.8483188153846</v>
      </c>
      <c r="BE117" s="14">
        <f t="shared" si="171"/>
        <v>6602.683940244001</v>
      </c>
      <c r="BF117" s="16">
        <f t="shared" si="172"/>
        <v>3881.7977011324615</v>
      </c>
      <c r="BG117" s="17">
        <f t="shared" si="173"/>
        <v>100926.740229444</v>
      </c>
      <c r="BH117" s="2"/>
    </row>
    <row r="118" spans="2:60" x14ac:dyDescent="0.25">
      <c r="B118" s="5" t="s">
        <v>9</v>
      </c>
      <c r="C118" s="59">
        <v>91192</v>
      </c>
      <c r="D118" s="14">
        <f t="shared" si="174"/>
        <v>2937</v>
      </c>
      <c r="E118" s="15">
        <f t="shared" si="191"/>
        <v>94129</v>
      </c>
      <c r="F118" s="16">
        <f t="shared" si="175"/>
        <v>3620.3461538461538</v>
      </c>
      <c r="G118" s="14">
        <f t="shared" si="176"/>
        <v>6589.0300000000007</v>
      </c>
      <c r="H118" s="17">
        <f t="shared" si="177"/>
        <v>100718.03</v>
      </c>
      <c r="J118" s="5" t="s">
        <v>9</v>
      </c>
      <c r="K118" s="14">
        <f t="shared" si="200"/>
        <v>93067.86</v>
      </c>
      <c r="L118" s="14">
        <f t="shared" si="178"/>
        <v>2937</v>
      </c>
      <c r="M118" s="15">
        <f t="shared" si="192"/>
        <v>96004.86</v>
      </c>
      <c r="N118" s="16">
        <f t="shared" si="158"/>
        <v>3692.4946153846154</v>
      </c>
      <c r="O118" s="14">
        <f t="shared" si="179"/>
        <v>6720.3402000000006</v>
      </c>
      <c r="P118" s="17">
        <f t="shared" si="180"/>
        <v>102725.20020000001</v>
      </c>
      <c r="R118" s="5" t="s">
        <v>9</v>
      </c>
      <c r="S118" s="14">
        <f t="shared" si="199"/>
        <v>94917.874800000005</v>
      </c>
      <c r="T118" s="14">
        <v>2937</v>
      </c>
      <c r="U118" s="15">
        <f t="shared" si="193"/>
        <v>97854.874800000005</v>
      </c>
      <c r="V118" s="16">
        <f t="shared" si="159"/>
        <v>3763.6490307692311</v>
      </c>
      <c r="W118" s="14">
        <f t="shared" si="181"/>
        <v>6849.8412360000011</v>
      </c>
      <c r="X118" s="17">
        <f t="shared" si="182"/>
        <v>104704.71603600001</v>
      </c>
      <c r="AA118" s="5" t="s">
        <v>9</v>
      </c>
      <c r="AB118" s="14">
        <f t="shared" si="183"/>
        <v>95372.935599999997</v>
      </c>
      <c r="AC118" s="14">
        <f t="shared" si="184"/>
        <v>2937</v>
      </c>
      <c r="AD118" s="15">
        <f t="shared" si="194"/>
        <v>98309.935599999997</v>
      </c>
      <c r="AE118" s="16">
        <f t="shared" si="160"/>
        <v>3781.151369230769</v>
      </c>
      <c r="AF118" s="14">
        <f t="shared" si="161"/>
        <v>6881.6954920000007</v>
      </c>
      <c r="AG118" s="17">
        <f t="shared" si="162"/>
        <v>105191.631092</v>
      </c>
      <c r="AH118" s="2"/>
      <c r="AI118" s="5" t="s">
        <v>9</v>
      </c>
      <c r="AJ118" s="14">
        <f t="shared" si="185"/>
        <v>95122.605199999991</v>
      </c>
      <c r="AK118" s="14">
        <f t="shared" si="186"/>
        <v>2937</v>
      </c>
      <c r="AL118" s="15">
        <f t="shared" si="195"/>
        <v>98059.605199999991</v>
      </c>
      <c r="AM118" s="16">
        <f t="shared" si="163"/>
        <v>3771.5232769230765</v>
      </c>
      <c r="AN118" s="14">
        <f t="shared" si="164"/>
        <v>6864.172364</v>
      </c>
      <c r="AO118" s="17">
        <f t="shared" si="165"/>
        <v>104923.77756399999</v>
      </c>
      <c r="AP118" s="2"/>
      <c r="AQ118" s="5" t="s">
        <v>9</v>
      </c>
      <c r="AR118" s="14">
        <f t="shared" si="187"/>
        <v>96175.776744000017</v>
      </c>
      <c r="AS118" s="14">
        <f t="shared" si="188"/>
        <v>2937</v>
      </c>
      <c r="AT118" s="15">
        <f t="shared" si="196"/>
        <v>99112.776744000017</v>
      </c>
      <c r="AU118" s="16">
        <f t="shared" si="166"/>
        <v>3812.0298747692314</v>
      </c>
      <c r="AV118" s="14">
        <f t="shared" si="167"/>
        <v>6937.8943720800016</v>
      </c>
      <c r="AW118" s="16">
        <f t="shared" si="168"/>
        <v>4078.8719660030774</v>
      </c>
      <c r="AX118" s="17">
        <f t="shared" si="169"/>
        <v>106050.67111608002</v>
      </c>
      <c r="AY118" s="2"/>
      <c r="AZ118" s="5" t="s">
        <v>9</v>
      </c>
      <c r="BA118" s="14">
        <f t="shared" si="189"/>
        <v>96674.991264199998</v>
      </c>
      <c r="BB118" s="14">
        <f t="shared" si="190"/>
        <v>2937</v>
      </c>
      <c r="BC118" s="15">
        <f t="shared" si="197"/>
        <v>99611.991264199998</v>
      </c>
      <c r="BD118" s="16">
        <f t="shared" si="170"/>
        <v>3831.2304332384615</v>
      </c>
      <c r="BE118" s="14">
        <f t="shared" si="171"/>
        <v>6972.8393884940006</v>
      </c>
      <c r="BF118" s="16">
        <f t="shared" si="172"/>
        <v>4099.4165635651534</v>
      </c>
      <c r="BG118" s="17">
        <f t="shared" si="173"/>
        <v>106584.830652694</v>
      </c>
      <c r="BH118" s="2"/>
    </row>
    <row r="119" spans="2:60" x14ac:dyDescent="0.25">
      <c r="B119" s="5" t="s">
        <v>10</v>
      </c>
      <c r="C119" s="59">
        <v>94251</v>
      </c>
      <c r="D119" s="14">
        <f t="shared" si="174"/>
        <v>2711</v>
      </c>
      <c r="E119" s="15">
        <f t="shared" si="191"/>
        <v>96962</v>
      </c>
      <c r="F119" s="16">
        <f t="shared" si="175"/>
        <v>3729.3076923076924</v>
      </c>
      <c r="G119" s="14">
        <f t="shared" si="176"/>
        <v>6787.3400000000011</v>
      </c>
      <c r="H119" s="17">
        <f t="shared" si="177"/>
        <v>103749.34</v>
      </c>
      <c r="J119" s="5" t="s">
        <v>10</v>
      </c>
      <c r="K119" s="14">
        <f t="shared" si="200"/>
        <v>96011.58</v>
      </c>
      <c r="L119" s="14">
        <f t="shared" si="178"/>
        <v>2711</v>
      </c>
      <c r="M119" s="15">
        <f t="shared" si="192"/>
        <v>98722.58</v>
      </c>
      <c r="N119" s="16">
        <f t="shared" si="158"/>
        <v>3797.0223076923075</v>
      </c>
      <c r="O119" s="14">
        <f t="shared" si="179"/>
        <v>6910.5806000000011</v>
      </c>
      <c r="P119" s="17">
        <f t="shared" si="180"/>
        <v>105633.1606</v>
      </c>
      <c r="R119" s="5" t="s">
        <v>10</v>
      </c>
      <c r="S119" s="14">
        <f t="shared" si="199"/>
        <v>97924.957200000004</v>
      </c>
      <c r="T119" s="14">
        <v>2711</v>
      </c>
      <c r="U119" s="15">
        <f t="shared" si="193"/>
        <v>100635.9572</v>
      </c>
      <c r="V119" s="16">
        <f t="shared" si="159"/>
        <v>3870.6137384615386</v>
      </c>
      <c r="W119" s="14">
        <f t="shared" si="181"/>
        <v>7044.5170040000012</v>
      </c>
      <c r="X119" s="17">
        <f t="shared" si="182"/>
        <v>107680.474204</v>
      </c>
      <c r="AA119" s="5" t="s">
        <v>10</v>
      </c>
      <c r="AB119" s="14">
        <f t="shared" si="183"/>
        <v>97854.874800000005</v>
      </c>
      <c r="AC119" s="14">
        <f t="shared" si="184"/>
        <v>2711</v>
      </c>
      <c r="AD119" s="15">
        <f t="shared" si="194"/>
        <v>100565.87480000001</v>
      </c>
      <c r="AE119" s="16">
        <f t="shared" si="160"/>
        <v>3867.9182615384616</v>
      </c>
      <c r="AF119" s="14">
        <f t="shared" si="161"/>
        <v>7039.6112360000006</v>
      </c>
      <c r="AG119" s="17">
        <f t="shared" si="162"/>
        <v>107605.486036</v>
      </c>
      <c r="AH119" s="2"/>
      <c r="AI119" s="5" t="s">
        <v>10</v>
      </c>
      <c r="AJ119" s="14">
        <f t="shared" si="185"/>
        <v>98309.935599999997</v>
      </c>
      <c r="AK119" s="14">
        <f t="shared" si="186"/>
        <v>2711</v>
      </c>
      <c r="AL119" s="15">
        <f t="shared" si="195"/>
        <v>101020.9356</v>
      </c>
      <c r="AM119" s="16">
        <f t="shared" si="163"/>
        <v>3885.4205999999999</v>
      </c>
      <c r="AN119" s="14">
        <f t="shared" si="164"/>
        <v>7071.4654920000003</v>
      </c>
      <c r="AO119" s="17">
        <f t="shared" si="165"/>
        <v>108092.401092</v>
      </c>
      <c r="AP119" s="2"/>
      <c r="AQ119" s="5" t="s">
        <v>10</v>
      </c>
      <c r="AR119" s="14">
        <f t="shared" si="187"/>
        <v>100020.79730399999</v>
      </c>
      <c r="AS119" s="14">
        <f t="shared" si="188"/>
        <v>2711</v>
      </c>
      <c r="AT119" s="15">
        <f t="shared" si="196"/>
        <v>102731.79730399999</v>
      </c>
      <c r="AU119" s="16">
        <f t="shared" si="166"/>
        <v>3951.2229732307687</v>
      </c>
      <c r="AV119" s="14">
        <f t="shared" si="167"/>
        <v>7191.22581128</v>
      </c>
      <c r="AW119" s="16">
        <f t="shared" si="168"/>
        <v>4227.8085813569232</v>
      </c>
      <c r="AX119" s="17">
        <f t="shared" si="169"/>
        <v>109923.02311528</v>
      </c>
      <c r="AY119" s="2"/>
      <c r="AZ119" s="5" t="s">
        <v>10</v>
      </c>
      <c r="BA119" s="14">
        <f t="shared" si="189"/>
        <v>101590.59616260001</v>
      </c>
      <c r="BB119" s="14">
        <f t="shared" si="190"/>
        <v>2711</v>
      </c>
      <c r="BC119" s="15">
        <f t="shared" si="197"/>
        <v>104301.59616260001</v>
      </c>
      <c r="BD119" s="16">
        <f t="shared" si="170"/>
        <v>4011.5998524076927</v>
      </c>
      <c r="BE119" s="14">
        <f t="shared" si="171"/>
        <v>7301.1117313820014</v>
      </c>
      <c r="BF119" s="16">
        <f t="shared" si="172"/>
        <v>4292.4118420762306</v>
      </c>
      <c r="BG119" s="17">
        <f t="shared" si="173"/>
        <v>111602.70789398201</v>
      </c>
      <c r="BH119" s="2"/>
    </row>
    <row r="120" spans="2:60" x14ac:dyDescent="0.25">
      <c r="B120" s="5" t="s">
        <v>11</v>
      </c>
      <c r="C120" s="59">
        <v>97562</v>
      </c>
      <c r="D120" s="14">
        <f t="shared" si="174"/>
        <v>2259</v>
      </c>
      <c r="E120" s="15">
        <f t="shared" si="191"/>
        <v>99821</v>
      </c>
      <c r="F120" s="16">
        <f t="shared" si="175"/>
        <v>3839.2692307692309</v>
      </c>
      <c r="G120" s="14">
        <f t="shared" si="176"/>
        <v>6987.47</v>
      </c>
      <c r="H120" s="17">
        <f t="shared" si="177"/>
        <v>106808.47</v>
      </c>
      <c r="J120" s="5" t="s">
        <v>11</v>
      </c>
      <c r="K120" s="14">
        <f t="shared" si="200"/>
        <v>98901.24</v>
      </c>
      <c r="L120" s="14">
        <f t="shared" si="178"/>
        <v>2259</v>
      </c>
      <c r="M120" s="15">
        <f t="shared" si="192"/>
        <v>101160.24</v>
      </c>
      <c r="N120" s="16">
        <f t="shared" si="158"/>
        <v>3890.7784615384617</v>
      </c>
      <c r="O120" s="14">
        <f t="shared" si="179"/>
        <v>7081.2168000000011</v>
      </c>
      <c r="P120" s="17">
        <f t="shared" si="180"/>
        <v>108241.4568</v>
      </c>
      <c r="R120" s="5" t="s">
        <v>11</v>
      </c>
      <c r="S120" s="14">
        <f t="shared" si="199"/>
        <v>100697.0316</v>
      </c>
      <c r="T120" s="14">
        <v>2259</v>
      </c>
      <c r="U120" s="15">
        <f t="shared" si="193"/>
        <v>102956.0316</v>
      </c>
      <c r="V120" s="16">
        <f t="shared" si="159"/>
        <v>3959.8473692307693</v>
      </c>
      <c r="W120" s="14">
        <f t="shared" si="181"/>
        <v>7206.9222120000004</v>
      </c>
      <c r="X120" s="17">
        <f t="shared" si="182"/>
        <v>110162.95381200001</v>
      </c>
      <c r="AA120" s="5" t="s">
        <v>11</v>
      </c>
      <c r="AB120" s="14">
        <f t="shared" si="183"/>
        <v>100635.9572</v>
      </c>
      <c r="AC120" s="14">
        <f t="shared" si="184"/>
        <v>2259</v>
      </c>
      <c r="AD120" s="15">
        <f t="shared" si="194"/>
        <v>102894.9572</v>
      </c>
      <c r="AE120" s="16">
        <f t="shared" si="160"/>
        <v>3957.4983538461538</v>
      </c>
      <c r="AF120" s="14">
        <f t="shared" si="161"/>
        <v>7202.6470040000013</v>
      </c>
      <c r="AG120" s="17">
        <f t="shared" si="162"/>
        <v>110097.604204</v>
      </c>
      <c r="AH120" s="2"/>
      <c r="AI120" s="5" t="s">
        <v>11</v>
      </c>
      <c r="AJ120" s="14">
        <f t="shared" si="185"/>
        <v>100565.87480000001</v>
      </c>
      <c r="AK120" s="14">
        <f t="shared" si="186"/>
        <v>2259</v>
      </c>
      <c r="AL120" s="15">
        <f t="shared" si="195"/>
        <v>102824.87480000001</v>
      </c>
      <c r="AM120" s="16">
        <f t="shared" si="163"/>
        <v>3954.8028769230773</v>
      </c>
      <c r="AN120" s="14">
        <f t="shared" si="164"/>
        <v>7197.7412360000008</v>
      </c>
      <c r="AO120" s="17">
        <f t="shared" si="165"/>
        <v>110022.61603600001</v>
      </c>
      <c r="AP120" s="2"/>
      <c r="AQ120" s="5" t="s">
        <v>11</v>
      </c>
      <c r="AR120" s="14">
        <f t="shared" si="187"/>
        <v>103041.354312</v>
      </c>
      <c r="AS120" s="14">
        <f t="shared" si="188"/>
        <v>2259</v>
      </c>
      <c r="AT120" s="15">
        <f t="shared" si="196"/>
        <v>105300.354312</v>
      </c>
      <c r="AU120" s="16">
        <f t="shared" si="166"/>
        <v>4050.0136273846151</v>
      </c>
      <c r="AV120" s="14">
        <f t="shared" si="167"/>
        <v>7371.0248018400007</v>
      </c>
      <c r="AW120" s="16">
        <f t="shared" si="168"/>
        <v>4333.5145813015388</v>
      </c>
      <c r="AX120" s="17">
        <f t="shared" si="169"/>
        <v>112671.37911384</v>
      </c>
      <c r="AY120" s="2"/>
      <c r="AZ120" s="5" t="s">
        <v>11</v>
      </c>
      <c r="BA120" s="14">
        <f t="shared" si="189"/>
        <v>105300.09223659999</v>
      </c>
      <c r="BB120" s="14">
        <f t="shared" si="190"/>
        <v>2259</v>
      </c>
      <c r="BC120" s="15">
        <f t="shared" si="197"/>
        <v>107559.09223659999</v>
      </c>
      <c r="BD120" s="16">
        <f t="shared" si="170"/>
        <v>4136.888162946153</v>
      </c>
      <c r="BE120" s="14">
        <f t="shared" si="171"/>
        <v>7529.1364565619997</v>
      </c>
      <c r="BF120" s="16">
        <f t="shared" si="172"/>
        <v>4426.4703343523843</v>
      </c>
      <c r="BG120" s="17">
        <f t="shared" si="173"/>
        <v>115088.22869316199</v>
      </c>
      <c r="BH120" s="2"/>
    </row>
    <row r="121" spans="2:60" x14ac:dyDescent="0.25">
      <c r="B121" s="5" t="s">
        <v>12</v>
      </c>
      <c r="C121" s="59">
        <v>100618</v>
      </c>
      <c r="D121" s="14">
        <f t="shared" si="174"/>
        <v>1920</v>
      </c>
      <c r="E121" s="15">
        <f t="shared" si="191"/>
        <v>102538</v>
      </c>
      <c r="F121" s="16">
        <f t="shared" si="175"/>
        <v>3943.7692307692309</v>
      </c>
      <c r="G121" s="14">
        <f t="shared" si="176"/>
        <v>7177.6600000000008</v>
      </c>
      <c r="H121" s="17">
        <f t="shared" si="177"/>
        <v>109715.66</v>
      </c>
      <c r="J121" s="5" t="s">
        <v>12</v>
      </c>
      <c r="K121" s="14">
        <f t="shared" si="200"/>
        <v>101817.42</v>
      </c>
      <c r="L121" s="14">
        <f t="shared" si="178"/>
        <v>1920</v>
      </c>
      <c r="M121" s="15">
        <f t="shared" si="192"/>
        <v>103737.42</v>
      </c>
      <c r="N121" s="16">
        <f t="shared" si="158"/>
        <v>3989.9007692307691</v>
      </c>
      <c r="O121" s="14">
        <f t="shared" si="179"/>
        <v>7261.6194000000005</v>
      </c>
      <c r="P121" s="17">
        <f t="shared" si="180"/>
        <v>110999.03939999999</v>
      </c>
      <c r="R121" s="5" t="s">
        <v>12</v>
      </c>
      <c r="S121" s="14">
        <f t="shared" si="199"/>
        <v>103183.44480000001</v>
      </c>
      <c r="T121" s="14">
        <v>1920</v>
      </c>
      <c r="U121" s="15">
        <f t="shared" si="193"/>
        <v>105103.44480000001</v>
      </c>
      <c r="V121" s="16">
        <f t="shared" si="159"/>
        <v>4042.4401846153851</v>
      </c>
      <c r="W121" s="14">
        <f t="shared" si="181"/>
        <v>7357.2411360000015</v>
      </c>
      <c r="X121" s="17">
        <f t="shared" si="182"/>
        <v>112460.68593600001</v>
      </c>
      <c r="AA121" s="5" t="s">
        <v>12</v>
      </c>
      <c r="AB121" s="14">
        <f t="shared" si="183"/>
        <v>102956.0316</v>
      </c>
      <c r="AC121" s="14">
        <f t="shared" si="184"/>
        <v>1920</v>
      </c>
      <c r="AD121" s="15">
        <f t="shared" si="194"/>
        <v>104876.0316</v>
      </c>
      <c r="AE121" s="16">
        <f t="shared" si="160"/>
        <v>4033.6935230769232</v>
      </c>
      <c r="AF121" s="14">
        <f t="shared" si="161"/>
        <v>7341.3222120000009</v>
      </c>
      <c r="AG121" s="17">
        <f t="shared" si="162"/>
        <v>112217.353812</v>
      </c>
      <c r="AH121" s="2"/>
      <c r="AI121" s="5" t="s">
        <v>12</v>
      </c>
      <c r="AJ121" s="14">
        <f t="shared" si="185"/>
        <v>102894.9572</v>
      </c>
      <c r="AK121" s="14">
        <f t="shared" si="186"/>
        <v>1920</v>
      </c>
      <c r="AL121" s="15">
        <f t="shared" si="195"/>
        <v>104814.9572</v>
      </c>
      <c r="AM121" s="16">
        <f t="shared" si="163"/>
        <v>4031.3445076923081</v>
      </c>
      <c r="AN121" s="14">
        <f t="shared" si="164"/>
        <v>7337.0470040000009</v>
      </c>
      <c r="AO121" s="17">
        <f t="shared" si="165"/>
        <v>112152.00420400001</v>
      </c>
      <c r="AP121" s="2"/>
      <c r="AQ121" s="5" t="s">
        <v>12</v>
      </c>
      <c r="AR121" s="14">
        <f t="shared" si="187"/>
        <v>104881.372296</v>
      </c>
      <c r="AS121" s="14">
        <f t="shared" si="188"/>
        <v>1920</v>
      </c>
      <c r="AT121" s="15">
        <f t="shared" si="196"/>
        <v>106801.372296</v>
      </c>
      <c r="AU121" s="16">
        <f t="shared" si="166"/>
        <v>4107.7450883076926</v>
      </c>
      <c r="AV121" s="14">
        <f t="shared" si="167"/>
        <v>7476.0960607200004</v>
      </c>
      <c r="AW121" s="16">
        <f t="shared" si="168"/>
        <v>4395.2872444892309</v>
      </c>
      <c r="AX121" s="17">
        <f t="shared" si="169"/>
        <v>114277.46835672</v>
      </c>
      <c r="AY121" s="2"/>
      <c r="AZ121" s="5" t="s">
        <v>12</v>
      </c>
      <c r="BA121" s="14">
        <f t="shared" si="189"/>
        <v>107932.86316979998</v>
      </c>
      <c r="BB121" s="14">
        <f t="shared" si="190"/>
        <v>1920</v>
      </c>
      <c r="BC121" s="15">
        <f t="shared" si="197"/>
        <v>109852.86316979998</v>
      </c>
      <c r="BD121" s="16">
        <f t="shared" si="170"/>
        <v>4225.1101219153843</v>
      </c>
      <c r="BE121" s="14">
        <f t="shared" si="171"/>
        <v>7689.7004218859993</v>
      </c>
      <c r="BF121" s="16">
        <f t="shared" si="172"/>
        <v>4520.8678304494606</v>
      </c>
      <c r="BG121" s="17">
        <f t="shared" si="173"/>
        <v>117542.56359168598</v>
      </c>
      <c r="BH121" s="2"/>
    </row>
    <row r="122" spans="2:60" x14ac:dyDescent="0.25">
      <c r="B122" s="5" t="s">
        <v>61</v>
      </c>
      <c r="C122" s="59">
        <v>103607</v>
      </c>
      <c r="D122" s="14">
        <f t="shared" si="174"/>
        <v>1638</v>
      </c>
      <c r="E122" s="15">
        <f t="shared" si="191"/>
        <v>105245</v>
      </c>
      <c r="F122" s="16">
        <f t="shared" si="175"/>
        <v>4047.8846153846152</v>
      </c>
      <c r="G122" s="14">
        <f t="shared" si="176"/>
        <v>7367.1500000000005</v>
      </c>
      <c r="H122" s="17">
        <f t="shared" si="177"/>
        <v>112612.15</v>
      </c>
      <c r="J122" s="5" t="s">
        <v>13</v>
      </c>
      <c r="K122" s="14">
        <f t="shared" si="200"/>
        <v>104588.76</v>
      </c>
      <c r="L122" s="14">
        <f t="shared" si="178"/>
        <v>1638</v>
      </c>
      <c r="M122" s="15">
        <f t="shared" si="192"/>
        <v>106226.76</v>
      </c>
      <c r="N122" s="16">
        <f t="shared" si="158"/>
        <v>4085.644615384615</v>
      </c>
      <c r="O122" s="14">
        <f t="shared" si="179"/>
        <v>7435.8732</v>
      </c>
      <c r="P122" s="17">
        <f t="shared" si="180"/>
        <v>113662.6332</v>
      </c>
      <c r="R122" s="5" t="s">
        <v>13</v>
      </c>
      <c r="S122" s="14">
        <f t="shared" si="199"/>
        <v>105812.1684</v>
      </c>
      <c r="T122" s="14">
        <v>1638</v>
      </c>
      <c r="U122" s="15">
        <f t="shared" si="193"/>
        <v>107450.1684</v>
      </c>
      <c r="V122" s="16">
        <f t="shared" si="159"/>
        <v>4132.6987846153843</v>
      </c>
      <c r="W122" s="14">
        <f t="shared" si="181"/>
        <v>7521.5117880000007</v>
      </c>
      <c r="X122" s="17">
        <f t="shared" si="182"/>
        <v>114971.680188</v>
      </c>
      <c r="AA122" s="5" t="s">
        <v>13</v>
      </c>
      <c r="AB122" s="14">
        <f t="shared" si="183"/>
        <v>105103.44480000001</v>
      </c>
      <c r="AC122" s="14">
        <f t="shared" si="184"/>
        <v>1638</v>
      </c>
      <c r="AD122" s="15">
        <f t="shared" si="194"/>
        <v>106741.44480000001</v>
      </c>
      <c r="AE122" s="16">
        <f t="shared" si="160"/>
        <v>4105.4401846153851</v>
      </c>
      <c r="AF122" s="14">
        <f t="shared" si="161"/>
        <v>7471.9011360000013</v>
      </c>
      <c r="AG122" s="17">
        <f t="shared" si="162"/>
        <v>114213.34593600001</v>
      </c>
      <c r="AH122" s="2"/>
      <c r="AI122" s="5" t="s">
        <v>13</v>
      </c>
      <c r="AJ122" s="14">
        <f t="shared" si="185"/>
        <v>104876.0316</v>
      </c>
      <c r="AK122" s="14">
        <f t="shared" si="186"/>
        <v>1638</v>
      </c>
      <c r="AL122" s="15">
        <f t="shared" si="195"/>
        <v>106514.0316</v>
      </c>
      <c r="AM122" s="16">
        <f t="shared" si="163"/>
        <v>4096.6935230769232</v>
      </c>
      <c r="AN122" s="14">
        <f t="shared" si="164"/>
        <v>7455.9822120000008</v>
      </c>
      <c r="AO122" s="17">
        <f t="shared" si="165"/>
        <v>113970.013812</v>
      </c>
      <c r="AP122" s="2"/>
      <c r="AQ122" s="5" t="s">
        <v>13</v>
      </c>
      <c r="AR122" s="14">
        <f t="shared" si="187"/>
        <v>106911.25634400001</v>
      </c>
      <c r="AS122" s="14">
        <f t="shared" si="188"/>
        <v>1638</v>
      </c>
      <c r="AT122" s="15">
        <f t="shared" si="196"/>
        <v>108549.25634400001</v>
      </c>
      <c r="AU122" s="16">
        <f t="shared" si="166"/>
        <v>4174.9713978461541</v>
      </c>
      <c r="AV122" s="14">
        <f t="shared" si="167"/>
        <v>7598.4479440800014</v>
      </c>
      <c r="AW122" s="16">
        <f t="shared" si="168"/>
        <v>4467.2193956953852</v>
      </c>
      <c r="AX122" s="17">
        <f t="shared" si="169"/>
        <v>116147.70428808001</v>
      </c>
      <c r="AY122" s="2"/>
      <c r="AZ122" s="5" t="s">
        <v>13</v>
      </c>
      <c r="BA122" s="14">
        <f t="shared" si="189"/>
        <v>109471.4066034</v>
      </c>
      <c r="BB122" s="14">
        <f t="shared" si="190"/>
        <v>1638</v>
      </c>
      <c r="BC122" s="15">
        <f t="shared" si="197"/>
        <v>111109.4066034</v>
      </c>
      <c r="BD122" s="16">
        <f t="shared" si="170"/>
        <v>4273.4387155153845</v>
      </c>
      <c r="BE122" s="14">
        <f t="shared" si="171"/>
        <v>7777.6584622380005</v>
      </c>
      <c r="BF122" s="16">
        <f t="shared" si="172"/>
        <v>4572.5794256014615</v>
      </c>
      <c r="BG122" s="17">
        <f t="shared" si="173"/>
        <v>118887.065065638</v>
      </c>
      <c r="BH122" s="2"/>
    </row>
    <row r="123" spans="2:60" x14ac:dyDescent="0.25">
      <c r="B123" s="5" t="s">
        <v>62</v>
      </c>
      <c r="C123" s="59">
        <v>104721</v>
      </c>
      <c r="D123" s="14">
        <f>T125</f>
        <v>1521</v>
      </c>
      <c r="E123" s="15">
        <f>D123+C123</f>
        <v>106242</v>
      </c>
      <c r="F123" s="16">
        <f t="shared" si="175"/>
        <v>4086.2307692307691</v>
      </c>
      <c r="G123" s="14">
        <f>E123*0.07</f>
        <v>7436.9400000000005</v>
      </c>
      <c r="H123" s="17">
        <f>G123+E123</f>
        <v>113678.94</v>
      </c>
      <c r="J123" s="5" t="s">
        <v>14</v>
      </c>
      <c r="K123" s="14">
        <f t="shared" si="200"/>
        <v>107349.90000000001</v>
      </c>
      <c r="L123" s="14">
        <f t="shared" si="178"/>
        <v>0</v>
      </c>
      <c r="M123" s="15">
        <f t="shared" si="192"/>
        <v>107349.90000000001</v>
      </c>
      <c r="N123" s="16">
        <f t="shared" si="158"/>
        <v>4128.8423076923082</v>
      </c>
      <c r="O123" s="14">
        <f t="shared" si="179"/>
        <v>7514.4930000000013</v>
      </c>
      <c r="P123" s="17">
        <f t="shared" si="180"/>
        <v>114864.39300000001</v>
      </c>
      <c r="R123" s="5" t="s">
        <v>14</v>
      </c>
      <c r="S123" s="14">
        <f t="shared" si="199"/>
        <v>108351.29519999999</v>
      </c>
      <c r="T123" s="14">
        <v>0</v>
      </c>
      <c r="U123" s="15">
        <f t="shared" si="193"/>
        <v>108351.29519999999</v>
      </c>
      <c r="V123" s="16">
        <f t="shared" si="159"/>
        <v>4167.3575076923071</v>
      </c>
      <c r="W123" s="14">
        <f t="shared" si="181"/>
        <v>7584.5906640000003</v>
      </c>
      <c r="X123" s="17">
        <f t="shared" si="182"/>
        <v>115935.885864</v>
      </c>
      <c r="AA123" s="5" t="s">
        <v>14</v>
      </c>
      <c r="AB123" s="14">
        <f t="shared" si="183"/>
        <v>107450.1684</v>
      </c>
      <c r="AC123" s="14">
        <f t="shared" si="184"/>
        <v>0</v>
      </c>
      <c r="AD123" s="15">
        <f t="shared" si="194"/>
        <v>107450.1684</v>
      </c>
      <c r="AE123" s="16">
        <f t="shared" si="160"/>
        <v>4132.6987846153843</v>
      </c>
      <c r="AF123" s="14">
        <f t="shared" si="161"/>
        <v>7521.5117880000007</v>
      </c>
      <c r="AG123" s="17">
        <f t="shared" si="162"/>
        <v>114971.680188</v>
      </c>
      <c r="AH123" s="2"/>
      <c r="AI123" s="5" t="s">
        <v>14</v>
      </c>
      <c r="AJ123" s="14">
        <f t="shared" si="185"/>
        <v>106741.44480000001</v>
      </c>
      <c r="AK123" s="14">
        <f t="shared" si="186"/>
        <v>0</v>
      </c>
      <c r="AL123" s="15">
        <f t="shared" si="195"/>
        <v>106741.44480000001</v>
      </c>
      <c r="AM123" s="16">
        <f t="shared" si="163"/>
        <v>4105.4401846153851</v>
      </c>
      <c r="AN123" s="14">
        <f t="shared" si="164"/>
        <v>7471.9011360000013</v>
      </c>
      <c r="AO123" s="17">
        <f t="shared" si="165"/>
        <v>114213.34593600001</v>
      </c>
      <c r="AP123" s="2"/>
      <c r="AQ123" s="5" t="s">
        <v>14</v>
      </c>
      <c r="AR123" s="14">
        <f t="shared" si="187"/>
        <v>108644.31223200001</v>
      </c>
      <c r="AS123" s="14">
        <f t="shared" si="188"/>
        <v>0</v>
      </c>
      <c r="AT123" s="15">
        <f t="shared" si="196"/>
        <v>108644.31223200001</v>
      </c>
      <c r="AU123" s="16">
        <f t="shared" si="166"/>
        <v>4178.6273935384615</v>
      </c>
      <c r="AV123" s="14">
        <f t="shared" si="167"/>
        <v>7605.1018562400013</v>
      </c>
      <c r="AW123" s="16">
        <f t="shared" si="168"/>
        <v>4471.1313110861538</v>
      </c>
      <c r="AX123" s="17">
        <f t="shared" si="169"/>
        <v>116249.41408824001</v>
      </c>
      <c r="AY123" s="2"/>
      <c r="AZ123" s="5" t="s">
        <v>14</v>
      </c>
      <c r="BA123" s="14">
        <f t="shared" si="189"/>
        <v>111262.98775260001</v>
      </c>
      <c r="BB123" s="14">
        <f t="shared" si="190"/>
        <v>0</v>
      </c>
      <c r="BC123" s="15">
        <f t="shared" si="197"/>
        <v>111262.98775260001</v>
      </c>
      <c r="BD123" s="16">
        <f t="shared" si="170"/>
        <v>4279.3456827923083</v>
      </c>
      <c r="BE123" s="14">
        <f t="shared" si="171"/>
        <v>7788.4091426820014</v>
      </c>
      <c r="BF123" s="16">
        <f t="shared" si="172"/>
        <v>4578.8998805877691</v>
      </c>
      <c r="BG123" s="17">
        <f t="shared" si="173"/>
        <v>119051.396895282</v>
      </c>
      <c r="BH123" s="2"/>
    </row>
    <row r="124" spans="2:60" x14ac:dyDescent="0.25">
      <c r="B124" s="18" t="s">
        <v>24</v>
      </c>
      <c r="C124" s="59">
        <v>105751</v>
      </c>
      <c r="D124" s="19">
        <f>T127</f>
        <v>1518</v>
      </c>
      <c r="E124" s="20">
        <f>D124+C124</f>
        <v>107269</v>
      </c>
      <c r="F124" s="21">
        <f t="shared" si="175"/>
        <v>4125.7307692307695</v>
      </c>
      <c r="G124" s="19">
        <f>E124*0.07</f>
        <v>7508.8300000000008</v>
      </c>
      <c r="H124" s="22">
        <f>G124+E124</f>
        <v>114777.83</v>
      </c>
      <c r="J124" s="5" t="s">
        <v>62</v>
      </c>
      <c r="K124" s="14">
        <f>E122*1.02</f>
        <v>107349.90000000001</v>
      </c>
      <c r="L124" s="14">
        <f>T125</f>
        <v>1521</v>
      </c>
      <c r="M124" s="15">
        <f>L124+K124</f>
        <v>108870.90000000001</v>
      </c>
      <c r="N124" s="16">
        <f t="shared" si="158"/>
        <v>4187.3423076923082</v>
      </c>
      <c r="O124" s="14">
        <f>M124*0.07</f>
        <v>7620.9630000000016</v>
      </c>
      <c r="P124" s="17">
        <f>O124+M124</f>
        <v>116491.86300000001</v>
      </c>
      <c r="R124" s="5" t="s">
        <v>15</v>
      </c>
      <c r="S124" s="14">
        <f t="shared" si="199"/>
        <v>109496.89800000002</v>
      </c>
      <c r="T124" s="14">
        <v>0</v>
      </c>
      <c r="U124" s="15">
        <f t="shared" si="193"/>
        <v>109496.89800000002</v>
      </c>
      <c r="V124" s="16">
        <f t="shared" si="159"/>
        <v>4211.4191538461546</v>
      </c>
      <c r="W124" s="14">
        <f t="shared" si="181"/>
        <v>7664.7828600000021</v>
      </c>
      <c r="X124" s="17">
        <f t="shared" si="182"/>
        <v>117161.68086000002</v>
      </c>
      <c r="AA124" s="5" t="s">
        <v>15</v>
      </c>
      <c r="AB124" s="14">
        <f t="shared" si="183"/>
        <v>108351.29519999999</v>
      </c>
      <c r="AC124" s="14">
        <f t="shared" si="184"/>
        <v>0</v>
      </c>
      <c r="AD124" s="15">
        <f t="shared" si="194"/>
        <v>108351.29519999999</v>
      </c>
      <c r="AE124" s="16">
        <f t="shared" si="160"/>
        <v>4167.3575076923071</v>
      </c>
      <c r="AF124" s="14">
        <f t="shared" si="161"/>
        <v>7584.5906640000003</v>
      </c>
      <c r="AG124" s="17">
        <f t="shared" si="162"/>
        <v>115935.885864</v>
      </c>
      <c r="AH124" s="2"/>
      <c r="AI124" s="5" t="s">
        <v>15</v>
      </c>
      <c r="AJ124" s="14">
        <f t="shared" si="185"/>
        <v>107450.1684</v>
      </c>
      <c r="AK124" s="14">
        <f t="shared" si="186"/>
        <v>0</v>
      </c>
      <c r="AL124" s="15">
        <f t="shared" si="195"/>
        <v>107450.1684</v>
      </c>
      <c r="AM124" s="16">
        <f t="shared" si="163"/>
        <v>4132.6987846153843</v>
      </c>
      <c r="AN124" s="14">
        <f t="shared" si="164"/>
        <v>7521.5117880000007</v>
      </c>
      <c r="AO124" s="17">
        <f t="shared" si="165"/>
        <v>114971.680188</v>
      </c>
      <c r="AP124" s="2"/>
      <c r="AQ124" s="5" t="s">
        <v>15</v>
      </c>
      <c r="AR124" s="14">
        <f t="shared" si="187"/>
        <v>108876.27369600002</v>
      </c>
      <c r="AS124" s="14">
        <f t="shared" si="188"/>
        <v>0</v>
      </c>
      <c r="AT124" s="15">
        <f t="shared" si="196"/>
        <v>108876.27369600002</v>
      </c>
      <c r="AU124" s="16">
        <f t="shared" si="166"/>
        <v>4187.5489883076934</v>
      </c>
      <c r="AV124" s="14">
        <f t="shared" si="167"/>
        <v>7621.3391587200022</v>
      </c>
      <c r="AW124" s="16">
        <f t="shared" si="168"/>
        <v>4480.6774174892316</v>
      </c>
      <c r="AX124" s="17">
        <f t="shared" si="169"/>
        <v>116497.61285472002</v>
      </c>
      <c r="AY124" s="2"/>
      <c r="AZ124" s="5" t="s">
        <v>15</v>
      </c>
      <c r="BA124" s="14">
        <f t="shared" si="189"/>
        <v>111360.4200378</v>
      </c>
      <c r="BB124" s="14">
        <f t="shared" si="190"/>
        <v>0</v>
      </c>
      <c r="BC124" s="15">
        <f t="shared" si="197"/>
        <v>111360.4200378</v>
      </c>
      <c r="BD124" s="16">
        <f t="shared" si="170"/>
        <v>4283.0930783769227</v>
      </c>
      <c r="BE124" s="14">
        <f t="shared" si="171"/>
        <v>7795.2294026460004</v>
      </c>
      <c r="BF124" s="16">
        <f t="shared" si="172"/>
        <v>4582.9095938633072</v>
      </c>
      <c r="BG124" s="17">
        <f t="shared" si="173"/>
        <v>119155.649440446</v>
      </c>
      <c r="BH124" s="2"/>
    </row>
    <row r="125" spans="2:60" x14ac:dyDescent="0.25">
      <c r="J125" s="18" t="s">
        <v>24</v>
      </c>
      <c r="K125" s="19">
        <f>E123*1.02</f>
        <v>108366.84</v>
      </c>
      <c r="L125" s="19">
        <f>T127</f>
        <v>1518</v>
      </c>
      <c r="M125" s="20">
        <f>L125+K125</f>
        <v>109884.84</v>
      </c>
      <c r="N125" s="21">
        <f t="shared" si="158"/>
        <v>4226.34</v>
      </c>
      <c r="O125" s="19">
        <f>M125*0.07</f>
        <v>7691.9388000000008</v>
      </c>
      <c r="P125" s="22">
        <f>O125+M125</f>
        <v>117576.7788</v>
      </c>
      <c r="R125" s="5" t="s">
        <v>19</v>
      </c>
      <c r="S125" s="14">
        <f>M123*1.02</f>
        <v>109496.89800000002</v>
      </c>
      <c r="T125" s="14">
        <v>1521</v>
      </c>
      <c r="U125" s="15">
        <f t="shared" si="193"/>
        <v>111017.89800000002</v>
      </c>
      <c r="V125" s="16">
        <f t="shared" si="159"/>
        <v>4269.9191538461546</v>
      </c>
      <c r="W125" s="14">
        <f t="shared" si="181"/>
        <v>7771.2528600000014</v>
      </c>
      <c r="X125" s="17">
        <f t="shared" si="182"/>
        <v>118789.15086000002</v>
      </c>
      <c r="AA125" s="5" t="s">
        <v>16</v>
      </c>
      <c r="AB125" s="14">
        <f t="shared" si="183"/>
        <v>109496.89800000002</v>
      </c>
      <c r="AC125" s="14">
        <f>T124</f>
        <v>0</v>
      </c>
      <c r="AD125" s="15">
        <f t="shared" si="194"/>
        <v>109496.89800000002</v>
      </c>
      <c r="AE125" s="16">
        <f t="shared" si="160"/>
        <v>4211.4191538461546</v>
      </c>
      <c r="AF125" s="14">
        <f t="shared" si="161"/>
        <v>7664.7828600000021</v>
      </c>
      <c r="AG125" s="17">
        <f t="shared" si="162"/>
        <v>117161.68086000002</v>
      </c>
      <c r="AH125" s="2"/>
      <c r="AI125" s="5" t="s">
        <v>16</v>
      </c>
      <c r="AJ125" s="14">
        <f t="shared" si="185"/>
        <v>108351.29519999999</v>
      </c>
      <c r="AK125" s="14">
        <f>T124</f>
        <v>0</v>
      </c>
      <c r="AL125" s="15">
        <f t="shared" si="195"/>
        <v>108351.29519999999</v>
      </c>
      <c r="AM125" s="16">
        <f t="shared" si="163"/>
        <v>4167.3575076923071</v>
      </c>
      <c r="AN125" s="14">
        <f t="shared" si="164"/>
        <v>7584.5906640000003</v>
      </c>
      <c r="AO125" s="17">
        <f t="shared" si="165"/>
        <v>115935.885864</v>
      </c>
      <c r="AP125" s="2"/>
      <c r="AQ125" s="5" t="s">
        <v>16</v>
      </c>
      <c r="AR125" s="14">
        <f t="shared" si="187"/>
        <v>109599.171768</v>
      </c>
      <c r="AS125" s="14">
        <f>AS124</f>
        <v>0</v>
      </c>
      <c r="AT125" s="15">
        <f t="shared" si="196"/>
        <v>109599.171768</v>
      </c>
      <c r="AU125" s="16">
        <f t="shared" si="166"/>
        <v>4215.3527603076927</v>
      </c>
      <c r="AV125" s="14">
        <f t="shared" si="167"/>
        <v>7671.9420237600007</v>
      </c>
      <c r="AW125" s="16">
        <f t="shared" si="168"/>
        <v>4510.4274535292307</v>
      </c>
      <c r="AX125" s="17">
        <f t="shared" si="169"/>
        <v>117271.11379176</v>
      </c>
      <c r="AY125" s="2"/>
      <c r="AZ125" s="5" t="s">
        <v>16</v>
      </c>
      <c r="BA125" s="14">
        <f t="shared" si="189"/>
        <v>111598.1805384</v>
      </c>
      <c r="BB125" s="14">
        <f>BB124</f>
        <v>0</v>
      </c>
      <c r="BC125" s="15">
        <f t="shared" si="197"/>
        <v>111598.1805384</v>
      </c>
      <c r="BD125" s="16">
        <f t="shared" si="170"/>
        <v>4292.2377130153845</v>
      </c>
      <c r="BE125" s="14">
        <f t="shared" si="171"/>
        <v>7811.8726376880013</v>
      </c>
      <c r="BF125" s="16">
        <f t="shared" si="172"/>
        <v>4592.6943529264618</v>
      </c>
      <c r="BG125" s="17">
        <f t="shared" si="173"/>
        <v>119410.05317608801</v>
      </c>
      <c r="BH125" s="2"/>
    </row>
    <row r="126" spans="2:60" x14ac:dyDescent="0.25">
      <c r="R126" s="5" t="s">
        <v>20</v>
      </c>
      <c r="S126" s="14">
        <f>M124*1.02</f>
        <v>111048.31800000001</v>
      </c>
      <c r="T126" s="14">
        <v>0</v>
      </c>
      <c r="U126" s="15">
        <f t="shared" si="193"/>
        <v>111048.31800000001</v>
      </c>
      <c r="V126" s="16">
        <f t="shared" si="159"/>
        <v>4271.0891538461547</v>
      </c>
      <c r="W126" s="14">
        <f t="shared" si="181"/>
        <v>7773.3822600000021</v>
      </c>
      <c r="X126" s="17">
        <f t="shared" si="182"/>
        <v>118821.70026000001</v>
      </c>
      <c r="AA126" s="5" t="s">
        <v>19</v>
      </c>
      <c r="AB126" s="14">
        <f>U124*(1+AB$3)</f>
        <v>109496.89800000002</v>
      </c>
      <c r="AC126" s="14">
        <f t="shared" ref="AC126:AC127" si="201">T125</f>
        <v>1521</v>
      </c>
      <c r="AD126" s="15">
        <f t="shared" si="194"/>
        <v>111017.89800000002</v>
      </c>
      <c r="AE126" s="16">
        <f t="shared" si="160"/>
        <v>4269.9191538461546</v>
      </c>
      <c r="AF126" s="14">
        <f t="shared" si="161"/>
        <v>7771.2528600000014</v>
      </c>
      <c r="AG126" s="17">
        <f t="shared" si="162"/>
        <v>118789.15086000002</v>
      </c>
      <c r="AH126" s="2"/>
      <c r="AI126" s="5" t="s">
        <v>17</v>
      </c>
      <c r="AJ126" s="14">
        <f t="shared" si="185"/>
        <v>109496.89800000002</v>
      </c>
      <c r="AK126" s="14">
        <f>T124</f>
        <v>0</v>
      </c>
      <c r="AL126" s="15">
        <f t="shared" si="195"/>
        <v>109496.89800000002</v>
      </c>
      <c r="AM126" s="16">
        <f t="shared" si="163"/>
        <v>4211.4191538461546</v>
      </c>
      <c r="AN126" s="14">
        <f t="shared" si="164"/>
        <v>7664.7828600000021</v>
      </c>
      <c r="AO126" s="17">
        <f t="shared" si="165"/>
        <v>117161.68086000002</v>
      </c>
      <c r="AP126" s="2"/>
      <c r="AQ126" s="5" t="s">
        <v>17</v>
      </c>
      <c r="AR126" s="14">
        <f t="shared" si="187"/>
        <v>110518.32110399999</v>
      </c>
      <c r="AS126" s="14">
        <f>AS125</f>
        <v>0</v>
      </c>
      <c r="AT126" s="15">
        <f t="shared" si="196"/>
        <v>110518.32110399999</v>
      </c>
      <c r="AU126" s="16">
        <f t="shared" si="166"/>
        <v>4250.7046578461532</v>
      </c>
      <c r="AV126" s="14">
        <f t="shared" si="167"/>
        <v>7736.2824772799995</v>
      </c>
      <c r="AW126" s="16">
        <f t="shared" si="168"/>
        <v>4548.2539838953835</v>
      </c>
      <c r="AX126" s="17">
        <f t="shared" si="169"/>
        <v>118254.60358127998</v>
      </c>
      <c r="AY126" s="2"/>
      <c r="AZ126" s="5" t="s">
        <v>17</v>
      </c>
      <c r="BA126" s="14">
        <f t="shared" si="189"/>
        <v>112339.15106219999</v>
      </c>
      <c r="BB126" s="14">
        <f>BB125</f>
        <v>0</v>
      </c>
      <c r="BC126" s="15">
        <f t="shared" si="197"/>
        <v>112339.15106219999</v>
      </c>
      <c r="BD126" s="16">
        <f t="shared" si="170"/>
        <v>4320.736579315384</v>
      </c>
      <c r="BE126" s="14">
        <f t="shared" si="171"/>
        <v>7863.7405743540003</v>
      </c>
      <c r="BF126" s="16">
        <f t="shared" si="172"/>
        <v>4623.1881398674614</v>
      </c>
      <c r="BG126" s="17">
        <f t="shared" si="173"/>
        <v>120202.89163655399</v>
      </c>
      <c r="BH126" s="2"/>
    </row>
    <row r="127" spans="2:60" x14ac:dyDescent="0.25">
      <c r="R127" s="18" t="s">
        <v>24</v>
      </c>
      <c r="S127" s="19">
        <f>M124*1.02</f>
        <v>111048.31800000001</v>
      </c>
      <c r="T127" s="19">
        <v>1518</v>
      </c>
      <c r="U127" s="15">
        <f t="shared" si="193"/>
        <v>112566.31800000001</v>
      </c>
      <c r="V127" s="16">
        <f t="shared" si="159"/>
        <v>4329.4737692307699</v>
      </c>
      <c r="W127" s="14">
        <f t="shared" si="181"/>
        <v>7879.6422600000014</v>
      </c>
      <c r="X127" s="17">
        <f t="shared" si="182"/>
        <v>120445.96026000002</v>
      </c>
      <c r="AA127" s="5" t="s">
        <v>20</v>
      </c>
      <c r="AB127" s="14">
        <f>U125*(1+AB$3)</f>
        <v>111017.89800000002</v>
      </c>
      <c r="AC127" s="14">
        <f t="shared" si="201"/>
        <v>0</v>
      </c>
      <c r="AD127" s="15">
        <f t="shared" si="194"/>
        <v>111017.89800000002</v>
      </c>
      <c r="AE127" s="16">
        <f t="shared" si="160"/>
        <v>4269.9191538461546</v>
      </c>
      <c r="AF127" s="14">
        <f t="shared" si="161"/>
        <v>7771.2528600000014</v>
      </c>
      <c r="AG127" s="17">
        <f t="shared" si="162"/>
        <v>118789.15086000002</v>
      </c>
      <c r="AH127" s="2"/>
      <c r="AI127" s="5" t="s">
        <v>19</v>
      </c>
      <c r="AJ127" s="14">
        <f>AD125*(1+AJ$3)</f>
        <v>109496.89800000002</v>
      </c>
      <c r="AK127" s="14">
        <f>T125</f>
        <v>1521</v>
      </c>
      <c r="AL127" s="15">
        <f>AK127+AJ127</f>
        <v>111017.89800000002</v>
      </c>
      <c r="AM127" s="16">
        <f t="shared" si="163"/>
        <v>4269.9191538461546</v>
      </c>
      <c r="AN127" s="14">
        <f>AL127*0.07</f>
        <v>7771.2528600000014</v>
      </c>
      <c r="AO127" s="17">
        <f>AN127+AL127</f>
        <v>118789.15086000002</v>
      </c>
      <c r="AP127" s="2"/>
      <c r="AQ127" s="5" t="s">
        <v>18</v>
      </c>
      <c r="AR127" s="14">
        <f t="shared" si="187"/>
        <v>111686.83596000001</v>
      </c>
      <c r="AS127" s="14">
        <f>AS126</f>
        <v>0</v>
      </c>
      <c r="AT127" s="15">
        <f t="shared" si="196"/>
        <v>111686.83596000001</v>
      </c>
      <c r="AU127" s="16">
        <f t="shared" si="166"/>
        <v>4295.6475369230775</v>
      </c>
      <c r="AV127" s="14">
        <f t="shared" si="167"/>
        <v>7818.0785172000014</v>
      </c>
      <c r="AW127" s="16">
        <f t="shared" si="168"/>
        <v>4596.3428645076929</v>
      </c>
      <c r="AX127" s="17">
        <f t="shared" si="169"/>
        <v>119504.91447720001</v>
      </c>
      <c r="AY127" s="2"/>
      <c r="AZ127" s="5" t="s">
        <v>18</v>
      </c>
      <c r="BA127" s="14">
        <f t="shared" si="189"/>
        <v>113281.27913159998</v>
      </c>
      <c r="BB127" s="14">
        <f>BB126</f>
        <v>0</v>
      </c>
      <c r="BC127" s="15">
        <f t="shared" si="197"/>
        <v>113281.27913159998</v>
      </c>
      <c r="BD127" s="16">
        <f t="shared" si="170"/>
        <v>4356.9722742923068</v>
      </c>
      <c r="BE127" s="14">
        <f t="shared" si="171"/>
        <v>7929.6895392119995</v>
      </c>
      <c r="BF127" s="16">
        <f t="shared" si="172"/>
        <v>4661.9603334927688</v>
      </c>
      <c r="BG127" s="17">
        <f t="shared" si="173"/>
        <v>121210.96867081198</v>
      </c>
      <c r="BH127" s="2"/>
    </row>
    <row r="128" spans="2:60" x14ac:dyDescent="0.25">
      <c r="R128" s="43" t="s">
        <v>58</v>
      </c>
      <c r="S128" s="44">
        <f>K125*1.02+L125</f>
        <v>112052.1768</v>
      </c>
      <c r="T128" s="44">
        <v>0</v>
      </c>
      <c r="U128" s="44">
        <f t="shared" si="193"/>
        <v>112052.1768</v>
      </c>
      <c r="V128" s="44">
        <f t="shared" si="159"/>
        <v>4309.6991076923077</v>
      </c>
      <c r="W128" s="44">
        <f t="shared" si="181"/>
        <v>7843.6523760000009</v>
      </c>
      <c r="X128" s="45">
        <f t="shared" si="182"/>
        <v>119895.829176</v>
      </c>
      <c r="AA128" s="5" t="s">
        <v>21</v>
      </c>
      <c r="AB128" s="14">
        <f>U126*(1+AB$3)</f>
        <v>111048.31800000001</v>
      </c>
      <c r="AC128" s="14">
        <f>T126</f>
        <v>0</v>
      </c>
      <c r="AD128" s="15">
        <f t="shared" si="194"/>
        <v>111048.31800000001</v>
      </c>
      <c r="AE128" s="16">
        <f t="shared" si="160"/>
        <v>4271.0891538461547</v>
      </c>
      <c r="AF128" s="14">
        <f t="shared" si="161"/>
        <v>7773.3822600000021</v>
      </c>
      <c r="AG128" s="17">
        <f t="shared" si="162"/>
        <v>118821.70026000001</v>
      </c>
      <c r="AH128" s="2"/>
      <c r="AI128" s="5" t="s">
        <v>20</v>
      </c>
      <c r="AJ128" s="14">
        <f>AD126*(1+AJ$3)</f>
        <v>111017.89800000002</v>
      </c>
      <c r="AK128" s="14">
        <f>T126</f>
        <v>0</v>
      </c>
      <c r="AL128" s="15">
        <f>AK128+AJ128</f>
        <v>111017.89800000002</v>
      </c>
      <c r="AM128" s="16">
        <f t="shared" si="163"/>
        <v>4269.9191538461546</v>
      </c>
      <c r="AN128" s="14">
        <f>AL128*0.07</f>
        <v>7771.2528600000014</v>
      </c>
      <c r="AO128" s="17">
        <f>AN128+AL128</f>
        <v>118789.15086000002</v>
      </c>
      <c r="AP128" s="2"/>
      <c r="AQ128" s="5" t="s">
        <v>19</v>
      </c>
      <c r="AR128" s="14">
        <f>AL126*(1+AR$3)</f>
        <v>111686.83596000001</v>
      </c>
      <c r="AS128" s="14">
        <f>T125</f>
        <v>1521</v>
      </c>
      <c r="AT128" s="15">
        <f t="shared" si="196"/>
        <v>113207.83596000001</v>
      </c>
      <c r="AU128" s="16">
        <f t="shared" si="166"/>
        <v>4354.1475369230775</v>
      </c>
      <c r="AV128" s="14">
        <f t="shared" si="167"/>
        <v>7924.5485172000017</v>
      </c>
      <c r="AW128" s="16">
        <f t="shared" si="168"/>
        <v>4658.9378645076931</v>
      </c>
      <c r="AX128" s="17">
        <f t="shared" si="169"/>
        <v>121132.38447720002</v>
      </c>
      <c r="AY128" s="2"/>
      <c r="AZ128" s="5" t="s">
        <v>19</v>
      </c>
      <c r="BA128" s="14">
        <f t="shared" si="189"/>
        <v>114479.006859</v>
      </c>
      <c r="BB128" s="14">
        <f>T125</f>
        <v>1521</v>
      </c>
      <c r="BC128" s="15">
        <f t="shared" si="197"/>
        <v>116000.006859</v>
      </c>
      <c r="BD128" s="16">
        <f t="shared" si="170"/>
        <v>4461.538725346154</v>
      </c>
      <c r="BE128" s="14">
        <f t="shared" si="171"/>
        <v>8120.0004801300011</v>
      </c>
      <c r="BF128" s="16">
        <f t="shared" si="172"/>
        <v>4773.8464361203842</v>
      </c>
      <c r="BG128" s="17">
        <f t="shared" si="173"/>
        <v>124120.00733913</v>
      </c>
      <c r="BH128" s="2"/>
    </row>
    <row r="129" spans="1:60" x14ac:dyDescent="0.25">
      <c r="R129" s="1"/>
      <c r="AA129" s="18" t="s">
        <v>24</v>
      </c>
      <c r="AB129" s="19">
        <f>U126*(1+AB$3)</f>
        <v>111048.31800000001</v>
      </c>
      <c r="AC129" s="19">
        <f>T127</f>
        <v>1518</v>
      </c>
      <c r="AD129" s="20">
        <f t="shared" si="194"/>
        <v>112566.31800000001</v>
      </c>
      <c r="AE129" s="21">
        <f t="shared" si="160"/>
        <v>4329.4737692307699</v>
      </c>
      <c r="AF129" s="19">
        <f t="shared" si="161"/>
        <v>7879.6422600000014</v>
      </c>
      <c r="AG129" s="22">
        <f t="shared" si="162"/>
        <v>120445.96026000002</v>
      </c>
      <c r="AH129" s="2"/>
      <c r="AI129" s="5" t="s">
        <v>21</v>
      </c>
      <c r="AJ129" s="14">
        <f>AD127*(1+AJ$3)</f>
        <v>111017.89800000002</v>
      </c>
      <c r="AK129" s="14">
        <f>T126</f>
        <v>0</v>
      </c>
      <c r="AL129" s="15">
        <f>AK129+AJ129</f>
        <v>111017.89800000002</v>
      </c>
      <c r="AM129" s="16">
        <f t="shared" si="163"/>
        <v>4269.9191538461546</v>
      </c>
      <c r="AN129" s="14">
        <f>AL129*0.07</f>
        <v>7771.2528600000014</v>
      </c>
      <c r="AO129" s="17">
        <f>AN129+AL129</f>
        <v>118789.15086000002</v>
      </c>
      <c r="AP129" s="2"/>
      <c r="AQ129" s="5" t="s">
        <v>20</v>
      </c>
      <c r="AR129" s="14">
        <f>AL127*(1+AR$3)</f>
        <v>113238.25596000002</v>
      </c>
      <c r="AS129" s="14">
        <f>T126</f>
        <v>0</v>
      </c>
      <c r="AT129" s="15">
        <f t="shared" si="196"/>
        <v>113238.25596000002</v>
      </c>
      <c r="AU129" s="16">
        <f t="shared" si="166"/>
        <v>4355.3175369230776</v>
      </c>
      <c r="AV129" s="14">
        <f t="shared" si="167"/>
        <v>7926.6779172000024</v>
      </c>
      <c r="AW129" s="16">
        <f t="shared" si="168"/>
        <v>4660.1897645076933</v>
      </c>
      <c r="AX129" s="17">
        <f t="shared" si="169"/>
        <v>121164.93387720003</v>
      </c>
      <c r="AY129" s="2"/>
      <c r="AZ129" s="5" t="s">
        <v>20</v>
      </c>
      <c r="BA129" s="14">
        <f t="shared" si="189"/>
        <v>116038.031859</v>
      </c>
      <c r="BB129" s="14">
        <f>T126</f>
        <v>0</v>
      </c>
      <c r="BC129" s="15">
        <f t="shared" si="197"/>
        <v>116038.031859</v>
      </c>
      <c r="BD129" s="16">
        <f t="shared" si="170"/>
        <v>4463.0012253461537</v>
      </c>
      <c r="BE129" s="14">
        <f t="shared" si="171"/>
        <v>8122.6622301300004</v>
      </c>
      <c r="BF129" s="16">
        <f t="shared" si="172"/>
        <v>4775.4113111203842</v>
      </c>
      <c r="BG129" s="17">
        <f t="shared" si="173"/>
        <v>124160.69408912999</v>
      </c>
      <c r="BH129" s="2"/>
    </row>
    <row r="130" spans="1:60" x14ac:dyDescent="0.25">
      <c r="R130" s="1"/>
      <c r="AA130" s="46" t="s">
        <v>58</v>
      </c>
      <c r="AB130" s="47">
        <f>U127*(1+AB$3)</f>
        <v>112566.31800000001</v>
      </c>
      <c r="AC130" s="47">
        <v>0</v>
      </c>
      <c r="AD130" s="47">
        <f t="shared" si="194"/>
        <v>112566.31800000001</v>
      </c>
      <c r="AE130" s="47">
        <f t="shared" ref="AE130:AE131" si="202">AD130/20.8</f>
        <v>5411.8422115384619</v>
      </c>
      <c r="AF130" s="47">
        <f t="shared" si="161"/>
        <v>7879.6422600000014</v>
      </c>
      <c r="AG130" s="48">
        <f t="shared" si="162"/>
        <v>120445.96026000002</v>
      </c>
      <c r="AH130" s="2"/>
      <c r="AI130" s="5" t="s">
        <v>22</v>
      </c>
      <c r="AJ130" s="14">
        <f>AD128*(1+AJ$3)</f>
        <v>111048.31800000001</v>
      </c>
      <c r="AK130" s="14">
        <f>T126</f>
        <v>0</v>
      </c>
      <c r="AL130" s="15">
        <f>AK130+AJ130</f>
        <v>111048.31800000001</v>
      </c>
      <c r="AM130" s="16">
        <f t="shared" si="163"/>
        <v>4271.0891538461547</v>
      </c>
      <c r="AN130" s="14">
        <f>AL130*0.07</f>
        <v>7773.3822600000021</v>
      </c>
      <c r="AO130" s="17">
        <f>AN130+AL130</f>
        <v>118821.70026000001</v>
      </c>
      <c r="AP130" s="2"/>
      <c r="AQ130" s="5" t="s">
        <v>21</v>
      </c>
      <c r="AR130" s="14">
        <f>AL128*(1+AR$3)</f>
        <v>113238.25596000002</v>
      </c>
      <c r="AS130" s="14">
        <f>AS129</f>
        <v>0</v>
      </c>
      <c r="AT130" s="15">
        <f t="shared" si="196"/>
        <v>113238.25596000002</v>
      </c>
      <c r="AU130" s="16">
        <f t="shared" si="166"/>
        <v>4355.3175369230776</v>
      </c>
      <c r="AV130" s="14">
        <f t="shared" si="167"/>
        <v>7926.6779172000024</v>
      </c>
      <c r="AW130" s="16">
        <f t="shared" si="168"/>
        <v>4660.1897645076933</v>
      </c>
      <c r="AX130" s="17">
        <f t="shared" si="169"/>
        <v>121164.93387720003</v>
      </c>
      <c r="AY130" s="2"/>
      <c r="AZ130" s="5" t="s">
        <v>21</v>
      </c>
      <c r="BA130" s="14">
        <f t="shared" si="189"/>
        <v>116069.21235900001</v>
      </c>
      <c r="BB130" s="14">
        <f>BB129</f>
        <v>0</v>
      </c>
      <c r="BC130" s="15">
        <f t="shared" si="197"/>
        <v>116069.21235900001</v>
      </c>
      <c r="BD130" s="16">
        <f t="shared" si="170"/>
        <v>4464.2004753461542</v>
      </c>
      <c r="BE130" s="14">
        <f t="shared" si="171"/>
        <v>8124.8448651300014</v>
      </c>
      <c r="BF130" s="16">
        <f t="shared" si="172"/>
        <v>4776.694508620385</v>
      </c>
      <c r="BG130" s="17">
        <f t="shared" si="173"/>
        <v>124194.05722413001</v>
      </c>
      <c r="BH130" s="2"/>
    </row>
    <row r="131" spans="1:60" x14ac:dyDescent="0.25">
      <c r="AA131" s="49" t="s">
        <v>59</v>
      </c>
      <c r="AB131" s="50">
        <f>AB130</f>
        <v>112566.31800000001</v>
      </c>
      <c r="AC131" s="50">
        <v>0</v>
      </c>
      <c r="AD131" s="50">
        <f t="shared" si="194"/>
        <v>112566.31800000001</v>
      </c>
      <c r="AE131" s="50">
        <f t="shared" si="202"/>
        <v>5411.8422115384619</v>
      </c>
      <c r="AF131" s="50">
        <f t="shared" si="161"/>
        <v>7879.6422600000014</v>
      </c>
      <c r="AG131" s="51">
        <f t="shared" si="162"/>
        <v>120445.96026000002</v>
      </c>
      <c r="AH131" s="2"/>
      <c r="AI131" s="18" t="s">
        <v>24</v>
      </c>
      <c r="AJ131" s="19">
        <f>AD128*(1+AJ$3)</f>
        <v>111048.31800000001</v>
      </c>
      <c r="AK131" s="19">
        <f>T127</f>
        <v>1518</v>
      </c>
      <c r="AL131" s="20">
        <f>AK131+AJ131</f>
        <v>112566.31800000001</v>
      </c>
      <c r="AM131" s="21">
        <f t="shared" si="163"/>
        <v>4329.4737692307699</v>
      </c>
      <c r="AN131" s="19">
        <f>AL131*0.07</f>
        <v>7879.6422600000014</v>
      </c>
      <c r="AO131" s="22">
        <f>AN131+AL131</f>
        <v>120445.96026000002</v>
      </c>
      <c r="AP131" s="2"/>
      <c r="AQ131" s="5" t="s">
        <v>22</v>
      </c>
      <c r="AR131" s="14">
        <f>AL129*(1+AR$3)</f>
        <v>113238.25596000002</v>
      </c>
      <c r="AS131" s="14">
        <f>AS130</f>
        <v>0</v>
      </c>
      <c r="AT131" s="15">
        <f t="shared" si="196"/>
        <v>113238.25596000002</v>
      </c>
      <c r="AU131" s="16">
        <f t="shared" si="166"/>
        <v>4355.3175369230776</v>
      </c>
      <c r="AV131" s="14">
        <f t="shared" si="167"/>
        <v>7926.6779172000024</v>
      </c>
      <c r="AW131" s="16">
        <f t="shared" si="168"/>
        <v>4660.1897645076933</v>
      </c>
      <c r="AX131" s="17">
        <f t="shared" si="169"/>
        <v>121164.93387720003</v>
      </c>
      <c r="AY131" s="2"/>
      <c r="AZ131" s="5" t="s">
        <v>22</v>
      </c>
      <c r="BA131" s="26">
        <f t="shared" si="189"/>
        <v>116069.21235900001</v>
      </c>
      <c r="BB131" s="14">
        <f>BB130</f>
        <v>0</v>
      </c>
      <c r="BC131" s="15">
        <f t="shared" si="197"/>
        <v>116069.21235900001</v>
      </c>
      <c r="BD131" s="16">
        <f t="shared" si="170"/>
        <v>4464.2004753461542</v>
      </c>
      <c r="BE131" s="14">
        <f t="shared" si="171"/>
        <v>8124.8448651300014</v>
      </c>
      <c r="BF131" s="16">
        <f t="shared" si="172"/>
        <v>4776.694508620385</v>
      </c>
      <c r="BG131" s="17">
        <f t="shared" si="173"/>
        <v>124194.05722413001</v>
      </c>
      <c r="BH131" s="2"/>
    </row>
    <row r="132" spans="1:60" x14ac:dyDescent="0.25">
      <c r="AB132" s="2"/>
      <c r="AC132" s="2"/>
      <c r="AD132" s="2"/>
      <c r="AE132" s="2"/>
      <c r="AF132" s="2"/>
      <c r="AG132" s="2"/>
      <c r="AH132" s="2"/>
      <c r="AI132" s="46" t="s">
        <v>58</v>
      </c>
      <c r="AJ132" s="47">
        <f t="shared" ref="AJ132:AJ134" si="203">AD129*(1+AJ$3)</f>
        <v>112566.31800000001</v>
      </c>
      <c r="AK132" s="47">
        <f t="shared" ref="AK132:AK134" si="204">T128</f>
        <v>0</v>
      </c>
      <c r="AL132" s="47">
        <f t="shared" ref="AL132:AL134" si="205">AK132+AJ132</f>
        <v>112566.31800000001</v>
      </c>
      <c r="AM132" s="47">
        <f t="shared" si="163"/>
        <v>4329.4737692307699</v>
      </c>
      <c r="AN132" s="47">
        <f t="shared" ref="AN132:AN134" si="206">AL132*0.07</f>
        <v>7879.6422600000014</v>
      </c>
      <c r="AO132" s="48">
        <f t="shared" ref="AO132:AO134" si="207">AN132+AL132</f>
        <v>120445.96026000002</v>
      </c>
      <c r="AP132" s="2"/>
      <c r="AQ132" s="5" t="s">
        <v>23</v>
      </c>
      <c r="AR132" s="14">
        <f>AL130*(1+AR$3)</f>
        <v>113269.28436000002</v>
      </c>
      <c r="AS132" s="14">
        <f>AS131</f>
        <v>0</v>
      </c>
      <c r="AT132" s="15">
        <f t="shared" si="196"/>
        <v>113269.28436000002</v>
      </c>
      <c r="AU132" s="16">
        <f t="shared" si="166"/>
        <v>4356.5109369230777</v>
      </c>
      <c r="AV132" s="14">
        <f t="shared" si="167"/>
        <v>7928.8499052000025</v>
      </c>
      <c r="AW132" s="16">
        <f t="shared" si="168"/>
        <v>4661.4667025076933</v>
      </c>
      <c r="AX132" s="17">
        <f t="shared" si="169"/>
        <v>121198.13426520002</v>
      </c>
      <c r="AY132" s="2"/>
      <c r="AZ132" s="5" t="s">
        <v>23</v>
      </c>
      <c r="BA132" s="26">
        <f t="shared" si="189"/>
        <v>116069.21235900001</v>
      </c>
      <c r="BB132" s="14">
        <f>BB131</f>
        <v>0</v>
      </c>
      <c r="BC132" s="15">
        <f t="shared" si="197"/>
        <v>116069.21235900001</v>
      </c>
      <c r="BD132" s="16">
        <f t="shared" si="170"/>
        <v>4464.2004753461542</v>
      </c>
      <c r="BE132" s="14">
        <f t="shared" si="171"/>
        <v>8124.8448651300014</v>
      </c>
      <c r="BF132" s="16">
        <f t="shared" si="172"/>
        <v>4776.694508620385</v>
      </c>
      <c r="BG132" s="17">
        <f t="shared" si="173"/>
        <v>124194.05722413001</v>
      </c>
      <c r="BH132" s="2"/>
    </row>
    <row r="133" spans="1:60" x14ac:dyDescent="0.25">
      <c r="AB133" s="2"/>
      <c r="AC133" s="2"/>
      <c r="AD133" s="2"/>
      <c r="AE133" s="2"/>
      <c r="AF133" s="2"/>
      <c r="AG133" s="2"/>
      <c r="AH133" s="2"/>
      <c r="AI133" s="52" t="s">
        <v>59</v>
      </c>
      <c r="AJ133" s="53">
        <f t="shared" si="203"/>
        <v>112566.31800000001</v>
      </c>
      <c r="AK133" s="53">
        <f t="shared" si="204"/>
        <v>0</v>
      </c>
      <c r="AL133" s="53">
        <f t="shared" si="205"/>
        <v>112566.31800000001</v>
      </c>
      <c r="AM133" s="53">
        <f t="shared" si="163"/>
        <v>4329.4737692307699</v>
      </c>
      <c r="AN133" s="53">
        <f t="shared" si="206"/>
        <v>7879.6422600000014</v>
      </c>
      <c r="AO133" s="54">
        <f t="shared" si="207"/>
        <v>120445.96026000002</v>
      </c>
      <c r="AP133" s="2"/>
      <c r="AQ133" s="18" t="s">
        <v>24</v>
      </c>
      <c r="AR133" s="19">
        <f>AL130*(1+AR$3)</f>
        <v>113269.28436000002</v>
      </c>
      <c r="AS133" s="19">
        <f>T127</f>
        <v>1518</v>
      </c>
      <c r="AT133" s="20">
        <f t="shared" si="196"/>
        <v>114787.28436000002</v>
      </c>
      <c r="AU133" s="21">
        <f t="shared" si="166"/>
        <v>4414.8955523076929</v>
      </c>
      <c r="AV133" s="19">
        <f t="shared" si="167"/>
        <v>8035.1099052000018</v>
      </c>
      <c r="AW133" s="21">
        <f t="shared" si="168"/>
        <v>4723.9382409692316</v>
      </c>
      <c r="AX133" s="22">
        <f t="shared" si="169"/>
        <v>122822.39426520003</v>
      </c>
      <c r="AY133" s="2"/>
      <c r="AZ133" s="18" t="s">
        <v>24</v>
      </c>
      <c r="BA133" s="37">
        <f t="shared" si="189"/>
        <v>116101.01646900001</v>
      </c>
      <c r="BB133" s="19">
        <f t="shared" ref="BB133:BB138" si="208">T127</f>
        <v>1518</v>
      </c>
      <c r="BC133" s="20">
        <f t="shared" si="197"/>
        <v>117619.01646900001</v>
      </c>
      <c r="BD133" s="21">
        <f t="shared" si="170"/>
        <v>4523.8083257307699</v>
      </c>
      <c r="BE133" s="19">
        <f t="shared" si="171"/>
        <v>8233.3311528300019</v>
      </c>
      <c r="BF133" s="21">
        <f t="shared" si="172"/>
        <v>4840.4749085319236</v>
      </c>
      <c r="BG133" s="22">
        <f t="shared" si="173"/>
        <v>125852.34762183001</v>
      </c>
      <c r="BH133" s="2"/>
    </row>
    <row r="134" spans="1:60" s="55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Y134" s="56"/>
      <c r="Z134" s="57"/>
      <c r="AA134" s="56"/>
      <c r="AB134" s="58"/>
      <c r="AC134" s="58"/>
      <c r="AD134" s="58"/>
      <c r="AE134" s="58"/>
      <c r="AF134" s="58"/>
      <c r="AG134" s="58"/>
      <c r="AH134" s="58"/>
      <c r="AI134" s="49" t="s">
        <v>63</v>
      </c>
      <c r="AJ134" s="50">
        <f t="shared" si="203"/>
        <v>112566.31800000001</v>
      </c>
      <c r="AK134" s="50">
        <f t="shared" si="204"/>
        <v>0</v>
      </c>
      <c r="AL134" s="50">
        <f t="shared" si="205"/>
        <v>112566.31800000001</v>
      </c>
      <c r="AM134" s="50">
        <f t="shared" si="163"/>
        <v>4329.4737692307699</v>
      </c>
      <c r="AN134" s="50">
        <f t="shared" si="206"/>
        <v>7879.6422600000014</v>
      </c>
      <c r="AO134" s="51">
        <f t="shared" si="207"/>
        <v>120445.96026000002</v>
      </c>
      <c r="AP134" s="58"/>
      <c r="AQ134" s="46" t="s">
        <v>58</v>
      </c>
      <c r="AR134" s="47">
        <f t="shared" ref="AR134:AR137" si="209">AL131*(1+AR$3)</f>
        <v>114817.64436000002</v>
      </c>
      <c r="AS134" s="47">
        <f t="shared" ref="AS134:AS137" si="210">T128</f>
        <v>0</v>
      </c>
      <c r="AT134" s="47">
        <f t="shared" si="196"/>
        <v>114817.64436000002</v>
      </c>
      <c r="AU134" s="47">
        <f t="shared" si="166"/>
        <v>4416.063244615385</v>
      </c>
      <c r="AV134" s="47">
        <f t="shared" si="167"/>
        <v>8037.2351052000022</v>
      </c>
      <c r="AW134" s="47">
        <f t="shared" si="168"/>
        <v>4725.1876717384621</v>
      </c>
      <c r="AX134" s="48">
        <f t="shared" si="169"/>
        <v>122854.87946520002</v>
      </c>
      <c r="AY134" s="58"/>
      <c r="AZ134" s="46" t="s">
        <v>58</v>
      </c>
      <c r="BA134" s="47">
        <f t="shared" si="189"/>
        <v>117656.96646900001</v>
      </c>
      <c r="BB134" s="47">
        <f t="shared" si="208"/>
        <v>0</v>
      </c>
      <c r="BC134" s="47">
        <f>BB134+BA134</f>
        <v>117656.96646900001</v>
      </c>
      <c r="BD134" s="47">
        <f>BC134/$AE$3</f>
        <v>4525.2679411153849</v>
      </c>
      <c r="BE134" s="47">
        <f>BC134*0.07</f>
        <v>8235.987652830001</v>
      </c>
      <c r="BF134" s="47">
        <f>(BC134+BE134)/$AE$3</f>
        <v>4842.0366969934612</v>
      </c>
      <c r="BG134" s="48">
        <f>BE134+BC134</f>
        <v>125892.95412183</v>
      </c>
      <c r="BH134" s="58"/>
    </row>
    <row r="135" spans="1:60" s="55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Y135" s="56"/>
      <c r="Z135" s="57"/>
      <c r="AA135" s="56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2" t="s">
        <v>59</v>
      </c>
      <c r="AR135" s="53">
        <f t="shared" si="209"/>
        <v>114817.64436000002</v>
      </c>
      <c r="AS135" s="53">
        <f t="shared" si="210"/>
        <v>0</v>
      </c>
      <c r="AT135" s="53">
        <f t="shared" si="196"/>
        <v>114817.64436000002</v>
      </c>
      <c r="AU135" s="53">
        <f t="shared" si="166"/>
        <v>4416.063244615385</v>
      </c>
      <c r="AV135" s="53">
        <f t="shared" si="167"/>
        <v>8037.2351052000022</v>
      </c>
      <c r="AW135" s="53">
        <f t="shared" si="168"/>
        <v>4725.1876717384621</v>
      </c>
      <c r="AX135" s="54">
        <f t="shared" si="169"/>
        <v>122854.87946520002</v>
      </c>
      <c r="AY135" s="58"/>
      <c r="AZ135" s="52" t="s">
        <v>59</v>
      </c>
      <c r="BA135" s="53">
        <f t="shared" si="189"/>
        <v>117688.08546900001</v>
      </c>
      <c r="BB135" s="53">
        <f t="shared" si="208"/>
        <v>0</v>
      </c>
      <c r="BC135" s="53">
        <f>BB135+BA135</f>
        <v>117688.08546900001</v>
      </c>
      <c r="BD135" s="53">
        <f>BC135/$AE$3</f>
        <v>4526.4648257307699</v>
      </c>
      <c r="BE135" s="53">
        <f>BC135*0.07</f>
        <v>8238.1659828300017</v>
      </c>
      <c r="BF135" s="53">
        <f>(BC135+BE135)/$AE$3</f>
        <v>4843.3173635319235</v>
      </c>
      <c r="BG135" s="54">
        <f>BE135+BC135</f>
        <v>125926.25145183002</v>
      </c>
      <c r="BH135" s="58"/>
    </row>
    <row r="136" spans="1:60" s="55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Y136" s="56"/>
      <c r="Z136" s="57"/>
      <c r="AA136" s="56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2" t="s">
        <v>63</v>
      </c>
      <c r="AR136" s="53">
        <f t="shared" si="209"/>
        <v>114817.64436000002</v>
      </c>
      <c r="AS136" s="53">
        <f t="shared" si="210"/>
        <v>0</v>
      </c>
      <c r="AT136" s="53">
        <f t="shared" si="196"/>
        <v>114817.64436000002</v>
      </c>
      <c r="AU136" s="53">
        <f t="shared" si="166"/>
        <v>4416.063244615385</v>
      </c>
      <c r="AV136" s="53">
        <f t="shared" si="167"/>
        <v>8037.2351052000022</v>
      </c>
      <c r="AW136" s="53">
        <f t="shared" si="168"/>
        <v>4725.1876717384621</v>
      </c>
      <c r="AX136" s="54">
        <f t="shared" si="169"/>
        <v>122854.87946520002</v>
      </c>
      <c r="AY136" s="58"/>
      <c r="AZ136" s="52" t="s">
        <v>63</v>
      </c>
      <c r="BA136" s="53">
        <f t="shared" si="189"/>
        <v>117688.08546900001</v>
      </c>
      <c r="BB136" s="53">
        <f t="shared" si="208"/>
        <v>0</v>
      </c>
      <c r="BC136" s="53">
        <f>BB136+BA136</f>
        <v>117688.08546900001</v>
      </c>
      <c r="BD136" s="53">
        <f>BC136/$AE$3</f>
        <v>4526.4648257307699</v>
      </c>
      <c r="BE136" s="53">
        <f>BC136*0.07</f>
        <v>8238.1659828300017</v>
      </c>
      <c r="BF136" s="53">
        <f>(BC136+BE136)/$AE$3</f>
        <v>4843.3173635319235</v>
      </c>
      <c r="BG136" s="54">
        <f>BE136+BC136</f>
        <v>125926.25145183002</v>
      </c>
      <c r="BH136" s="58"/>
    </row>
    <row r="137" spans="1:60" s="55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Y137" s="56"/>
      <c r="Z137" s="57"/>
      <c r="AA137" s="56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49" t="s">
        <v>64</v>
      </c>
      <c r="AR137" s="50">
        <f t="shared" si="209"/>
        <v>114817.64436000002</v>
      </c>
      <c r="AS137" s="50">
        <f t="shared" si="210"/>
        <v>0</v>
      </c>
      <c r="AT137" s="50">
        <f t="shared" si="196"/>
        <v>114817.64436000002</v>
      </c>
      <c r="AU137" s="50">
        <f t="shared" si="166"/>
        <v>4416.063244615385</v>
      </c>
      <c r="AV137" s="50">
        <f t="shared" si="167"/>
        <v>8037.2351052000022</v>
      </c>
      <c r="AW137" s="50">
        <f t="shared" si="168"/>
        <v>4725.1876717384621</v>
      </c>
      <c r="AX137" s="51">
        <f t="shared" si="169"/>
        <v>122854.87946520002</v>
      </c>
      <c r="AY137" s="58"/>
      <c r="AZ137" s="52" t="s">
        <v>64</v>
      </c>
      <c r="BA137" s="53">
        <f t="shared" si="189"/>
        <v>117688.08546900001</v>
      </c>
      <c r="BB137" s="53">
        <f t="shared" si="208"/>
        <v>0</v>
      </c>
      <c r="BC137" s="53">
        <f>BB137+BA137</f>
        <v>117688.08546900001</v>
      </c>
      <c r="BD137" s="53">
        <f>BC137/$AE$3</f>
        <v>4526.4648257307699</v>
      </c>
      <c r="BE137" s="53">
        <f>BC137*0.07</f>
        <v>8238.1659828300017</v>
      </c>
      <c r="BF137" s="53">
        <f>(BC137+BE137)/$AE$3</f>
        <v>4843.3173635319235</v>
      </c>
      <c r="BG137" s="54">
        <f>BE137+BC137</f>
        <v>125926.25145183002</v>
      </c>
      <c r="BH137" s="58"/>
    </row>
    <row r="138" spans="1:60" s="55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Y138" s="56"/>
      <c r="Z138" s="57"/>
      <c r="AA138" s="56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25"/>
      <c r="AR138" s="26"/>
      <c r="AS138" s="26"/>
      <c r="AT138" s="26"/>
      <c r="AU138" s="26"/>
      <c r="AV138" s="26"/>
      <c r="AW138" s="26"/>
      <c r="AX138" s="26"/>
      <c r="AY138" s="58"/>
      <c r="AZ138" s="49" t="s">
        <v>65</v>
      </c>
      <c r="BA138" s="50">
        <f t="shared" si="189"/>
        <v>117688.08546900001</v>
      </c>
      <c r="BB138" s="50">
        <f t="shared" si="208"/>
        <v>0</v>
      </c>
      <c r="BC138" s="50">
        <f>BB138+BA138</f>
        <v>117688.08546900001</v>
      </c>
      <c r="BD138" s="50">
        <f>BC138/$AE$3</f>
        <v>4526.4648257307699</v>
      </c>
      <c r="BE138" s="50">
        <f>BC138*0.07</f>
        <v>8238.1659828300017</v>
      </c>
      <c r="BF138" s="50">
        <f>(BC138+BE138)/$AE$3</f>
        <v>4843.3173635319235</v>
      </c>
      <c r="BG138" s="51">
        <f>BE138+BC138</f>
        <v>125926.25145183002</v>
      </c>
      <c r="BH138" s="58"/>
    </row>
    <row r="139" spans="1:60" ht="15.75" thickBot="1" x14ac:dyDescent="0.3">
      <c r="Z139" s="23" t="s">
        <v>55</v>
      </c>
      <c r="AZ139" s="41"/>
      <c r="BA139" s="42"/>
      <c r="BB139" s="42"/>
      <c r="BC139" s="42"/>
      <c r="BG139" s="42"/>
    </row>
    <row r="140" spans="1:60" s="27" customFormat="1" x14ac:dyDescent="0.25">
      <c r="Z140" s="28"/>
    </row>
    <row r="141" spans="1:60" x14ac:dyDescent="0.25">
      <c r="B141" s="7" t="s">
        <v>60</v>
      </c>
      <c r="C141" s="6"/>
      <c r="D141" s="6"/>
      <c r="E141" s="6"/>
      <c r="F141" s="6"/>
      <c r="G141" s="6"/>
      <c r="H141" s="8"/>
      <c r="J141" s="7" t="s">
        <v>66</v>
      </c>
      <c r="K141" s="6"/>
      <c r="L141" s="6"/>
      <c r="M141" s="6"/>
      <c r="N141" s="6"/>
      <c r="O141" s="6"/>
      <c r="P141" s="8"/>
      <c r="R141" s="7" t="s">
        <v>32</v>
      </c>
      <c r="S141" s="6"/>
      <c r="T141" s="6"/>
      <c r="U141" s="6"/>
      <c r="V141" s="6"/>
      <c r="W141" s="6"/>
      <c r="X141" s="8"/>
      <c r="AA141" s="7" t="s">
        <v>34</v>
      </c>
      <c r="AB141" s="6"/>
      <c r="AC141" s="6"/>
      <c r="AD141" s="6"/>
      <c r="AE141" s="6"/>
      <c r="AF141" s="6"/>
      <c r="AG141" s="8"/>
      <c r="AI141" s="7" t="s">
        <v>48</v>
      </c>
      <c r="AJ141" s="6"/>
      <c r="AK141" s="6"/>
      <c r="AL141" s="6"/>
      <c r="AM141" s="6"/>
      <c r="AN141" s="6"/>
      <c r="AO141" s="8"/>
      <c r="AQ141" s="7" t="s">
        <v>35</v>
      </c>
      <c r="AR141" s="6"/>
      <c r="AS141" s="6"/>
      <c r="AT141" s="6"/>
      <c r="AU141" s="6"/>
      <c r="AV141" s="6"/>
      <c r="AW141" s="6"/>
      <c r="AX141" s="8"/>
      <c r="AZ141" s="7" t="s">
        <v>36</v>
      </c>
      <c r="BA141" s="6"/>
      <c r="BB141" s="6"/>
      <c r="BC141" s="6"/>
      <c r="BD141" s="6"/>
      <c r="BE141" s="6"/>
      <c r="BF141" s="6"/>
      <c r="BG141" s="8"/>
    </row>
    <row r="142" spans="1:60" ht="45" customHeight="1" x14ac:dyDescent="0.25">
      <c r="B142" s="4" t="str">
        <f>R142</f>
        <v>Lane 5</v>
      </c>
      <c r="C142" s="9" t="s">
        <v>26</v>
      </c>
      <c r="D142" s="10" t="s">
        <v>27</v>
      </c>
      <c r="E142" s="11" t="s">
        <v>28</v>
      </c>
      <c r="F142" s="12" t="s">
        <v>29</v>
      </c>
      <c r="G142" s="10" t="s">
        <v>30</v>
      </c>
      <c r="H142" s="13" t="s">
        <v>31</v>
      </c>
      <c r="J142" s="4" t="str">
        <f>R142</f>
        <v>Lane 5</v>
      </c>
      <c r="K142" s="9" t="s">
        <v>26</v>
      </c>
      <c r="L142" s="10" t="s">
        <v>27</v>
      </c>
      <c r="M142" s="11" t="s">
        <v>28</v>
      </c>
      <c r="N142" s="12" t="s">
        <v>29</v>
      </c>
      <c r="O142" s="10" t="s">
        <v>30</v>
      </c>
      <c r="P142" s="13" t="s">
        <v>31</v>
      </c>
      <c r="R142" s="4" t="s">
        <v>42</v>
      </c>
      <c r="S142" s="9" t="s">
        <v>26</v>
      </c>
      <c r="T142" s="10" t="s">
        <v>27</v>
      </c>
      <c r="U142" s="11" t="s">
        <v>28</v>
      </c>
      <c r="V142" s="12" t="s">
        <v>29</v>
      </c>
      <c r="W142" s="10" t="s">
        <v>30</v>
      </c>
      <c r="X142" s="13" t="s">
        <v>31</v>
      </c>
      <c r="AA142" s="4" t="str">
        <f>$R142</f>
        <v>Lane 5</v>
      </c>
      <c r="AB142" s="9" t="s">
        <v>26</v>
      </c>
      <c r="AC142" s="10" t="s">
        <v>27</v>
      </c>
      <c r="AD142" s="11" t="s">
        <v>28</v>
      </c>
      <c r="AE142" s="12" t="s">
        <v>29</v>
      </c>
      <c r="AF142" s="10" t="s">
        <v>30</v>
      </c>
      <c r="AG142" s="13" t="s">
        <v>31</v>
      </c>
      <c r="AI142" s="4" t="str">
        <f>$R142</f>
        <v>Lane 5</v>
      </c>
      <c r="AJ142" s="9" t="s">
        <v>26</v>
      </c>
      <c r="AK142" s="10" t="s">
        <v>27</v>
      </c>
      <c r="AL142" s="11" t="s">
        <v>28</v>
      </c>
      <c r="AM142" s="12" t="s">
        <v>29</v>
      </c>
      <c r="AN142" s="10" t="s">
        <v>30</v>
      </c>
      <c r="AO142" s="13" t="s">
        <v>31</v>
      </c>
      <c r="AQ142" s="4" t="str">
        <f>$R142</f>
        <v>Lane 5</v>
      </c>
      <c r="AR142" s="9" t="s">
        <v>26</v>
      </c>
      <c r="AS142" s="10" t="s">
        <v>27</v>
      </c>
      <c r="AT142" s="11" t="s">
        <v>28</v>
      </c>
      <c r="AU142" s="12" t="s">
        <v>49</v>
      </c>
      <c r="AV142" s="10" t="s">
        <v>47</v>
      </c>
      <c r="AW142" s="12" t="s">
        <v>51</v>
      </c>
      <c r="AX142" s="13" t="s">
        <v>31</v>
      </c>
      <c r="AZ142" s="4" t="str">
        <f>$R142</f>
        <v>Lane 5</v>
      </c>
      <c r="BA142" s="9" t="s">
        <v>26</v>
      </c>
      <c r="BB142" s="10" t="s">
        <v>27</v>
      </c>
      <c r="BC142" s="11" t="s">
        <v>28</v>
      </c>
      <c r="BD142" s="12" t="s">
        <v>49</v>
      </c>
      <c r="BE142" s="10" t="s">
        <v>47</v>
      </c>
      <c r="BF142" s="12" t="s">
        <v>51</v>
      </c>
      <c r="BG142" s="13" t="s">
        <v>31</v>
      </c>
    </row>
    <row r="143" spans="1:60" x14ac:dyDescent="0.25">
      <c r="B143" s="5" t="s">
        <v>0</v>
      </c>
      <c r="C143" s="14">
        <v>69032</v>
      </c>
      <c r="D143" s="14">
        <f>T143</f>
        <v>0</v>
      </c>
      <c r="E143" s="15">
        <f>C144</f>
        <v>69032</v>
      </c>
      <c r="F143" s="16">
        <f>E143/$AE$3</f>
        <v>2655.0769230769229</v>
      </c>
      <c r="G143" s="14">
        <f>E143*0.07</f>
        <v>4832.2400000000007</v>
      </c>
      <c r="H143" s="17">
        <f>G143+E143</f>
        <v>73864.240000000005</v>
      </c>
      <c r="J143" s="5" t="s">
        <v>0</v>
      </c>
      <c r="K143" s="14"/>
      <c r="L143" s="14">
        <f>T143</f>
        <v>0</v>
      </c>
      <c r="M143" s="15">
        <f>K144</f>
        <v>70412.639999999999</v>
      </c>
      <c r="N143" s="16">
        <f t="shared" ref="N143:N159" si="211">M143/$AE$3</f>
        <v>2708.1784615384613</v>
      </c>
      <c r="O143" s="14">
        <f>M143*0.07</f>
        <v>4928.8848000000007</v>
      </c>
      <c r="P143" s="17">
        <f>O143+M143</f>
        <v>75341.524799999999</v>
      </c>
      <c r="R143" s="5" t="s">
        <v>0</v>
      </c>
      <c r="S143" s="14"/>
      <c r="T143" s="14">
        <v>0</v>
      </c>
      <c r="U143" s="15">
        <f>S144</f>
        <v>71820.892800000001</v>
      </c>
      <c r="V143" s="16">
        <f t="shared" ref="V143:V162" si="212">U143/$AE$3</f>
        <v>2762.3420307692309</v>
      </c>
      <c r="W143" s="14">
        <f>U143*0.07</f>
        <v>5027.462496000001</v>
      </c>
      <c r="X143" s="17">
        <f>W143+U143</f>
        <v>76848.355296000009</v>
      </c>
      <c r="AA143" s="5" t="s">
        <v>0</v>
      </c>
      <c r="AB143" s="14"/>
      <c r="AC143" s="14">
        <f>T143</f>
        <v>0</v>
      </c>
      <c r="AD143" s="15">
        <f>U143*(1+AB$3)</f>
        <v>71820.892800000001</v>
      </c>
      <c r="AE143" s="16">
        <f t="shared" ref="AE143:AE163" si="213">AD143/$AE$3</f>
        <v>2762.3420307692309</v>
      </c>
      <c r="AF143" s="14">
        <f t="shared" ref="AF143:AF165" si="214">AD143*0.07</f>
        <v>5027.462496000001</v>
      </c>
      <c r="AG143" s="17">
        <f t="shared" ref="AG143:AG165" si="215">AF143+AD143</f>
        <v>76848.355296000009</v>
      </c>
      <c r="AH143" s="2"/>
      <c r="AI143" s="5" t="s">
        <v>0</v>
      </c>
      <c r="AJ143" s="14"/>
      <c r="AK143" s="14">
        <f>T143</f>
        <v>0</v>
      </c>
      <c r="AL143" s="15">
        <f>AD143*(1+AJ$3)</f>
        <v>71820.892800000001</v>
      </c>
      <c r="AM143" s="16">
        <f t="shared" ref="AM143:AM168" si="216">AL143/$AE$3</f>
        <v>2762.3420307692309</v>
      </c>
      <c r="AN143" s="14">
        <f t="shared" ref="AN143:AN160" si="217">AL143*0.07</f>
        <v>5027.462496000001</v>
      </c>
      <c r="AO143" s="17">
        <f t="shared" ref="AO143:AO160" si="218">AN143+AL143</f>
        <v>76848.355296000009</v>
      </c>
      <c r="AP143" s="2"/>
      <c r="AQ143" s="5" t="s">
        <v>0</v>
      </c>
      <c r="AR143" s="14"/>
      <c r="AS143" s="14">
        <f>T143</f>
        <v>0</v>
      </c>
      <c r="AT143" s="15">
        <f>AL143*(1+AR$3)</f>
        <v>73257.310656000001</v>
      </c>
      <c r="AU143" s="16">
        <f t="shared" ref="AU143:AU171" si="219">AT143/$AE$3</f>
        <v>2817.5888713846152</v>
      </c>
      <c r="AV143" s="14">
        <f t="shared" ref="AV143:AV171" si="220">AT143*0.07</f>
        <v>5128.011745920001</v>
      </c>
      <c r="AW143" s="16">
        <f t="shared" ref="AW143:AW171" si="221">(AT143+AV143)/$AE$3</f>
        <v>3014.8200923815384</v>
      </c>
      <c r="AX143" s="17">
        <f t="shared" ref="AX143:AX171" si="222">AV143+AT143</f>
        <v>78385.322401919999</v>
      </c>
      <c r="AY143" s="2"/>
      <c r="AZ143" s="5" t="s">
        <v>0</v>
      </c>
      <c r="BA143" s="14"/>
      <c r="BB143" s="14">
        <f>T143</f>
        <v>0</v>
      </c>
      <c r="BC143" s="15">
        <f>AT143*(1+BA$3)</f>
        <v>75088.743422399988</v>
      </c>
      <c r="BD143" s="16">
        <f t="shared" ref="BD143:BD167" si="223">BC143/$AE$3</f>
        <v>2888.0285931692301</v>
      </c>
      <c r="BE143" s="14">
        <f t="shared" ref="BE143:BE167" si="224">BC143*0.07</f>
        <v>5256.2120395679995</v>
      </c>
      <c r="BF143" s="16">
        <f t="shared" ref="BF143:BF167" si="225">(BC143+BE143)/$AE$3</f>
        <v>3090.1905946910765</v>
      </c>
      <c r="BG143" s="17">
        <f t="shared" ref="BG143:BG167" si="226">BE143+BC143</f>
        <v>80344.955461967984</v>
      </c>
      <c r="BH143" s="2"/>
    </row>
    <row r="144" spans="1:60" x14ac:dyDescent="0.25">
      <c r="B144" s="5" t="s">
        <v>1</v>
      </c>
      <c r="C144" s="14">
        <v>69032</v>
      </c>
      <c r="D144" s="14">
        <f t="shared" ref="D144:D156" si="227">T144</f>
        <v>1130</v>
      </c>
      <c r="E144" s="15">
        <f>D144+C144</f>
        <v>70162</v>
      </c>
      <c r="F144" s="16">
        <f t="shared" ref="F144:F158" si="228">E144/$AE$3</f>
        <v>2698.5384615384614</v>
      </c>
      <c r="G144" s="14">
        <f t="shared" ref="G144:G156" si="229">E144*0.07</f>
        <v>4911.34</v>
      </c>
      <c r="H144" s="17">
        <f t="shared" ref="H144:H156" si="230">G144+E144</f>
        <v>75073.34</v>
      </c>
      <c r="J144" s="5" t="s">
        <v>1</v>
      </c>
      <c r="K144" s="14">
        <f>E143*1.02</f>
        <v>70412.639999999999</v>
      </c>
      <c r="L144" s="14">
        <f t="shared" ref="L144:L157" si="231">T144</f>
        <v>1130</v>
      </c>
      <c r="M144" s="15">
        <f>L144+K144</f>
        <v>71542.64</v>
      </c>
      <c r="N144" s="16">
        <f t="shared" si="211"/>
        <v>2751.64</v>
      </c>
      <c r="O144" s="14">
        <f t="shared" ref="O144:O157" si="232">M144*0.07</f>
        <v>5007.9848000000002</v>
      </c>
      <c r="P144" s="17">
        <f t="shared" ref="P144:P157" si="233">O144+M144</f>
        <v>76550.624800000005</v>
      </c>
      <c r="R144" s="5" t="s">
        <v>1</v>
      </c>
      <c r="S144" s="14">
        <f>M143*1.02</f>
        <v>71820.892800000001</v>
      </c>
      <c r="T144" s="14">
        <v>1130</v>
      </c>
      <c r="U144" s="15">
        <f>T144+S144</f>
        <v>72950.892800000001</v>
      </c>
      <c r="V144" s="16">
        <f t="shared" si="212"/>
        <v>2805.8035692307694</v>
      </c>
      <c r="W144" s="14">
        <f t="shared" ref="W144:W162" si="234">U144*0.07</f>
        <v>5106.5624960000005</v>
      </c>
      <c r="X144" s="17">
        <f t="shared" ref="X144:X162" si="235">W144+U144</f>
        <v>78057.455296</v>
      </c>
      <c r="AA144" s="5" t="s">
        <v>1</v>
      </c>
      <c r="AB144" s="14">
        <f t="shared" ref="AB144:AB159" si="236">U143*(1+AB$3)</f>
        <v>71820.892800000001</v>
      </c>
      <c r="AC144" s="14">
        <f t="shared" ref="AC144:AC158" si="237">T144</f>
        <v>1130</v>
      </c>
      <c r="AD144" s="15">
        <f>AC144+AB144</f>
        <v>72950.892800000001</v>
      </c>
      <c r="AE144" s="16">
        <f t="shared" si="213"/>
        <v>2805.8035692307694</v>
      </c>
      <c r="AF144" s="14">
        <f t="shared" si="214"/>
        <v>5106.5624960000005</v>
      </c>
      <c r="AG144" s="17">
        <f t="shared" si="215"/>
        <v>78057.455296</v>
      </c>
      <c r="AH144" s="2"/>
      <c r="AI144" s="5" t="s">
        <v>1</v>
      </c>
      <c r="AJ144" s="14">
        <f t="shared" ref="AJ144:AJ160" si="238">AD143*(1+AJ$3)</f>
        <v>71820.892800000001</v>
      </c>
      <c r="AK144" s="14">
        <f t="shared" ref="AK144:AK158" si="239">T144</f>
        <v>1130</v>
      </c>
      <c r="AL144" s="15">
        <f>AK144+AJ144</f>
        <v>72950.892800000001</v>
      </c>
      <c r="AM144" s="16">
        <f t="shared" si="216"/>
        <v>2805.8035692307694</v>
      </c>
      <c r="AN144" s="14">
        <f t="shared" si="217"/>
        <v>5106.5624960000005</v>
      </c>
      <c r="AO144" s="17">
        <f t="shared" si="218"/>
        <v>78057.455296</v>
      </c>
      <c r="AP144" s="2"/>
      <c r="AQ144" s="5" t="s">
        <v>1</v>
      </c>
      <c r="AR144" s="14">
        <f t="shared" ref="AR144:AR161" si="240">AL143*(1+AR$3)</f>
        <v>73257.310656000001</v>
      </c>
      <c r="AS144" s="14">
        <f t="shared" ref="AS144:AS158" si="241">T144</f>
        <v>1130</v>
      </c>
      <c r="AT144" s="15">
        <f>AS144+AR144</f>
        <v>74387.310656000001</v>
      </c>
      <c r="AU144" s="16">
        <f t="shared" si="219"/>
        <v>2861.0504098461538</v>
      </c>
      <c r="AV144" s="14">
        <f t="shared" si="220"/>
        <v>5207.1117459200004</v>
      </c>
      <c r="AW144" s="16">
        <f t="shared" si="221"/>
        <v>3061.323938535385</v>
      </c>
      <c r="AX144" s="17">
        <f t="shared" si="222"/>
        <v>79594.422401920005</v>
      </c>
      <c r="AY144" s="2"/>
      <c r="AZ144" s="5" t="s">
        <v>1</v>
      </c>
      <c r="BA144" s="14">
        <f t="shared" ref="BA144:BA172" si="242">AT143*(1+BA$3)</f>
        <v>75088.743422399988</v>
      </c>
      <c r="BB144" s="14">
        <f t="shared" ref="BB144:BB158" si="243">T144</f>
        <v>1130</v>
      </c>
      <c r="BC144" s="15">
        <f>BB144+BA144</f>
        <v>76218.743422399988</v>
      </c>
      <c r="BD144" s="16">
        <f t="shared" si="223"/>
        <v>2931.4901316307687</v>
      </c>
      <c r="BE144" s="14">
        <f t="shared" si="224"/>
        <v>5335.3120395679998</v>
      </c>
      <c r="BF144" s="16">
        <f t="shared" si="225"/>
        <v>3136.6944408449226</v>
      </c>
      <c r="BG144" s="17">
        <f t="shared" si="226"/>
        <v>81554.05546196799</v>
      </c>
      <c r="BH144" s="2"/>
    </row>
    <row r="145" spans="2:60" x14ac:dyDescent="0.25">
      <c r="B145" s="5" t="s">
        <v>2</v>
      </c>
      <c r="C145" s="14">
        <v>72089</v>
      </c>
      <c r="D145" s="14">
        <f t="shared" si="227"/>
        <v>1355</v>
      </c>
      <c r="E145" s="15">
        <f t="shared" ref="E145:E156" si="244">D145+C145</f>
        <v>73444</v>
      </c>
      <c r="F145" s="16">
        <f t="shared" si="228"/>
        <v>2824.7692307692309</v>
      </c>
      <c r="G145" s="14">
        <f t="shared" si="229"/>
        <v>5141.0800000000008</v>
      </c>
      <c r="H145" s="17">
        <f t="shared" si="230"/>
        <v>78585.08</v>
      </c>
      <c r="J145" s="5" t="s">
        <v>2</v>
      </c>
      <c r="K145" s="14">
        <f>E144*1.02</f>
        <v>71565.240000000005</v>
      </c>
      <c r="L145" s="14">
        <f t="shared" si="231"/>
        <v>1355</v>
      </c>
      <c r="M145" s="15">
        <f t="shared" ref="M145:M157" si="245">L145+K145</f>
        <v>72920.240000000005</v>
      </c>
      <c r="N145" s="16">
        <f t="shared" si="211"/>
        <v>2804.6246153846155</v>
      </c>
      <c r="O145" s="14">
        <f t="shared" si="232"/>
        <v>5104.4168000000009</v>
      </c>
      <c r="P145" s="17">
        <f t="shared" si="233"/>
        <v>78024.656800000012</v>
      </c>
      <c r="R145" s="5" t="s">
        <v>2</v>
      </c>
      <c r="S145" s="14">
        <f>M144*1.02</f>
        <v>72973.492800000007</v>
      </c>
      <c r="T145" s="14">
        <v>1355</v>
      </c>
      <c r="U145" s="15">
        <f t="shared" ref="U145:U162" si="246">T145+S145</f>
        <v>74328.492800000007</v>
      </c>
      <c r="V145" s="16">
        <f t="shared" si="212"/>
        <v>2858.788184615385</v>
      </c>
      <c r="W145" s="14">
        <f t="shared" si="234"/>
        <v>5202.9944960000012</v>
      </c>
      <c r="X145" s="17">
        <f t="shared" si="235"/>
        <v>79531.487296000007</v>
      </c>
      <c r="AA145" s="5" t="s">
        <v>2</v>
      </c>
      <c r="AB145" s="14">
        <f t="shared" si="236"/>
        <v>72950.892800000001</v>
      </c>
      <c r="AC145" s="14">
        <f t="shared" si="237"/>
        <v>1355</v>
      </c>
      <c r="AD145" s="15">
        <f t="shared" ref="AD145:AD165" si="247">AC145+AB145</f>
        <v>74305.892800000001</v>
      </c>
      <c r="AE145" s="16">
        <f t="shared" si="213"/>
        <v>2857.9189538461537</v>
      </c>
      <c r="AF145" s="14">
        <f t="shared" si="214"/>
        <v>5201.4124960000008</v>
      </c>
      <c r="AG145" s="17">
        <f t="shared" si="215"/>
        <v>79507.305296000006</v>
      </c>
      <c r="AH145" s="2"/>
      <c r="AI145" s="5" t="s">
        <v>2</v>
      </c>
      <c r="AJ145" s="14">
        <f t="shared" si="238"/>
        <v>72950.892800000001</v>
      </c>
      <c r="AK145" s="14">
        <f t="shared" si="239"/>
        <v>1355</v>
      </c>
      <c r="AL145" s="15">
        <f t="shared" ref="AL145:AL160" si="248">AK145+AJ145</f>
        <v>74305.892800000001</v>
      </c>
      <c r="AM145" s="16">
        <f t="shared" si="216"/>
        <v>2857.9189538461537</v>
      </c>
      <c r="AN145" s="14">
        <f t="shared" si="217"/>
        <v>5201.4124960000008</v>
      </c>
      <c r="AO145" s="17">
        <f t="shared" si="218"/>
        <v>79507.305296000006</v>
      </c>
      <c r="AP145" s="2"/>
      <c r="AQ145" s="5" t="s">
        <v>2</v>
      </c>
      <c r="AR145" s="14">
        <f t="shared" si="240"/>
        <v>74409.910656000007</v>
      </c>
      <c r="AS145" s="14">
        <f t="shared" si="241"/>
        <v>1355</v>
      </c>
      <c r="AT145" s="15">
        <f t="shared" ref="AT145:AT171" si="249">AS145+AR145</f>
        <v>75764.910656000007</v>
      </c>
      <c r="AU145" s="16">
        <f t="shared" si="219"/>
        <v>2914.0350252307694</v>
      </c>
      <c r="AV145" s="14">
        <f t="shared" si="220"/>
        <v>5303.5437459200011</v>
      </c>
      <c r="AW145" s="16">
        <f t="shared" si="221"/>
        <v>3118.0174769969235</v>
      </c>
      <c r="AX145" s="17">
        <f t="shared" si="222"/>
        <v>81068.454401920011</v>
      </c>
      <c r="AY145" s="2"/>
      <c r="AZ145" s="5" t="s">
        <v>2</v>
      </c>
      <c r="BA145" s="14">
        <f t="shared" si="242"/>
        <v>76246.993422399988</v>
      </c>
      <c r="BB145" s="14">
        <f t="shared" si="243"/>
        <v>1355</v>
      </c>
      <c r="BC145" s="15">
        <f t="shared" ref="BC145:BC167" si="250">BB145+BA145</f>
        <v>77601.993422399988</v>
      </c>
      <c r="BD145" s="16">
        <f t="shared" si="223"/>
        <v>2984.692054707692</v>
      </c>
      <c r="BE145" s="14">
        <f t="shared" si="224"/>
        <v>5432.1395395679992</v>
      </c>
      <c r="BF145" s="16">
        <f t="shared" si="225"/>
        <v>3193.6204985372306</v>
      </c>
      <c r="BG145" s="17">
        <f t="shared" si="226"/>
        <v>83034.132961967989</v>
      </c>
      <c r="BH145" s="2"/>
    </row>
    <row r="146" spans="2:60" x14ac:dyDescent="0.25">
      <c r="B146" s="5" t="s">
        <v>3</v>
      </c>
      <c r="C146" s="14">
        <v>75401</v>
      </c>
      <c r="D146" s="14">
        <f t="shared" si="227"/>
        <v>1468</v>
      </c>
      <c r="E146" s="15">
        <f t="shared" si="244"/>
        <v>76869</v>
      </c>
      <c r="F146" s="16">
        <f t="shared" si="228"/>
        <v>2956.5</v>
      </c>
      <c r="G146" s="14">
        <f t="shared" si="229"/>
        <v>5380.8300000000008</v>
      </c>
      <c r="H146" s="17">
        <f t="shared" si="230"/>
        <v>82249.83</v>
      </c>
      <c r="J146" s="5" t="s">
        <v>3</v>
      </c>
      <c r="K146" s="14">
        <f t="shared" ref="K146:K148" si="251">E145*1.02</f>
        <v>74912.88</v>
      </c>
      <c r="L146" s="14">
        <f t="shared" si="231"/>
        <v>1468</v>
      </c>
      <c r="M146" s="15">
        <f t="shared" si="245"/>
        <v>76380.88</v>
      </c>
      <c r="N146" s="16">
        <f t="shared" si="211"/>
        <v>2937.7261538461539</v>
      </c>
      <c r="O146" s="14">
        <f t="shared" si="232"/>
        <v>5346.6616000000013</v>
      </c>
      <c r="P146" s="17">
        <f t="shared" si="233"/>
        <v>81727.541600000011</v>
      </c>
      <c r="R146" s="5" t="s">
        <v>3</v>
      </c>
      <c r="S146" s="14">
        <f t="shared" ref="S146:S158" si="252">M145*1.02</f>
        <v>74378.644800000009</v>
      </c>
      <c r="T146" s="14">
        <v>1468</v>
      </c>
      <c r="U146" s="15">
        <f t="shared" si="246"/>
        <v>75846.644800000009</v>
      </c>
      <c r="V146" s="16">
        <f t="shared" si="212"/>
        <v>2917.1786461538463</v>
      </c>
      <c r="W146" s="14">
        <f t="shared" si="234"/>
        <v>5309.2651360000009</v>
      </c>
      <c r="X146" s="17">
        <f t="shared" si="235"/>
        <v>81155.909936000011</v>
      </c>
      <c r="AA146" s="5" t="s">
        <v>3</v>
      </c>
      <c r="AB146" s="14">
        <f t="shared" si="236"/>
        <v>74328.492800000007</v>
      </c>
      <c r="AC146" s="14">
        <f t="shared" si="237"/>
        <v>1468</v>
      </c>
      <c r="AD146" s="15">
        <f t="shared" si="247"/>
        <v>75796.492800000007</v>
      </c>
      <c r="AE146" s="16">
        <f t="shared" si="213"/>
        <v>2915.2497230769231</v>
      </c>
      <c r="AF146" s="14">
        <f t="shared" si="214"/>
        <v>5305.7544960000014</v>
      </c>
      <c r="AG146" s="17">
        <f t="shared" si="215"/>
        <v>81102.247296000016</v>
      </c>
      <c r="AH146" s="2"/>
      <c r="AI146" s="5" t="s">
        <v>3</v>
      </c>
      <c r="AJ146" s="14">
        <f t="shared" si="238"/>
        <v>74305.892800000001</v>
      </c>
      <c r="AK146" s="14">
        <f t="shared" si="239"/>
        <v>1468</v>
      </c>
      <c r="AL146" s="15">
        <f t="shared" si="248"/>
        <v>75773.892800000001</v>
      </c>
      <c r="AM146" s="16">
        <f t="shared" si="216"/>
        <v>2914.3804923076923</v>
      </c>
      <c r="AN146" s="14">
        <f t="shared" si="217"/>
        <v>5304.172496000001</v>
      </c>
      <c r="AO146" s="17">
        <f t="shared" si="218"/>
        <v>81078.065296000001</v>
      </c>
      <c r="AP146" s="2"/>
      <c r="AQ146" s="5" t="s">
        <v>3</v>
      </c>
      <c r="AR146" s="14">
        <f t="shared" si="240"/>
        <v>75792.010655999999</v>
      </c>
      <c r="AS146" s="14">
        <f t="shared" si="241"/>
        <v>1468</v>
      </c>
      <c r="AT146" s="15">
        <f t="shared" si="249"/>
        <v>77260.010655999999</v>
      </c>
      <c r="AU146" s="16">
        <f t="shared" si="219"/>
        <v>2971.5388713846155</v>
      </c>
      <c r="AV146" s="14">
        <f t="shared" si="220"/>
        <v>5408.2007459200004</v>
      </c>
      <c r="AW146" s="16">
        <f t="shared" si="221"/>
        <v>3179.5465923815382</v>
      </c>
      <c r="AX146" s="17">
        <f t="shared" si="222"/>
        <v>82668.211401919994</v>
      </c>
      <c r="AY146" s="2"/>
      <c r="AZ146" s="5" t="s">
        <v>3</v>
      </c>
      <c r="BA146" s="14">
        <f t="shared" si="242"/>
        <v>77659.033422399996</v>
      </c>
      <c r="BB146" s="14">
        <f t="shared" si="243"/>
        <v>1468</v>
      </c>
      <c r="BC146" s="15">
        <f t="shared" si="250"/>
        <v>79127.033422399996</v>
      </c>
      <c r="BD146" s="16">
        <f t="shared" si="223"/>
        <v>3043.3474393230767</v>
      </c>
      <c r="BE146" s="14">
        <f t="shared" si="224"/>
        <v>5538.8923395680004</v>
      </c>
      <c r="BF146" s="16">
        <f t="shared" si="225"/>
        <v>3256.3817600756925</v>
      </c>
      <c r="BG146" s="17">
        <f t="shared" si="226"/>
        <v>84665.925761967999</v>
      </c>
      <c r="BH146" s="2"/>
    </row>
    <row r="147" spans="2:60" x14ac:dyDescent="0.25">
      <c r="B147" s="5" t="s">
        <v>4</v>
      </c>
      <c r="C147" s="14">
        <v>78459</v>
      </c>
      <c r="D147" s="14">
        <f t="shared" si="227"/>
        <v>2372</v>
      </c>
      <c r="E147" s="15">
        <f t="shared" si="244"/>
        <v>80831</v>
      </c>
      <c r="F147" s="16">
        <f t="shared" si="228"/>
        <v>3108.8846153846152</v>
      </c>
      <c r="G147" s="14">
        <f t="shared" si="229"/>
        <v>5658.170000000001</v>
      </c>
      <c r="H147" s="17">
        <f t="shared" si="230"/>
        <v>86489.17</v>
      </c>
      <c r="J147" s="5" t="s">
        <v>4</v>
      </c>
      <c r="K147" s="14">
        <f t="shared" si="251"/>
        <v>78406.38</v>
      </c>
      <c r="L147" s="14">
        <f t="shared" si="231"/>
        <v>2372</v>
      </c>
      <c r="M147" s="15">
        <f t="shared" si="245"/>
        <v>80778.38</v>
      </c>
      <c r="N147" s="16">
        <f t="shared" si="211"/>
        <v>3106.8607692307696</v>
      </c>
      <c r="O147" s="14">
        <f t="shared" si="232"/>
        <v>5654.4866000000011</v>
      </c>
      <c r="P147" s="17">
        <f t="shared" si="233"/>
        <v>86432.866600000008</v>
      </c>
      <c r="R147" s="5" t="s">
        <v>4</v>
      </c>
      <c r="S147" s="14">
        <f t="shared" si="252"/>
        <v>77908.497600000002</v>
      </c>
      <c r="T147" s="14">
        <v>2372</v>
      </c>
      <c r="U147" s="15">
        <f t="shared" si="246"/>
        <v>80280.497600000002</v>
      </c>
      <c r="V147" s="16">
        <f t="shared" si="212"/>
        <v>3087.7114461538463</v>
      </c>
      <c r="W147" s="14">
        <f t="shared" si="234"/>
        <v>5619.6348320000006</v>
      </c>
      <c r="X147" s="17">
        <f t="shared" si="235"/>
        <v>85900.132431999999</v>
      </c>
      <c r="AA147" s="5" t="s">
        <v>4</v>
      </c>
      <c r="AB147" s="14">
        <f t="shared" si="236"/>
        <v>75846.644800000009</v>
      </c>
      <c r="AC147" s="14">
        <f t="shared" si="237"/>
        <v>2372</v>
      </c>
      <c r="AD147" s="15">
        <f t="shared" si="247"/>
        <v>78218.644800000009</v>
      </c>
      <c r="AE147" s="16">
        <f t="shared" si="213"/>
        <v>3008.4094153846158</v>
      </c>
      <c r="AF147" s="14">
        <f t="shared" si="214"/>
        <v>5475.3051360000009</v>
      </c>
      <c r="AG147" s="17">
        <f t="shared" si="215"/>
        <v>83693.949936000005</v>
      </c>
      <c r="AH147" s="2"/>
      <c r="AI147" s="5" t="s">
        <v>4</v>
      </c>
      <c r="AJ147" s="14">
        <f t="shared" si="238"/>
        <v>75796.492800000007</v>
      </c>
      <c r="AK147" s="14">
        <f t="shared" si="239"/>
        <v>2372</v>
      </c>
      <c r="AL147" s="15">
        <f t="shared" si="248"/>
        <v>78168.492800000007</v>
      </c>
      <c r="AM147" s="16">
        <f t="shared" si="216"/>
        <v>3006.4804923076927</v>
      </c>
      <c r="AN147" s="14">
        <f t="shared" si="217"/>
        <v>5471.7944960000013</v>
      </c>
      <c r="AO147" s="17">
        <f t="shared" si="218"/>
        <v>83640.28729600001</v>
      </c>
      <c r="AP147" s="2"/>
      <c r="AQ147" s="5" t="s">
        <v>4</v>
      </c>
      <c r="AR147" s="14">
        <f t="shared" si="240"/>
        <v>77289.370655999999</v>
      </c>
      <c r="AS147" s="14">
        <f t="shared" si="241"/>
        <v>2372</v>
      </c>
      <c r="AT147" s="15">
        <f t="shared" si="249"/>
        <v>79661.370655999999</v>
      </c>
      <c r="AU147" s="16">
        <f t="shared" si="219"/>
        <v>3063.8988713846152</v>
      </c>
      <c r="AV147" s="14">
        <f t="shared" si="220"/>
        <v>5576.2959459200001</v>
      </c>
      <c r="AW147" s="16">
        <f t="shared" si="221"/>
        <v>3278.3717923815389</v>
      </c>
      <c r="AX147" s="17">
        <f t="shared" si="222"/>
        <v>85237.666601920006</v>
      </c>
      <c r="AY147" s="2"/>
      <c r="AZ147" s="5" t="s">
        <v>4</v>
      </c>
      <c r="BA147" s="14">
        <f t="shared" si="242"/>
        <v>79191.51092239999</v>
      </c>
      <c r="BB147" s="14">
        <f t="shared" si="243"/>
        <v>2372</v>
      </c>
      <c r="BC147" s="15">
        <f t="shared" si="250"/>
        <v>81563.51092239999</v>
      </c>
      <c r="BD147" s="16">
        <f t="shared" si="223"/>
        <v>3137.0581123999996</v>
      </c>
      <c r="BE147" s="14">
        <f t="shared" si="224"/>
        <v>5709.4457645679995</v>
      </c>
      <c r="BF147" s="16">
        <f t="shared" si="225"/>
        <v>3356.6521802679995</v>
      </c>
      <c r="BG147" s="17">
        <f t="shared" si="226"/>
        <v>87272.956686967984</v>
      </c>
      <c r="BH147" s="2"/>
    </row>
    <row r="148" spans="2:60" x14ac:dyDescent="0.25">
      <c r="B148" s="5" t="s">
        <v>5</v>
      </c>
      <c r="C148" s="14">
        <v>81512</v>
      </c>
      <c r="D148" s="14">
        <f t="shared" si="227"/>
        <v>2937</v>
      </c>
      <c r="E148" s="15">
        <f t="shared" si="244"/>
        <v>84449</v>
      </c>
      <c r="F148" s="16">
        <f t="shared" si="228"/>
        <v>3248.0384615384614</v>
      </c>
      <c r="G148" s="14">
        <f t="shared" si="229"/>
        <v>5911.43</v>
      </c>
      <c r="H148" s="17">
        <f t="shared" si="230"/>
        <v>90360.43</v>
      </c>
      <c r="J148" s="5" t="s">
        <v>5</v>
      </c>
      <c r="K148" s="14">
        <f t="shared" si="251"/>
        <v>82447.62</v>
      </c>
      <c r="L148" s="14">
        <f t="shared" si="231"/>
        <v>2937</v>
      </c>
      <c r="M148" s="15">
        <f t="shared" si="245"/>
        <v>85384.62</v>
      </c>
      <c r="N148" s="16">
        <f t="shared" si="211"/>
        <v>3284.0238461538461</v>
      </c>
      <c r="O148" s="14">
        <f t="shared" si="232"/>
        <v>5976.9234000000006</v>
      </c>
      <c r="P148" s="17">
        <f t="shared" si="233"/>
        <v>91361.543399999995</v>
      </c>
      <c r="R148" s="5" t="s">
        <v>5</v>
      </c>
      <c r="S148" s="14">
        <f t="shared" si="252"/>
        <v>82393.9476</v>
      </c>
      <c r="T148" s="14">
        <v>2937</v>
      </c>
      <c r="U148" s="15">
        <f t="shared" si="246"/>
        <v>85330.9476</v>
      </c>
      <c r="V148" s="16">
        <f t="shared" si="212"/>
        <v>3281.9595230769232</v>
      </c>
      <c r="W148" s="14">
        <f t="shared" si="234"/>
        <v>5973.1663320000007</v>
      </c>
      <c r="X148" s="17">
        <f t="shared" si="235"/>
        <v>91304.113932000007</v>
      </c>
      <c r="AA148" s="5" t="s">
        <v>5</v>
      </c>
      <c r="AB148" s="14">
        <f t="shared" si="236"/>
        <v>80280.497600000002</v>
      </c>
      <c r="AC148" s="14">
        <f t="shared" si="237"/>
        <v>2937</v>
      </c>
      <c r="AD148" s="15">
        <f t="shared" si="247"/>
        <v>83217.497600000002</v>
      </c>
      <c r="AE148" s="16">
        <f t="shared" si="213"/>
        <v>3200.6729846153848</v>
      </c>
      <c r="AF148" s="14">
        <f t="shared" si="214"/>
        <v>5825.2248320000008</v>
      </c>
      <c r="AG148" s="17">
        <f t="shared" si="215"/>
        <v>89042.72243200001</v>
      </c>
      <c r="AH148" s="2"/>
      <c r="AI148" s="5" t="s">
        <v>5</v>
      </c>
      <c r="AJ148" s="14">
        <f t="shared" si="238"/>
        <v>78218.644800000009</v>
      </c>
      <c r="AK148" s="14">
        <f t="shared" si="239"/>
        <v>2937</v>
      </c>
      <c r="AL148" s="15">
        <f t="shared" si="248"/>
        <v>81155.644800000009</v>
      </c>
      <c r="AM148" s="16">
        <f t="shared" si="216"/>
        <v>3121.3709538461544</v>
      </c>
      <c r="AN148" s="14">
        <f t="shared" si="217"/>
        <v>5680.895136000001</v>
      </c>
      <c r="AO148" s="17">
        <f t="shared" si="218"/>
        <v>86836.539936000016</v>
      </c>
      <c r="AP148" s="2"/>
      <c r="AQ148" s="5" t="s">
        <v>5</v>
      </c>
      <c r="AR148" s="14">
        <f t="shared" si="240"/>
        <v>79731.862656000012</v>
      </c>
      <c r="AS148" s="14">
        <f t="shared" si="241"/>
        <v>2937</v>
      </c>
      <c r="AT148" s="15">
        <f t="shared" si="249"/>
        <v>82668.862656000012</v>
      </c>
      <c r="AU148" s="16">
        <f t="shared" si="219"/>
        <v>3179.5716406153851</v>
      </c>
      <c r="AV148" s="14">
        <f t="shared" si="220"/>
        <v>5786.8203859200012</v>
      </c>
      <c r="AW148" s="16">
        <f t="shared" si="221"/>
        <v>3402.1416554584621</v>
      </c>
      <c r="AX148" s="17">
        <f t="shared" si="222"/>
        <v>88455.683041920012</v>
      </c>
      <c r="AY148" s="2"/>
      <c r="AZ148" s="5" t="s">
        <v>5</v>
      </c>
      <c r="BA148" s="14">
        <f t="shared" si="242"/>
        <v>81652.90492239999</v>
      </c>
      <c r="BB148" s="14">
        <f t="shared" si="243"/>
        <v>2937</v>
      </c>
      <c r="BC148" s="15">
        <f t="shared" si="250"/>
        <v>84589.90492239999</v>
      </c>
      <c r="BD148" s="16">
        <f t="shared" si="223"/>
        <v>3253.457881630769</v>
      </c>
      <c r="BE148" s="14">
        <f t="shared" si="224"/>
        <v>5921.2933445680001</v>
      </c>
      <c r="BF148" s="16">
        <f t="shared" si="225"/>
        <v>3481.1999333449226</v>
      </c>
      <c r="BG148" s="17">
        <f t="shared" si="226"/>
        <v>90511.198266967986</v>
      </c>
      <c r="BH148" s="2"/>
    </row>
    <row r="149" spans="2:60" x14ac:dyDescent="0.25">
      <c r="B149" s="5" t="s">
        <v>6</v>
      </c>
      <c r="C149" s="14">
        <v>84569</v>
      </c>
      <c r="D149" s="14">
        <f t="shared" si="227"/>
        <v>3106</v>
      </c>
      <c r="E149" s="15">
        <f t="shared" si="244"/>
        <v>87675</v>
      </c>
      <c r="F149" s="16">
        <f t="shared" si="228"/>
        <v>3372.1153846153848</v>
      </c>
      <c r="G149" s="14">
        <f t="shared" si="229"/>
        <v>6137.2500000000009</v>
      </c>
      <c r="H149" s="17">
        <f t="shared" si="230"/>
        <v>93812.25</v>
      </c>
      <c r="J149" s="5" t="s">
        <v>6</v>
      </c>
      <c r="K149" s="14">
        <f>E148*1.02</f>
        <v>86137.98</v>
      </c>
      <c r="L149" s="14">
        <f t="shared" si="231"/>
        <v>3106</v>
      </c>
      <c r="M149" s="15">
        <f t="shared" si="245"/>
        <v>89243.98</v>
      </c>
      <c r="N149" s="16">
        <f t="shared" si="211"/>
        <v>3432.4607692307691</v>
      </c>
      <c r="O149" s="14">
        <f t="shared" si="232"/>
        <v>6247.0786000000007</v>
      </c>
      <c r="P149" s="17">
        <f t="shared" si="233"/>
        <v>95491.058599999989</v>
      </c>
      <c r="R149" s="5" t="s">
        <v>6</v>
      </c>
      <c r="S149" s="14">
        <f t="shared" si="252"/>
        <v>87092.312399999995</v>
      </c>
      <c r="T149" s="14">
        <v>3106</v>
      </c>
      <c r="U149" s="15">
        <f t="shared" si="246"/>
        <v>90198.312399999995</v>
      </c>
      <c r="V149" s="16">
        <f t="shared" si="212"/>
        <v>3469.1658615384613</v>
      </c>
      <c r="W149" s="14">
        <f t="shared" si="234"/>
        <v>6313.8818680000004</v>
      </c>
      <c r="X149" s="17">
        <f t="shared" si="235"/>
        <v>96512.194267999992</v>
      </c>
      <c r="AA149" s="5" t="s">
        <v>6</v>
      </c>
      <c r="AB149" s="14">
        <f t="shared" si="236"/>
        <v>85330.9476</v>
      </c>
      <c r="AC149" s="14">
        <f t="shared" si="237"/>
        <v>3106</v>
      </c>
      <c r="AD149" s="15">
        <f t="shared" si="247"/>
        <v>88436.9476</v>
      </c>
      <c r="AE149" s="16">
        <f t="shared" si="213"/>
        <v>3401.4210615384613</v>
      </c>
      <c r="AF149" s="14">
        <f t="shared" si="214"/>
        <v>6190.5863320000008</v>
      </c>
      <c r="AG149" s="17">
        <f t="shared" si="215"/>
        <v>94627.533932000006</v>
      </c>
      <c r="AH149" s="2"/>
      <c r="AI149" s="5" t="s">
        <v>6</v>
      </c>
      <c r="AJ149" s="14">
        <f t="shared" si="238"/>
        <v>83217.497600000002</v>
      </c>
      <c r="AK149" s="14">
        <f t="shared" si="239"/>
        <v>3106</v>
      </c>
      <c r="AL149" s="15">
        <f t="shared" si="248"/>
        <v>86323.497600000002</v>
      </c>
      <c r="AM149" s="16">
        <f t="shared" si="216"/>
        <v>3320.134523076923</v>
      </c>
      <c r="AN149" s="14">
        <f t="shared" si="217"/>
        <v>6042.6448320000009</v>
      </c>
      <c r="AO149" s="17">
        <f t="shared" si="218"/>
        <v>92366.142432000008</v>
      </c>
      <c r="AP149" s="2"/>
      <c r="AQ149" s="5" t="s">
        <v>6</v>
      </c>
      <c r="AR149" s="14">
        <f t="shared" si="240"/>
        <v>82778.757696000015</v>
      </c>
      <c r="AS149" s="14">
        <f t="shared" si="241"/>
        <v>3106</v>
      </c>
      <c r="AT149" s="15">
        <f t="shared" si="249"/>
        <v>85884.757696000015</v>
      </c>
      <c r="AU149" s="16">
        <f t="shared" si="219"/>
        <v>3303.2599113846159</v>
      </c>
      <c r="AV149" s="14">
        <f t="shared" si="220"/>
        <v>6011.9330387200016</v>
      </c>
      <c r="AW149" s="16">
        <f t="shared" si="221"/>
        <v>3534.4881051815391</v>
      </c>
      <c r="AX149" s="17">
        <f t="shared" si="222"/>
        <v>91896.690734720018</v>
      </c>
      <c r="AY149" s="2"/>
      <c r="AZ149" s="5" t="s">
        <v>6</v>
      </c>
      <c r="BA149" s="14">
        <f t="shared" si="242"/>
        <v>84735.584222400008</v>
      </c>
      <c r="BB149" s="14">
        <f t="shared" si="243"/>
        <v>3106</v>
      </c>
      <c r="BC149" s="15">
        <f t="shared" si="250"/>
        <v>87841.584222400008</v>
      </c>
      <c r="BD149" s="16">
        <f t="shared" si="223"/>
        <v>3378.5224700923081</v>
      </c>
      <c r="BE149" s="14">
        <f t="shared" si="224"/>
        <v>6148.9108955680013</v>
      </c>
      <c r="BF149" s="16">
        <f t="shared" si="225"/>
        <v>3615.0190429987697</v>
      </c>
      <c r="BG149" s="17">
        <f t="shared" si="226"/>
        <v>93990.495117968007</v>
      </c>
      <c r="BH149" s="2"/>
    </row>
    <row r="150" spans="2:60" x14ac:dyDescent="0.25">
      <c r="B150" s="5" t="s">
        <v>7</v>
      </c>
      <c r="C150" s="14">
        <v>87118</v>
      </c>
      <c r="D150" s="14">
        <f t="shared" si="227"/>
        <v>3106</v>
      </c>
      <c r="E150" s="15">
        <f t="shared" si="244"/>
        <v>90224</v>
      </c>
      <c r="F150" s="16">
        <f t="shared" si="228"/>
        <v>3470.1538461538462</v>
      </c>
      <c r="G150" s="14">
        <f t="shared" si="229"/>
        <v>6315.68</v>
      </c>
      <c r="H150" s="17">
        <f t="shared" si="230"/>
        <v>96539.68</v>
      </c>
      <c r="J150" s="5" t="s">
        <v>7</v>
      </c>
      <c r="K150" s="14">
        <f t="shared" ref="K150:K157" si="253">E149*1.02</f>
        <v>89428.5</v>
      </c>
      <c r="L150" s="14">
        <f t="shared" si="231"/>
        <v>3106</v>
      </c>
      <c r="M150" s="15">
        <f t="shared" si="245"/>
        <v>92534.5</v>
      </c>
      <c r="N150" s="16">
        <f t="shared" si="211"/>
        <v>3559.0192307692309</v>
      </c>
      <c r="O150" s="14">
        <f t="shared" si="232"/>
        <v>6477.4150000000009</v>
      </c>
      <c r="P150" s="17">
        <f t="shared" si="233"/>
        <v>99011.915000000008</v>
      </c>
      <c r="R150" s="5" t="s">
        <v>7</v>
      </c>
      <c r="S150" s="14">
        <f t="shared" si="252"/>
        <v>91028.859599999996</v>
      </c>
      <c r="T150" s="14">
        <v>3106</v>
      </c>
      <c r="U150" s="15">
        <f t="shared" si="246"/>
        <v>94134.859599999996</v>
      </c>
      <c r="V150" s="16">
        <f t="shared" si="212"/>
        <v>3620.5715230769229</v>
      </c>
      <c r="W150" s="14">
        <f t="shared" si="234"/>
        <v>6589.4401720000005</v>
      </c>
      <c r="X150" s="17">
        <f t="shared" si="235"/>
        <v>100724.299772</v>
      </c>
      <c r="AA150" s="5" t="s">
        <v>7</v>
      </c>
      <c r="AB150" s="14">
        <f t="shared" si="236"/>
        <v>90198.312399999995</v>
      </c>
      <c r="AC150" s="14">
        <f t="shared" si="237"/>
        <v>3106</v>
      </c>
      <c r="AD150" s="15">
        <f t="shared" si="247"/>
        <v>93304.312399999995</v>
      </c>
      <c r="AE150" s="16">
        <f t="shared" si="213"/>
        <v>3588.6273999999999</v>
      </c>
      <c r="AF150" s="14">
        <f t="shared" si="214"/>
        <v>6531.3018680000005</v>
      </c>
      <c r="AG150" s="17">
        <f t="shared" si="215"/>
        <v>99835.61426799999</v>
      </c>
      <c r="AH150" s="2"/>
      <c r="AI150" s="5" t="s">
        <v>7</v>
      </c>
      <c r="AJ150" s="14">
        <f t="shared" si="238"/>
        <v>88436.9476</v>
      </c>
      <c r="AK150" s="14">
        <f t="shared" si="239"/>
        <v>3106</v>
      </c>
      <c r="AL150" s="15">
        <f t="shared" si="248"/>
        <v>91542.9476</v>
      </c>
      <c r="AM150" s="16">
        <f t="shared" si="216"/>
        <v>3520.8825999999999</v>
      </c>
      <c r="AN150" s="14">
        <f t="shared" si="217"/>
        <v>6408.0063320000008</v>
      </c>
      <c r="AO150" s="17">
        <f t="shared" si="218"/>
        <v>97950.953932000004</v>
      </c>
      <c r="AP150" s="2"/>
      <c r="AQ150" s="5" t="s">
        <v>7</v>
      </c>
      <c r="AR150" s="14">
        <f t="shared" si="240"/>
        <v>88049.967552000002</v>
      </c>
      <c r="AS150" s="14">
        <f t="shared" si="241"/>
        <v>3106</v>
      </c>
      <c r="AT150" s="15">
        <f t="shared" si="249"/>
        <v>91155.967552000002</v>
      </c>
      <c r="AU150" s="16">
        <f t="shared" si="219"/>
        <v>3505.998752</v>
      </c>
      <c r="AV150" s="14">
        <f t="shared" si="220"/>
        <v>6380.9177286400009</v>
      </c>
      <c r="AW150" s="16">
        <f t="shared" si="221"/>
        <v>3751.4186646400003</v>
      </c>
      <c r="AX150" s="17">
        <f t="shared" si="222"/>
        <v>97536.88528064001</v>
      </c>
      <c r="AY150" s="2"/>
      <c r="AZ150" s="5" t="s">
        <v>7</v>
      </c>
      <c r="BA150" s="14">
        <f t="shared" si="242"/>
        <v>88031.876638400005</v>
      </c>
      <c r="BB150" s="14">
        <f t="shared" si="243"/>
        <v>3106</v>
      </c>
      <c r="BC150" s="15">
        <f t="shared" si="250"/>
        <v>91137.876638400005</v>
      </c>
      <c r="BD150" s="16">
        <f t="shared" si="223"/>
        <v>3505.3029476307693</v>
      </c>
      <c r="BE150" s="14">
        <f t="shared" si="224"/>
        <v>6379.6513646880012</v>
      </c>
      <c r="BF150" s="16">
        <f t="shared" si="225"/>
        <v>3750.6741539649233</v>
      </c>
      <c r="BG150" s="17">
        <f t="shared" si="226"/>
        <v>97517.528003088009</v>
      </c>
      <c r="BH150" s="2"/>
    </row>
    <row r="151" spans="2:60" x14ac:dyDescent="0.25">
      <c r="B151" s="5" t="s">
        <v>8</v>
      </c>
      <c r="C151" s="14">
        <v>90175</v>
      </c>
      <c r="D151" s="14">
        <f t="shared" si="227"/>
        <v>3106</v>
      </c>
      <c r="E151" s="15">
        <f t="shared" si="244"/>
        <v>93281</v>
      </c>
      <c r="F151" s="16">
        <f t="shared" si="228"/>
        <v>3587.7307692307691</v>
      </c>
      <c r="G151" s="14">
        <f t="shared" si="229"/>
        <v>6529.670000000001</v>
      </c>
      <c r="H151" s="17">
        <f t="shared" si="230"/>
        <v>99810.67</v>
      </c>
      <c r="J151" s="5" t="s">
        <v>8</v>
      </c>
      <c r="K151" s="14">
        <f t="shared" si="253"/>
        <v>92028.479999999996</v>
      </c>
      <c r="L151" s="14">
        <f t="shared" si="231"/>
        <v>3106</v>
      </c>
      <c r="M151" s="15">
        <f t="shared" si="245"/>
        <v>95134.48</v>
      </c>
      <c r="N151" s="16">
        <f t="shared" si="211"/>
        <v>3659.0184615384615</v>
      </c>
      <c r="O151" s="14">
        <f t="shared" si="232"/>
        <v>6659.4136000000008</v>
      </c>
      <c r="P151" s="17">
        <f t="shared" si="233"/>
        <v>101793.8936</v>
      </c>
      <c r="R151" s="5" t="s">
        <v>8</v>
      </c>
      <c r="S151" s="14">
        <f t="shared" si="252"/>
        <v>94385.19</v>
      </c>
      <c r="T151" s="14">
        <v>3106</v>
      </c>
      <c r="U151" s="15">
        <f t="shared" si="246"/>
        <v>97491.19</v>
      </c>
      <c r="V151" s="16">
        <f t="shared" si="212"/>
        <v>3749.6611538461539</v>
      </c>
      <c r="W151" s="14">
        <f t="shared" si="234"/>
        <v>6824.3833000000004</v>
      </c>
      <c r="X151" s="17">
        <f t="shared" si="235"/>
        <v>104315.5733</v>
      </c>
      <c r="AA151" s="5" t="s">
        <v>8</v>
      </c>
      <c r="AB151" s="14">
        <f t="shared" si="236"/>
        <v>94134.859599999996</v>
      </c>
      <c r="AC151" s="14">
        <f t="shared" si="237"/>
        <v>3106</v>
      </c>
      <c r="AD151" s="15">
        <f t="shared" si="247"/>
        <v>97240.859599999996</v>
      </c>
      <c r="AE151" s="16">
        <f t="shared" si="213"/>
        <v>3740.0330615384614</v>
      </c>
      <c r="AF151" s="14">
        <f t="shared" si="214"/>
        <v>6806.8601720000006</v>
      </c>
      <c r="AG151" s="17">
        <f t="shared" si="215"/>
        <v>104047.719772</v>
      </c>
      <c r="AH151" s="2"/>
      <c r="AI151" s="5" t="s">
        <v>8</v>
      </c>
      <c r="AJ151" s="14">
        <f t="shared" si="238"/>
        <v>93304.312399999995</v>
      </c>
      <c r="AK151" s="14">
        <f t="shared" si="239"/>
        <v>3106</v>
      </c>
      <c r="AL151" s="15">
        <f t="shared" si="248"/>
        <v>96410.312399999995</v>
      </c>
      <c r="AM151" s="16">
        <f t="shared" si="216"/>
        <v>3708.0889384615384</v>
      </c>
      <c r="AN151" s="14">
        <f t="shared" si="217"/>
        <v>6748.7218680000005</v>
      </c>
      <c r="AO151" s="17">
        <f t="shared" si="218"/>
        <v>103159.03426799999</v>
      </c>
      <c r="AP151" s="2"/>
      <c r="AQ151" s="5" t="s">
        <v>8</v>
      </c>
      <c r="AR151" s="14">
        <f t="shared" si="240"/>
        <v>93373.806551999995</v>
      </c>
      <c r="AS151" s="14">
        <f t="shared" si="241"/>
        <v>3106</v>
      </c>
      <c r="AT151" s="15">
        <f t="shared" si="249"/>
        <v>96479.806551999995</v>
      </c>
      <c r="AU151" s="16">
        <f t="shared" si="219"/>
        <v>3710.7617904615381</v>
      </c>
      <c r="AV151" s="14">
        <f t="shared" si="220"/>
        <v>6753.5864586400003</v>
      </c>
      <c r="AW151" s="16">
        <f t="shared" si="221"/>
        <v>3970.5151157938458</v>
      </c>
      <c r="AX151" s="17">
        <f t="shared" si="222"/>
        <v>103233.39301063999</v>
      </c>
      <c r="AY151" s="2"/>
      <c r="AZ151" s="5" t="s">
        <v>8</v>
      </c>
      <c r="BA151" s="14">
        <f t="shared" si="242"/>
        <v>93434.866740799989</v>
      </c>
      <c r="BB151" s="14">
        <f t="shared" si="243"/>
        <v>3106</v>
      </c>
      <c r="BC151" s="15">
        <f t="shared" si="250"/>
        <v>96540.866740799989</v>
      </c>
      <c r="BD151" s="16">
        <f t="shared" si="223"/>
        <v>3713.110259261538</v>
      </c>
      <c r="BE151" s="14">
        <f t="shared" si="224"/>
        <v>6757.8606718559995</v>
      </c>
      <c r="BF151" s="16">
        <f t="shared" si="225"/>
        <v>3973.0279774098458</v>
      </c>
      <c r="BG151" s="17">
        <f t="shared" si="226"/>
        <v>103298.72741265599</v>
      </c>
      <c r="BH151" s="2"/>
    </row>
    <row r="152" spans="2:60" x14ac:dyDescent="0.25">
      <c r="B152" s="5" t="s">
        <v>9</v>
      </c>
      <c r="C152" s="14">
        <v>93229</v>
      </c>
      <c r="D152" s="14">
        <f t="shared" si="227"/>
        <v>2937</v>
      </c>
      <c r="E152" s="15">
        <f t="shared" si="244"/>
        <v>96166</v>
      </c>
      <c r="F152" s="16">
        <f t="shared" si="228"/>
        <v>3698.6923076923076</v>
      </c>
      <c r="G152" s="14">
        <f t="shared" si="229"/>
        <v>6731.6200000000008</v>
      </c>
      <c r="H152" s="17">
        <f t="shared" si="230"/>
        <v>102897.62</v>
      </c>
      <c r="J152" s="5" t="s">
        <v>9</v>
      </c>
      <c r="K152" s="14">
        <f t="shared" si="253"/>
        <v>95146.62</v>
      </c>
      <c r="L152" s="14">
        <f t="shared" si="231"/>
        <v>2937</v>
      </c>
      <c r="M152" s="15">
        <f t="shared" si="245"/>
        <v>98083.62</v>
      </c>
      <c r="N152" s="16">
        <f t="shared" si="211"/>
        <v>3772.4469230769228</v>
      </c>
      <c r="O152" s="14">
        <f t="shared" si="232"/>
        <v>6865.8534</v>
      </c>
      <c r="P152" s="17">
        <f t="shared" si="233"/>
        <v>104949.47339999999</v>
      </c>
      <c r="R152" s="5" t="s">
        <v>9</v>
      </c>
      <c r="S152" s="14">
        <f t="shared" si="252"/>
        <v>97037.169599999994</v>
      </c>
      <c r="T152" s="14">
        <v>2937</v>
      </c>
      <c r="U152" s="15">
        <f t="shared" si="246"/>
        <v>99974.169599999994</v>
      </c>
      <c r="V152" s="16">
        <f t="shared" si="212"/>
        <v>3845.160369230769</v>
      </c>
      <c r="W152" s="14">
        <f t="shared" si="234"/>
        <v>6998.1918720000003</v>
      </c>
      <c r="X152" s="17">
        <f t="shared" si="235"/>
        <v>106972.36147199999</v>
      </c>
      <c r="AA152" s="5" t="s">
        <v>9</v>
      </c>
      <c r="AB152" s="14">
        <f t="shared" si="236"/>
        <v>97491.19</v>
      </c>
      <c r="AC152" s="14">
        <f t="shared" si="237"/>
        <v>2937</v>
      </c>
      <c r="AD152" s="15">
        <f t="shared" si="247"/>
        <v>100428.19</v>
      </c>
      <c r="AE152" s="16">
        <f t="shared" si="213"/>
        <v>3862.6226923076924</v>
      </c>
      <c r="AF152" s="14">
        <f t="shared" si="214"/>
        <v>7029.9733000000006</v>
      </c>
      <c r="AG152" s="17">
        <f t="shared" si="215"/>
        <v>107458.1633</v>
      </c>
      <c r="AH152" s="2"/>
      <c r="AI152" s="5" t="s">
        <v>9</v>
      </c>
      <c r="AJ152" s="14">
        <f t="shared" si="238"/>
        <v>97240.859599999996</v>
      </c>
      <c r="AK152" s="14">
        <f t="shared" si="239"/>
        <v>2937</v>
      </c>
      <c r="AL152" s="15">
        <f t="shared" si="248"/>
        <v>100177.8596</v>
      </c>
      <c r="AM152" s="16">
        <f t="shared" si="216"/>
        <v>3852.9946</v>
      </c>
      <c r="AN152" s="14">
        <f t="shared" si="217"/>
        <v>7012.4501720000007</v>
      </c>
      <c r="AO152" s="17">
        <f t="shared" si="218"/>
        <v>107190.30977199999</v>
      </c>
      <c r="AP152" s="2"/>
      <c r="AQ152" s="5" t="s">
        <v>9</v>
      </c>
      <c r="AR152" s="14">
        <f t="shared" si="240"/>
        <v>98338.518647999997</v>
      </c>
      <c r="AS152" s="14">
        <f t="shared" si="241"/>
        <v>2937</v>
      </c>
      <c r="AT152" s="15">
        <f t="shared" si="249"/>
        <v>101275.518648</v>
      </c>
      <c r="AU152" s="16">
        <f t="shared" si="219"/>
        <v>3895.2122556923077</v>
      </c>
      <c r="AV152" s="14">
        <f t="shared" si="220"/>
        <v>7089.2863053600004</v>
      </c>
      <c r="AW152" s="16">
        <f t="shared" si="221"/>
        <v>4167.8771135907691</v>
      </c>
      <c r="AX152" s="17">
        <f t="shared" si="222"/>
        <v>108364.80495336</v>
      </c>
      <c r="AY152" s="2"/>
      <c r="AZ152" s="5" t="s">
        <v>9</v>
      </c>
      <c r="BA152" s="14">
        <f t="shared" si="242"/>
        <v>98891.801715799986</v>
      </c>
      <c r="BB152" s="14">
        <f t="shared" si="243"/>
        <v>2937</v>
      </c>
      <c r="BC152" s="15">
        <f t="shared" si="250"/>
        <v>101828.80171579999</v>
      </c>
      <c r="BD152" s="16">
        <f t="shared" si="223"/>
        <v>3916.4923736846149</v>
      </c>
      <c r="BE152" s="14">
        <f t="shared" si="224"/>
        <v>7128.016120106</v>
      </c>
      <c r="BF152" s="16">
        <f t="shared" si="225"/>
        <v>4190.6468398425377</v>
      </c>
      <c r="BG152" s="17">
        <f t="shared" si="226"/>
        <v>108956.81783590598</v>
      </c>
      <c r="BH152" s="2"/>
    </row>
    <row r="153" spans="2:60" x14ac:dyDescent="0.25">
      <c r="B153" s="5" t="s">
        <v>10</v>
      </c>
      <c r="C153" s="14">
        <v>96289</v>
      </c>
      <c r="D153" s="14">
        <f t="shared" si="227"/>
        <v>2711</v>
      </c>
      <c r="E153" s="15">
        <f t="shared" si="244"/>
        <v>99000</v>
      </c>
      <c r="F153" s="16">
        <f t="shared" si="228"/>
        <v>3807.6923076923076</v>
      </c>
      <c r="G153" s="14">
        <f t="shared" si="229"/>
        <v>6930.0000000000009</v>
      </c>
      <c r="H153" s="17">
        <f t="shared" si="230"/>
        <v>105930</v>
      </c>
      <c r="J153" s="5" t="s">
        <v>10</v>
      </c>
      <c r="K153" s="14">
        <f t="shared" si="253"/>
        <v>98089.32</v>
      </c>
      <c r="L153" s="14">
        <f t="shared" si="231"/>
        <v>2711</v>
      </c>
      <c r="M153" s="15">
        <f t="shared" si="245"/>
        <v>100800.32000000001</v>
      </c>
      <c r="N153" s="16">
        <f t="shared" si="211"/>
        <v>3876.9353846153849</v>
      </c>
      <c r="O153" s="14">
        <f t="shared" si="232"/>
        <v>7056.0224000000007</v>
      </c>
      <c r="P153" s="17">
        <f t="shared" si="233"/>
        <v>107856.34240000001</v>
      </c>
      <c r="R153" s="5" t="s">
        <v>10</v>
      </c>
      <c r="S153" s="14">
        <f t="shared" si="252"/>
        <v>100045.29239999999</v>
      </c>
      <c r="T153" s="14">
        <v>2711</v>
      </c>
      <c r="U153" s="15">
        <f t="shared" si="246"/>
        <v>102756.29239999999</v>
      </c>
      <c r="V153" s="16">
        <f t="shared" si="212"/>
        <v>3952.1650923076918</v>
      </c>
      <c r="W153" s="14">
        <f t="shared" si="234"/>
        <v>7192.9404679999998</v>
      </c>
      <c r="X153" s="17">
        <f t="shared" si="235"/>
        <v>109949.23286799999</v>
      </c>
      <c r="AA153" s="5" t="s">
        <v>10</v>
      </c>
      <c r="AB153" s="14">
        <f t="shared" si="236"/>
        <v>99974.169599999994</v>
      </c>
      <c r="AC153" s="14">
        <f t="shared" si="237"/>
        <v>2711</v>
      </c>
      <c r="AD153" s="15">
        <f t="shared" si="247"/>
        <v>102685.16959999999</v>
      </c>
      <c r="AE153" s="16">
        <f t="shared" si="213"/>
        <v>3949.4295999999999</v>
      </c>
      <c r="AF153" s="14">
        <f t="shared" si="214"/>
        <v>7187.9618719999999</v>
      </c>
      <c r="AG153" s="17">
        <f t="shared" si="215"/>
        <v>109873.13147199999</v>
      </c>
      <c r="AH153" s="2"/>
      <c r="AI153" s="5" t="s">
        <v>10</v>
      </c>
      <c r="AJ153" s="14">
        <f t="shared" si="238"/>
        <v>100428.19</v>
      </c>
      <c r="AK153" s="14">
        <f t="shared" si="239"/>
        <v>2711</v>
      </c>
      <c r="AL153" s="15">
        <f t="shared" si="248"/>
        <v>103139.19</v>
      </c>
      <c r="AM153" s="16">
        <f t="shared" si="216"/>
        <v>3966.8919230769234</v>
      </c>
      <c r="AN153" s="14">
        <f t="shared" si="217"/>
        <v>7219.743300000001</v>
      </c>
      <c r="AO153" s="17">
        <f t="shared" si="218"/>
        <v>110358.9333</v>
      </c>
      <c r="AP153" s="2"/>
      <c r="AQ153" s="5" t="s">
        <v>10</v>
      </c>
      <c r="AR153" s="14">
        <f t="shared" si="240"/>
        <v>102181.416792</v>
      </c>
      <c r="AS153" s="14">
        <f t="shared" si="241"/>
        <v>2711</v>
      </c>
      <c r="AT153" s="15">
        <f t="shared" si="249"/>
        <v>104892.416792</v>
      </c>
      <c r="AU153" s="16">
        <f t="shared" si="219"/>
        <v>4034.3237227692307</v>
      </c>
      <c r="AV153" s="14">
        <f t="shared" si="220"/>
        <v>7342.469175440001</v>
      </c>
      <c r="AW153" s="16">
        <f t="shared" si="221"/>
        <v>4316.7263833630768</v>
      </c>
      <c r="AX153" s="17">
        <f t="shared" si="222"/>
        <v>112234.88596744</v>
      </c>
      <c r="AY153" s="2"/>
      <c r="AZ153" s="5" t="s">
        <v>10</v>
      </c>
      <c r="BA153" s="14">
        <f t="shared" si="242"/>
        <v>103807.40661419999</v>
      </c>
      <c r="BB153" s="14">
        <f t="shared" si="243"/>
        <v>2711</v>
      </c>
      <c r="BC153" s="15">
        <f t="shared" si="250"/>
        <v>106518.40661419999</v>
      </c>
      <c r="BD153" s="16">
        <f t="shared" si="223"/>
        <v>4096.8617928538461</v>
      </c>
      <c r="BE153" s="14">
        <f t="shared" si="224"/>
        <v>7456.2884629939999</v>
      </c>
      <c r="BF153" s="16">
        <f t="shared" si="225"/>
        <v>4383.6421183536149</v>
      </c>
      <c r="BG153" s="17">
        <f t="shared" si="226"/>
        <v>113974.69507719399</v>
      </c>
      <c r="BH153" s="2"/>
    </row>
    <row r="154" spans="2:60" x14ac:dyDescent="0.25">
      <c r="B154" s="5" t="s">
        <v>11</v>
      </c>
      <c r="C154" s="14">
        <v>99601</v>
      </c>
      <c r="D154" s="14">
        <f t="shared" si="227"/>
        <v>2259</v>
      </c>
      <c r="E154" s="15">
        <f t="shared" si="244"/>
        <v>101860</v>
      </c>
      <c r="F154" s="16">
        <f t="shared" si="228"/>
        <v>3917.6923076923076</v>
      </c>
      <c r="G154" s="14">
        <f t="shared" si="229"/>
        <v>7130.2000000000007</v>
      </c>
      <c r="H154" s="17">
        <f t="shared" si="230"/>
        <v>108990.2</v>
      </c>
      <c r="J154" s="5" t="s">
        <v>11</v>
      </c>
      <c r="K154" s="14">
        <f t="shared" si="253"/>
        <v>100980</v>
      </c>
      <c r="L154" s="14">
        <f t="shared" si="231"/>
        <v>2259</v>
      </c>
      <c r="M154" s="15">
        <f t="shared" si="245"/>
        <v>103239</v>
      </c>
      <c r="N154" s="16">
        <f t="shared" si="211"/>
        <v>3970.7307692307691</v>
      </c>
      <c r="O154" s="14">
        <f t="shared" si="232"/>
        <v>7226.7300000000005</v>
      </c>
      <c r="P154" s="17">
        <f t="shared" si="233"/>
        <v>110465.73</v>
      </c>
      <c r="R154" s="5" t="s">
        <v>11</v>
      </c>
      <c r="S154" s="14">
        <f t="shared" si="252"/>
        <v>102816.32640000001</v>
      </c>
      <c r="T154" s="14">
        <v>2259</v>
      </c>
      <c r="U154" s="15">
        <f t="shared" si="246"/>
        <v>105075.32640000001</v>
      </c>
      <c r="V154" s="16">
        <f t="shared" si="212"/>
        <v>4041.3587076923077</v>
      </c>
      <c r="W154" s="14">
        <f t="shared" si="234"/>
        <v>7355.2728480000014</v>
      </c>
      <c r="X154" s="17">
        <f t="shared" si="235"/>
        <v>112430.59924800001</v>
      </c>
      <c r="AA154" s="5" t="s">
        <v>11</v>
      </c>
      <c r="AB154" s="14">
        <f t="shared" si="236"/>
        <v>102756.29239999999</v>
      </c>
      <c r="AC154" s="14">
        <f t="shared" si="237"/>
        <v>2259</v>
      </c>
      <c r="AD154" s="15">
        <f t="shared" si="247"/>
        <v>105015.29239999999</v>
      </c>
      <c r="AE154" s="16">
        <f t="shared" si="213"/>
        <v>4039.0497076923075</v>
      </c>
      <c r="AF154" s="14">
        <f t="shared" si="214"/>
        <v>7351.0704679999999</v>
      </c>
      <c r="AG154" s="17">
        <f t="shared" si="215"/>
        <v>112366.362868</v>
      </c>
      <c r="AH154" s="2"/>
      <c r="AI154" s="5" t="s">
        <v>11</v>
      </c>
      <c r="AJ154" s="14">
        <f t="shared" si="238"/>
        <v>102685.16959999999</v>
      </c>
      <c r="AK154" s="14">
        <f t="shared" si="239"/>
        <v>2259</v>
      </c>
      <c r="AL154" s="15">
        <f t="shared" si="248"/>
        <v>104944.16959999999</v>
      </c>
      <c r="AM154" s="16">
        <f t="shared" si="216"/>
        <v>4036.3142153846152</v>
      </c>
      <c r="AN154" s="14">
        <f t="shared" si="217"/>
        <v>7346.091872</v>
      </c>
      <c r="AO154" s="17">
        <f t="shared" si="218"/>
        <v>112290.261472</v>
      </c>
      <c r="AP154" s="2"/>
      <c r="AQ154" s="5" t="s">
        <v>11</v>
      </c>
      <c r="AR154" s="14">
        <f t="shared" si="240"/>
        <v>105201.97380000001</v>
      </c>
      <c r="AS154" s="14">
        <f t="shared" si="241"/>
        <v>2259</v>
      </c>
      <c r="AT154" s="15">
        <f t="shared" si="249"/>
        <v>107460.97380000001</v>
      </c>
      <c r="AU154" s="16">
        <f t="shared" si="219"/>
        <v>4133.1143769230775</v>
      </c>
      <c r="AV154" s="14">
        <f t="shared" si="220"/>
        <v>7522.2681660000017</v>
      </c>
      <c r="AW154" s="16">
        <f t="shared" si="221"/>
        <v>4422.4323833076924</v>
      </c>
      <c r="AX154" s="17">
        <f t="shared" si="222"/>
        <v>114983.241966</v>
      </c>
      <c r="AY154" s="2"/>
      <c r="AZ154" s="5" t="s">
        <v>11</v>
      </c>
      <c r="BA154" s="14">
        <f t="shared" si="242"/>
        <v>107514.7272118</v>
      </c>
      <c r="BB154" s="14">
        <f t="shared" si="243"/>
        <v>2259</v>
      </c>
      <c r="BC154" s="15">
        <f t="shared" si="250"/>
        <v>109773.7272118</v>
      </c>
      <c r="BD154" s="16">
        <f t="shared" si="223"/>
        <v>4222.0664312230765</v>
      </c>
      <c r="BE154" s="14">
        <f t="shared" si="224"/>
        <v>7684.1609048260007</v>
      </c>
      <c r="BF154" s="16">
        <f t="shared" si="225"/>
        <v>4517.6110814086924</v>
      </c>
      <c r="BG154" s="17">
        <f t="shared" si="226"/>
        <v>117457.888116626</v>
      </c>
      <c r="BH154" s="2"/>
    </row>
    <row r="155" spans="2:60" x14ac:dyDescent="0.25">
      <c r="B155" s="5" t="s">
        <v>12</v>
      </c>
      <c r="C155" s="14">
        <v>102656</v>
      </c>
      <c r="D155" s="14">
        <f t="shared" si="227"/>
        <v>1920</v>
      </c>
      <c r="E155" s="15">
        <f t="shared" si="244"/>
        <v>104576</v>
      </c>
      <c r="F155" s="16">
        <f t="shared" si="228"/>
        <v>4022.1538461538462</v>
      </c>
      <c r="G155" s="14">
        <f t="shared" si="229"/>
        <v>7320.3200000000006</v>
      </c>
      <c r="H155" s="17">
        <f t="shared" si="230"/>
        <v>111896.32000000001</v>
      </c>
      <c r="J155" s="5" t="s">
        <v>12</v>
      </c>
      <c r="K155" s="14">
        <f t="shared" si="253"/>
        <v>103897.2</v>
      </c>
      <c r="L155" s="14">
        <f t="shared" si="231"/>
        <v>1920</v>
      </c>
      <c r="M155" s="15">
        <f t="shared" si="245"/>
        <v>105817.2</v>
      </c>
      <c r="N155" s="16">
        <f t="shared" si="211"/>
        <v>4069.8923076923074</v>
      </c>
      <c r="O155" s="14">
        <f t="shared" si="232"/>
        <v>7407.2040000000006</v>
      </c>
      <c r="P155" s="17">
        <f t="shared" si="233"/>
        <v>113224.40399999999</v>
      </c>
      <c r="R155" s="5" t="s">
        <v>12</v>
      </c>
      <c r="S155" s="14">
        <f t="shared" si="252"/>
        <v>105303.78</v>
      </c>
      <c r="T155" s="14">
        <v>1920</v>
      </c>
      <c r="U155" s="15">
        <f t="shared" si="246"/>
        <v>107223.78</v>
      </c>
      <c r="V155" s="16">
        <f t="shared" si="212"/>
        <v>4123.9915384615388</v>
      </c>
      <c r="W155" s="14">
        <f t="shared" si="234"/>
        <v>7505.664600000001</v>
      </c>
      <c r="X155" s="17">
        <f t="shared" si="235"/>
        <v>114729.4446</v>
      </c>
      <c r="AA155" s="5" t="s">
        <v>12</v>
      </c>
      <c r="AB155" s="14">
        <f t="shared" si="236"/>
        <v>105075.32640000001</v>
      </c>
      <c r="AC155" s="14">
        <f t="shared" si="237"/>
        <v>1920</v>
      </c>
      <c r="AD155" s="15">
        <f t="shared" si="247"/>
        <v>106995.32640000001</v>
      </c>
      <c r="AE155" s="16">
        <f t="shared" si="213"/>
        <v>4115.204861538462</v>
      </c>
      <c r="AF155" s="14">
        <f t="shared" si="214"/>
        <v>7489.6728480000011</v>
      </c>
      <c r="AG155" s="17">
        <f t="shared" si="215"/>
        <v>114484.99924800001</v>
      </c>
      <c r="AH155" s="2"/>
      <c r="AI155" s="5" t="s">
        <v>12</v>
      </c>
      <c r="AJ155" s="14">
        <f t="shared" si="238"/>
        <v>105015.29239999999</v>
      </c>
      <c r="AK155" s="14">
        <f t="shared" si="239"/>
        <v>1920</v>
      </c>
      <c r="AL155" s="15">
        <f t="shared" si="248"/>
        <v>106935.29239999999</v>
      </c>
      <c r="AM155" s="16">
        <f t="shared" si="216"/>
        <v>4112.8958615384608</v>
      </c>
      <c r="AN155" s="14">
        <f t="shared" si="217"/>
        <v>7485.4704680000004</v>
      </c>
      <c r="AO155" s="17">
        <f t="shared" si="218"/>
        <v>114420.76286799999</v>
      </c>
      <c r="AP155" s="2"/>
      <c r="AQ155" s="5" t="s">
        <v>12</v>
      </c>
      <c r="AR155" s="14">
        <f t="shared" si="240"/>
        <v>107043.052992</v>
      </c>
      <c r="AS155" s="14">
        <f t="shared" si="241"/>
        <v>1920</v>
      </c>
      <c r="AT155" s="15">
        <f t="shared" si="249"/>
        <v>108963.052992</v>
      </c>
      <c r="AU155" s="16">
        <f t="shared" si="219"/>
        <v>4190.8866535384614</v>
      </c>
      <c r="AV155" s="14">
        <f t="shared" si="220"/>
        <v>7627.4137094400003</v>
      </c>
      <c r="AW155" s="16">
        <f t="shared" si="221"/>
        <v>4484.2487192861536</v>
      </c>
      <c r="AX155" s="17">
        <f t="shared" si="222"/>
        <v>116590.46670144</v>
      </c>
      <c r="AY155" s="2"/>
      <c r="AZ155" s="5" t="s">
        <v>12</v>
      </c>
      <c r="BA155" s="14">
        <f t="shared" si="242"/>
        <v>110147.49814499999</v>
      </c>
      <c r="BB155" s="14">
        <f t="shared" si="243"/>
        <v>1920</v>
      </c>
      <c r="BC155" s="15">
        <f t="shared" si="250"/>
        <v>112067.49814499999</v>
      </c>
      <c r="BD155" s="16">
        <f t="shared" si="223"/>
        <v>4310.2883901923069</v>
      </c>
      <c r="BE155" s="14">
        <f t="shared" si="224"/>
        <v>7844.7248701500002</v>
      </c>
      <c r="BF155" s="16">
        <f t="shared" si="225"/>
        <v>4612.0085775057687</v>
      </c>
      <c r="BG155" s="17">
        <f t="shared" si="226"/>
        <v>119912.22301515</v>
      </c>
      <c r="BH155" s="2"/>
    </row>
    <row r="156" spans="2:60" x14ac:dyDescent="0.25">
      <c r="B156" s="5" t="s">
        <v>61</v>
      </c>
      <c r="C156" s="14">
        <v>105705</v>
      </c>
      <c r="D156" s="14">
        <f t="shared" si="227"/>
        <v>1638</v>
      </c>
      <c r="E156" s="15">
        <f t="shared" si="244"/>
        <v>107343</v>
      </c>
      <c r="F156" s="16">
        <f t="shared" si="228"/>
        <v>4128.5769230769229</v>
      </c>
      <c r="G156" s="14">
        <f t="shared" si="229"/>
        <v>7514.0100000000011</v>
      </c>
      <c r="H156" s="17">
        <f t="shared" si="230"/>
        <v>114857.01</v>
      </c>
      <c r="J156" s="5" t="s">
        <v>13</v>
      </c>
      <c r="K156" s="14">
        <f t="shared" si="253"/>
        <v>106667.52</v>
      </c>
      <c r="L156" s="14">
        <f t="shared" si="231"/>
        <v>1638</v>
      </c>
      <c r="M156" s="15">
        <f t="shared" si="245"/>
        <v>108305.52</v>
      </c>
      <c r="N156" s="16">
        <f t="shared" si="211"/>
        <v>4165.5969230769233</v>
      </c>
      <c r="O156" s="14">
        <f t="shared" si="232"/>
        <v>7581.3864000000012</v>
      </c>
      <c r="P156" s="17">
        <f t="shared" si="233"/>
        <v>115886.90640000001</v>
      </c>
      <c r="R156" s="5" t="s">
        <v>13</v>
      </c>
      <c r="S156" s="14">
        <f t="shared" si="252"/>
        <v>107933.54399999999</v>
      </c>
      <c r="T156" s="14">
        <v>1638</v>
      </c>
      <c r="U156" s="15">
        <f t="shared" si="246"/>
        <v>109571.54399999999</v>
      </c>
      <c r="V156" s="16">
        <f t="shared" si="212"/>
        <v>4214.2901538461538</v>
      </c>
      <c r="W156" s="14">
        <f t="shared" si="234"/>
        <v>7670.0080800000005</v>
      </c>
      <c r="X156" s="17">
        <f t="shared" si="235"/>
        <v>117241.55207999999</v>
      </c>
      <c r="AA156" s="5" t="s">
        <v>13</v>
      </c>
      <c r="AB156" s="14">
        <f t="shared" si="236"/>
        <v>107223.78</v>
      </c>
      <c r="AC156" s="14">
        <f t="shared" si="237"/>
        <v>1638</v>
      </c>
      <c r="AD156" s="15">
        <f t="shared" si="247"/>
        <v>108861.78</v>
      </c>
      <c r="AE156" s="16">
        <f t="shared" si="213"/>
        <v>4186.9915384615388</v>
      </c>
      <c r="AF156" s="14">
        <f t="shared" si="214"/>
        <v>7620.3246000000008</v>
      </c>
      <c r="AG156" s="17">
        <f t="shared" si="215"/>
        <v>116482.10460000001</v>
      </c>
      <c r="AH156" s="2"/>
      <c r="AI156" s="5" t="s">
        <v>13</v>
      </c>
      <c r="AJ156" s="14">
        <f t="shared" si="238"/>
        <v>106995.32640000001</v>
      </c>
      <c r="AK156" s="14">
        <f t="shared" si="239"/>
        <v>1638</v>
      </c>
      <c r="AL156" s="15">
        <f t="shared" si="248"/>
        <v>108633.32640000001</v>
      </c>
      <c r="AM156" s="16">
        <f t="shared" si="216"/>
        <v>4178.204861538462</v>
      </c>
      <c r="AN156" s="14">
        <f t="shared" si="217"/>
        <v>7604.3328480000009</v>
      </c>
      <c r="AO156" s="17">
        <f t="shared" si="218"/>
        <v>116237.65924800001</v>
      </c>
      <c r="AP156" s="2"/>
      <c r="AQ156" s="5" t="s">
        <v>13</v>
      </c>
      <c r="AR156" s="14">
        <f t="shared" si="240"/>
        <v>109073.99824799999</v>
      </c>
      <c r="AS156" s="14">
        <f t="shared" si="241"/>
        <v>1638</v>
      </c>
      <c r="AT156" s="15">
        <f t="shared" si="249"/>
        <v>110711.99824799999</v>
      </c>
      <c r="AU156" s="16">
        <f t="shared" si="219"/>
        <v>4258.1537787692305</v>
      </c>
      <c r="AV156" s="14">
        <f t="shared" si="220"/>
        <v>7749.8398773600002</v>
      </c>
      <c r="AW156" s="16">
        <f t="shared" si="221"/>
        <v>4556.2245432830769</v>
      </c>
      <c r="AX156" s="17">
        <f t="shared" si="222"/>
        <v>118461.83812535999</v>
      </c>
      <c r="AY156" s="2"/>
      <c r="AZ156" s="5" t="s">
        <v>13</v>
      </c>
      <c r="BA156" s="14">
        <f t="shared" si="242"/>
        <v>111687.12931679998</v>
      </c>
      <c r="BB156" s="14">
        <f t="shared" si="243"/>
        <v>1638</v>
      </c>
      <c r="BC156" s="15">
        <f t="shared" si="250"/>
        <v>113325.12931679998</v>
      </c>
      <c r="BD156" s="16">
        <f t="shared" si="223"/>
        <v>4358.6588198769223</v>
      </c>
      <c r="BE156" s="14">
        <f t="shared" si="224"/>
        <v>7932.7590521759994</v>
      </c>
      <c r="BF156" s="16">
        <f t="shared" si="225"/>
        <v>4663.7649372683072</v>
      </c>
      <c r="BG156" s="17">
        <f t="shared" si="226"/>
        <v>121257.88836897598</v>
      </c>
      <c r="BH156" s="2"/>
    </row>
    <row r="157" spans="2:60" x14ac:dyDescent="0.25">
      <c r="B157" s="5" t="s">
        <v>62</v>
      </c>
      <c r="C157" s="14">
        <v>106818</v>
      </c>
      <c r="D157" s="14">
        <f>T159</f>
        <v>1521</v>
      </c>
      <c r="E157" s="15">
        <f>D157+C157</f>
        <v>108339</v>
      </c>
      <c r="F157" s="16">
        <f t="shared" si="228"/>
        <v>4166.8846153846152</v>
      </c>
      <c r="G157" s="14">
        <f>E157*0.07</f>
        <v>7583.7300000000005</v>
      </c>
      <c r="H157" s="17">
        <f>G157+E157</f>
        <v>115922.73</v>
      </c>
      <c r="J157" s="5" t="s">
        <v>14</v>
      </c>
      <c r="K157" s="14">
        <f t="shared" si="253"/>
        <v>109489.86</v>
      </c>
      <c r="L157" s="14">
        <f t="shared" si="231"/>
        <v>0</v>
      </c>
      <c r="M157" s="15">
        <f t="shared" si="245"/>
        <v>109489.86</v>
      </c>
      <c r="N157" s="16">
        <f t="shared" si="211"/>
        <v>4211.1484615384616</v>
      </c>
      <c r="O157" s="14">
        <f t="shared" si="232"/>
        <v>7664.2902000000004</v>
      </c>
      <c r="P157" s="17">
        <f t="shared" si="233"/>
        <v>117154.1502</v>
      </c>
      <c r="R157" s="5" t="s">
        <v>14</v>
      </c>
      <c r="S157" s="14">
        <f t="shared" si="252"/>
        <v>110471.63040000001</v>
      </c>
      <c r="T157" s="14">
        <v>0</v>
      </c>
      <c r="U157" s="15">
        <f t="shared" si="246"/>
        <v>110471.63040000001</v>
      </c>
      <c r="V157" s="16">
        <f t="shared" si="212"/>
        <v>4248.9088615384617</v>
      </c>
      <c r="W157" s="14">
        <f t="shared" si="234"/>
        <v>7733.0141280000016</v>
      </c>
      <c r="X157" s="17">
        <f t="shared" si="235"/>
        <v>118204.644528</v>
      </c>
      <c r="AA157" s="5" t="s">
        <v>14</v>
      </c>
      <c r="AB157" s="14">
        <f t="shared" si="236"/>
        <v>109571.54399999999</v>
      </c>
      <c r="AC157" s="14">
        <f t="shared" si="237"/>
        <v>0</v>
      </c>
      <c r="AD157" s="15">
        <f t="shared" si="247"/>
        <v>109571.54399999999</v>
      </c>
      <c r="AE157" s="16">
        <f t="shared" si="213"/>
        <v>4214.2901538461538</v>
      </c>
      <c r="AF157" s="14">
        <f t="shared" si="214"/>
        <v>7670.0080800000005</v>
      </c>
      <c r="AG157" s="17">
        <f t="shared" si="215"/>
        <v>117241.55207999999</v>
      </c>
      <c r="AH157" s="2"/>
      <c r="AI157" s="5" t="s">
        <v>14</v>
      </c>
      <c r="AJ157" s="14">
        <f t="shared" si="238"/>
        <v>108861.78</v>
      </c>
      <c r="AK157" s="14">
        <f t="shared" si="239"/>
        <v>0</v>
      </c>
      <c r="AL157" s="15">
        <f t="shared" si="248"/>
        <v>108861.78</v>
      </c>
      <c r="AM157" s="16">
        <f t="shared" si="216"/>
        <v>4186.9915384615388</v>
      </c>
      <c r="AN157" s="14">
        <f t="shared" si="217"/>
        <v>7620.3246000000008</v>
      </c>
      <c r="AO157" s="17">
        <f t="shared" si="218"/>
        <v>116482.10460000001</v>
      </c>
      <c r="AP157" s="2"/>
      <c r="AQ157" s="5" t="s">
        <v>14</v>
      </c>
      <c r="AR157" s="14">
        <f t="shared" si="240"/>
        <v>110805.99292800001</v>
      </c>
      <c r="AS157" s="14">
        <f t="shared" si="241"/>
        <v>0</v>
      </c>
      <c r="AT157" s="15">
        <f t="shared" si="249"/>
        <v>110805.99292800001</v>
      </c>
      <c r="AU157" s="16">
        <f t="shared" si="219"/>
        <v>4261.7689587692312</v>
      </c>
      <c r="AV157" s="14">
        <f t="shared" si="220"/>
        <v>7756.4195049600012</v>
      </c>
      <c r="AW157" s="16">
        <f t="shared" si="221"/>
        <v>4560.0927858830773</v>
      </c>
      <c r="AX157" s="17">
        <f t="shared" si="222"/>
        <v>118562.41243296</v>
      </c>
      <c r="AY157" s="2"/>
      <c r="AZ157" s="5" t="s">
        <v>14</v>
      </c>
      <c r="BA157" s="14">
        <f t="shared" si="242"/>
        <v>113479.79820419998</v>
      </c>
      <c r="BB157" s="14">
        <f t="shared" si="243"/>
        <v>0</v>
      </c>
      <c r="BC157" s="15">
        <f t="shared" si="250"/>
        <v>113479.79820419998</v>
      </c>
      <c r="BD157" s="16">
        <f t="shared" si="223"/>
        <v>4364.6076232384603</v>
      </c>
      <c r="BE157" s="14">
        <f t="shared" si="224"/>
        <v>7943.585874293999</v>
      </c>
      <c r="BF157" s="16">
        <f t="shared" si="225"/>
        <v>4670.1301568651534</v>
      </c>
      <c r="BG157" s="17">
        <f t="shared" si="226"/>
        <v>121423.38407849398</v>
      </c>
      <c r="BH157" s="2"/>
    </row>
    <row r="158" spans="2:60" x14ac:dyDescent="0.25">
      <c r="B158" s="18" t="s">
        <v>24</v>
      </c>
      <c r="C158" s="19">
        <v>107848</v>
      </c>
      <c r="D158" s="19">
        <f>T161</f>
        <v>1518</v>
      </c>
      <c r="E158" s="20">
        <f>D158+C158</f>
        <v>109366</v>
      </c>
      <c r="F158" s="21">
        <f t="shared" si="228"/>
        <v>4206.3846153846152</v>
      </c>
      <c r="G158" s="19">
        <f>E158*0.07</f>
        <v>7655.6200000000008</v>
      </c>
      <c r="H158" s="22">
        <f>G158+E158</f>
        <v>117021.62</v>
      </c>
      <c r="J158" s="5" t="s">
        <v>62</v>
      </c>
      <c r="K158" s="14">
        <f>E156*1.02</f>
        <v>109489.86</v>
      </c>
      <c r="L158" s="14">
        <f>T159</f>
        <v>1521</v>
      </c>
      <c r="M158" s="15">
        <f>L158+K158</f>
        <v>111010.86</v>
      </c>
      <c r="N158" s="16">
        <f t="shared" si="211"/>
        <v>4269.6484615384616</v>
      </c>
      <c r="O158" s="14">
        <f>M158*0.07</f>
        <v>7770.7602000000006</v>
      </c>
      <c r="P158" s="17">
        <f>O158+M158</f>
        <v>118781.6202</v>
      </c>
      <c r="R158" s="5" t="s">
        <v>15</v>
      </c>
      <c r="S158" s="14">
        <f t="shared" si="252"/>
        <v>111679.6572</v>
      </c>
      <c r="T158" s="14">
        <v>0</v>
      </c>
      <c r="U158" s="15">
        <f t="shared" si="246"/>
        <v>111679.6572</v>
      </c>
      <c r="V158" s="16">
        <f t="shared" si="212"/>
        <v>4295.3714307692308</v>
      </c>
      <c r="W158" s="14">
        <f t="shared" si="234"/>
        <v>7817.5760040000005</v>
      </c>
      <c r="X158" s="17">
        <f t="shared" si="235"/>
        <v>119497.233204</v>
      </c>
      <c r="AA158" s="5" t="s">
        <v>15</v>
      </c>
      <c r="AB158" s="14">
        <f t="shared" si="236"/>
        <v>110471.63040000001</v>
      </c>
      <c r="AC158" s="14">
        <f t="shared" si="237"/>
        <v>0</v>
      </c>
      <c r="AD158" s="15">
        <f t="shared" si="247"/>
        <v>110471.63040000001</v>
      </c>
      <c r="AE158" s="16">
        <f t="shared" si="213"/>
        <v>4248.9088615384617</v>
      </c>
      <c r="AF158" s="14">
        <f t="shared" si="214"/>
        <v>7733.0141280000016</v>
      </c>
      <c r="AG158" s="17">
        <f t="shared" si="215"/>
        <v>118204.644528</v>
      </c>
      <c r="AH158" s="2"/>
      <c r="AI158" s="5" t="s">
        <v>15</v>
      </c>
      <c r="AJ158" s="14">
        <f t="shared" si="238"/>
        <v>109571.54399999999</v>
      </c>
      <c r="AK158" s="14">
        <f t="shared" si="239"/>
        <v>0</v>
      </c>
      <c r="AL158" s="15">
        <f t="shared" si="248"/>
        <v>109571.54399999999</v>
      </c>
      <c r="AM158" s="16">
        <f t="shared" si="216"/>
        <v>4214.2901538461538</v>
      </c>
      <c r="AN158" s="14">
        <f t="shared" si="217"/>
        <v>7670.0080800000005</v>
      </c>
      <c r="AO158" s="17">
        <f t="shared" si="218"/>
        <v>117241.55207999999</v>
      </c>
      <c r="AP158" s="2"/>
      <c r="AQ158" s="5" t="s">
        <v>15</v>
      </c>
      <c r="AR158" s="14">
        <f t="shared" si="240"/>
        <v>111039.0156</v>
      </c>
      <c r="AS158" s="14">
        <f t="shared" si="241"/>
        <v>0</v>
      </c>
      <c r="AT158" s="15">
        <f t="shared" si="249"/>
        <v>111039.0156</v>
      </c>
      <c r="AU158" s="16">
        <f t="shared" si="219"/>
        <v>4270.7313692307689</v>
      </c>
      <c r="AV158" s="14">
        <f t="shared" si="220"/>
        <v>7772.7310920000009</v>
      </c>
      <c r="AW158" s="16">
        <f t="shared" si="221"/>
        <v>4569.6825650769233</v>
      </c>
      <c r="AX158" s="17">
        <f t="shared" si="222"/>
        <v>118811.746692</v>
      </c>
      <c r="AY158" s="2"/>
      <c r="AZ158" s="5" t="s">
        <v>15</v>
      </c>
      <c r="BA158" s="14">
        <f t="shared" si="242"/>
        <v>113576.14275119999</v>
      </c>
      <c r="BB158" s="14">
        <f t="shared" si="243"/>
        <v>0</v>
      </c>
      <c r="BC158" s="15">
        <f t="shared" si="250"/>
        <v>113576.14275119999</v>
      </c>
      <c r="BD158" s="16">
        <f t="shared" si="223"/>
        <v>4368.3131827384614</v>
      </c>
      <c r="BE158" s="14">
        <f t="shared" si="224"/>
        <v>7950.3299925840001</v>
      </c>
      <c r="BF158" s="16">
        <f t="shared" si="225"/>
        <v>4674.0951055301539</v>
      </c>
      <c r="BG158" s="17">
        <f t="shared" si="226"/>
        <v>121526.47274378399</v>
      </c>
      <c r="BH158" s="2"/>
    </row>
    <row r="159" spans="2:60" x14ac:dyDescent="0.25">
      <c r="J159" s="18" t="s">
        <v>24</v>
      </c>
      <c r="K159" s="19">
        <f>E157*1.02</f>
        <v>110505.78</v>
      </c>
      <c r="L159" s="19">
        <f>T161</f>
        <v>1518</v>
      </c>
      <c r="M159" s="20">
        <f>L159+K159</f>
        <v>112023.78</v>
      </c>
      <c r="N159" s="21">
        <f t="shared" si="211"/>
        <v>4308.6069230769226</v>
      </c>
      <c r="O159" s="19">
        <f>M159*0.07</f>
        <v>7841.664600000001</v>
      </c>
      <c r="P159" s="22">
        <f>O159+M159</f>
        <v>119865.4446</v>
      </c>
      <c r="R159" s="5" t="s">
        <v>19</v>
      </c>
      <c r="S159" s="14">
        <f>M157*1.02</f>
        <v>111679.6572</v>
      </c>
      <c r="T159" s="14">
        <v>1521</v>
      </c>
      <c r="U159" s="15">
        <f t="shared" si="246"/>
        <v>113200.6572</v>
      </c>
      <c r="V159" s="16">
        <f t="shared" si="212"/>
        <v>4353.8714307692308</v>
      </c>
      <c r="W159" s="14">
        <f t="shared" si="234"/>
        <v>7924.0460040000007</v>
      </c>
      <c r="X159" s="17">
        <f t="shared" si="235"/>
        <v>121124.703204</v>
      </c>
      <c r="AA159" s="5" t="s">
        <v>16</v>
      </c>
      <c r="AB159" s="14">
        <f t="shared" si="236"/>
        <v>111679.6572</v>
      </c>
      <c r="AC159" s="14">
        <f>T158</f>
        <v>0</v>
      </c>
      <c r="AD159" s="15">
        <f t="shared" si="247"/>
        <v>111679.6572</v>
      </c>
      <c r="AE159" s="16">
        <f t="shared" si="213"/>
        <v>4295.3714307692308</v>
      </c>
      <c r="AF159" s="14">
        <f t="shared" si="214"/>
        <v>7817.5760040000005</v>
      </c>
      <c r="AG159" s="17">
        <f t="shared" si="215"/>
        <v>119497.233204</v>
      </c>
      <c r="AH159" s="2"/>
      <c r="AI159" s="5" t="s">
        <v>16</v>
      </c>
      <c r="AJ159" s="14">
        <f t="shared" si="238"/>
        <v>110471.63040000001</v>
      </c>
      <c r="AK159" s="14">
        <f>T158</f>
        <v>0</v>
      </c>
      <c r="AL159" s="15">
        <f t="shared" si="248"/>
        <v>110471.63040000001</v>
      </c>
      <c r="AM159" s="16">
        <f t="shared" si="216"/>
        <v>4248.9088615384617</v>
      </c>
      <c r="AN159" s="14">
        <f t="shared" si="217"/>
        <v>7733.0141280000016</v>
      </c>
      <c r="AO159" s="17">
        <f t="shared" si="218"/>
        <v>118204.644528</v>
      </c>
      <c r="AP159" s="2"/>
      <c r="AQ159" s="5" t="s">
        <v>16</v>
      </c>
      <c r="AR159" s="14">
        <f t="shared" si="240"/>
        <v>111762.97487999999</v>
      </c>
      <c r="AS159" s="14">
        <f>AS158</f>
        <v>0</v>
      </c>
      <c r="AT159" s="15">
        <f t="shared" si="249"/>
        <v>111762.97487999999</v>
      </c>
      <c r="AU159" s="16">
        <f t="shared" si="219"/>
        <v>4298.5759569230768</v>
      </c>
      <c r="AV159" s="14">
        <f t="shared" si="220"/>
        <v>7823.4082416000001</v>
      </c>
      <c r="AW159" s="16">
        <f t="shared" si="221"/>
        <v>4599.4762739076923</v>
      </c>
      <c r="AX159" s="17">
        <f t="shared" si="222"/>
        <v>119586.3831216</v>
      </c>
      <c r="AY159" s="2"/>
      <c r="AZ159" s="5" t="s">
        <v>16</v>
      </c>
      <c r="BA159" s="14">
        <f t="shared" si="242"/>
        <v>113814.99098999999</v>
      </c>
      <c r="BB159" s="14">
        <f>BB158</f>
        <v>0</v>
      </c>
      <c r="BC159" s="15">
        <f t="shared" si="250"/>
        <v>113814.99098999999</v>
      </c>
      <c r="BD159" s="16">
        <f t="shared" si="223"/>
        <v>4377.4996534615384</v>
      </c>
      <c r="BE159" s="14">
        <f t="shared" si="224"/>
        <v>7967.0493692999999</v>
      </c>
      <c r="BF159" s="16">
        <f t="shared" si="225"/>
        <v>4683.9246292038461</v>
      </c>
      <c r="BG159" s="17">
        <f t="shared" si="226"/>
        <v>121782.04035929999</v>
      </c>
      <c r="BH159" s="2"/>
    </row>
    <row r="160" spans="2:60" x14ac:dyDescent="0.25">
      <c r="R160" s="5" t="s">
        <v>20</v>
      </c>
      <c r="S160" s="14">
        <f>M158*1.02</f>
        <v>113231.0772</v>
      </c>
      <c r="T160" s="14">
        <v>0</v>
      </c>
      <c r="U160" s="15">
        <f t="shared" si="246"/>
        <v>113231.0772</v>
      </c>
      <c r="V160" s="16">
        <f t="shared" si="212"/>
        <v>4355.0414307692308</v>
      </c>
      <c r="W160" s="14">
        <f t="shared" si="234"/>
        <v>7926.1754040000005</v>
      </c>
      <c r="X160" s="17">
        <f t="shared" si="235"/>
        <v>121157.25260399999</v>
      </c>
      <c r="AA160" s="5" t="s">
        <v>19</v>
      </c>
      <c r="AB160" s="14">
        <f>U158*(1+AB$3)</f>
        <v>111679.6572</v>
      </c>
      <c r="AC160" s="14">
        <f t="shared" ref="AC160:AC161" si="254">T159</f>
        <v>1521</v>
      </c>
      <c r="AD160" s="15">
        <f t="shared" si="247"/>
        <v>113200.6572</v>
      </c>
      <c r="AE160" s="16">
        <f t="shared" si="213"/>
        <v>4353.8714307692308</v>
      </c>
      <c r="AF160" s="14">
        <f t="shared" si="214"/>
        <v>7924.0460040000007</v>
      </c>
      <c r="AG160" s="17">
        <f t="shared" si="215"/>
        <v>121124.703204</v>
      </c>
      <c r="AH160" s="2"/>
      <c r="AI160" s="5" t="s">
        <v>17</v>
      </c>
      <c r="AJ160" s="14">
        <f t="shared" si="238"/>
        <v>111679.6572</v>
      </c>
      <c r="AK160" s="14">
        <f>T158</f>
        <v>0</v>
      </c>
      <c r="AL160" s="15">
        <f t="shared" si="248"/>
        <v>111679.6572</v>
      </c>
      <c r="AM160" s="16">
        <f t="shared" si="216"/>
        <v>4295.3714307692308</v>
      </c>
      <c r="AN160" s="14">
        <f t="shared" si="217"/>
        <v>7817.5760040000005</v>
      </c>
      <c r="AO160" s="17">
        <f t="shared" si="218"/>
        <v>119497.233204</v>
      </c>
      <c r="AP160" s="2"/>
      <c r="AQ160" s="5" t="s">
        <v>17</v>
      </c>
      <c r="AR160" s="14">
        <f t="shared" si="240"/>
        <v>112681.06300800001</v>
      </c>
      <c r="AS160" s="14">
        <f>AS159</f>
        <v>0</v>
      </c>
      <c r="AT160" s="15">
        <f t="shared" si="249"/>
        <v>112681.06300800001</v>
      </c>
      <c r="AU160" s="16">
        <f t="shared" si="219"/>
        <v>4333.8870387692314</v>
      </c>
      <c r="AV160" s="14">
        <f t="shared" si="220"/>
        <v>7887.6744105600019</v>
      </c>
      <c r="AW160" s="16">
        <f t="shared" si="221"/>
        <v>4637.2591314830779</v>
      </c>
      <c r="AX160" s="17">
        <f t="shared" si="222"/>
        <v>120568.73741856002</v>
      </c>
      <c r="AY160" s="2"/>
      <c r="AZ160" s="5" t="s">
        <v>17</v>
      </c>
      <c r="BA160" s="14">
        <f t="shared" si="242"/>
        <v>114557.04925199998</v>
      </c>
      <c r="BB160" s="14">
        <f>BB159</f>
        <v>0</v>
      </c>
      <c r="BC160" s="15">
        <f t="shared" si="250"/>
        <v>114557.04925199998</v>
      </c>
      <c r="BD160" s="16">
        <f t="shared" si="223"/>
        <v>4406.040355846153</v>
      </c>
      <c r="BE160" s="14">
        <f t="shared" si="224"/>
        <v>8018.9934476399994</v>
      </c>
      <c r="BF160" s="16">
        <f t="shared" si="225"/>
        <v>4714.4631807553833</v>
      </c>
      <c r="BG160" s="17">
        <f t="shared" si="226"/>
        <v>122576.04269963998</v>
      </c>
      <c r="BH160" s="2"/>
    </row>
    <row r="161" spans="1:60" x14ac:dyDescent="0.25">
      <c r="R161" s="18" t="s">
        <v>24</v>
      </c>
      <c r="S161" s="19">
        <f>M158*1.02</f>
        <v>113231.0772</v>
      </c>
      <c r="T161" s="19">
        <v>1518</v>
      </c>
      <c r="U161" s="15">
        <f t="shared" si="246"/>
        <v>114749.0772</v>
      </c>
      <c r="V161" s="16">
        <f t="shared" si="212"/>
        <v>4413.4260461538461</v>
      </c>
      <c r="W161" s="14">
        <f t="shared" si="234"/>
        <v>8032.4354040000007</v>
      </c>
      <c r="X161" s="17">
        <f t="shared" si="235"/>
        <v>122781.512604</v>
      </c>
      <c r="AA161" s="5" t="s">
        <v>20</v>
      </c>
      <c r="AB161" s="14">
        <f>U159*(1+AB$3)</f>
        <v>113200.6572</v>
      </c>
      <c r="AC161" s="14">
        <f t="shared" si="254"/>
        <v>0</v>
      </c>
      <c r="AD161" s="15">
        <f t="shared" si="247"/>
        <v>113200.6572</v>
      </c>
      <c r="AE161" s="16">
        <f t="shared" si="213"/>
        <v>4353.8714307692308</v>
      </c>
      <c r="AF161" s="14">
        <f t="shared" si="214"/>
        <v>7924.0460040000007</v>
      </c>
      <c r="AG161" s="17">
        <f t="shared" si="215"/>
        <v>121124.703204</v>
      </c>
      <c r="AH161" s="2"/>
      <c r="AI161" s="5" t="s">
        <v>19</v>
      </c>
      <c r="AJ161" s="14">
        <f>AD159*(1+AJ$3)</f>
        <v>111679.6572</v>
      </c>
      <c r="AK161" s="14">
        <f>T159</f>
        <v>1521</v>
      </c>
      <c r="AL161" s="15">
        <f>AK161+AJ161</f>
        <v>113200.6572</v>
      </c>
      <c r="AM161" s="16">
        <f t="shared" si="216"/>
        <v>4353.8714307692308</v>
      </c>
      <c r="AN161" s="14">
        <f>AL161*0.07</f>
        <v>7924.0460040000007</v>
      </c>
      <c r="AO161" s="17">
        <f>AN161+AL161</f>
        <v>121124.703204</v>
      </c>
      <c r="AP161" s="2"/>
      <c r="AQ161" s="5" t="s">
        <v>18</v>
      </c>
      <c r="AR161" s="14">
        <f t="shared" si="240"/>
        <v>113913.250344</v>
      </c>
      <c r="AS161" s="14">
        <f>AS160</f>
        <v>0</v>
      </c>
      <c r="AT161" s="15">
        <f t="shared" si="249"/>
        <v>113913.250344</v>
      </c>
      <c r="AU161" s="16">
        <f t="shared" si="219"/>
        <v>4381.2788593846153</v>
      </c>
      <c r="AV161" s="14">
        <f t="shared" si="220"/>
        <v>7973.9275240800007</v>
      </c>
      <c r="AW161" s="16">
        <f t="shared" si="221"/>
        <v>4687.9683795415385</v>
      </c>
      <c r="AX161" s="17">
        <f t="shared" si="222"/>
        <v>121887.17786808001</v>
      </c>
      <c r="AY161" s="2"/>
      <c r="AZ161" s="5" t="s">
        <v>18</v>
      </c>
      <c r="BA161" s="14">
        <f t="shared" si="242"/>
        <v>115498.0895832</v>
      </c>
      <c r="BB161" s="14">
        <f>BB160</f>
        <v>0</v>
      </c>
      <c r="BC161" s="15">
        <f t="shared" si="250"/>
        <v>115498.0895832</v>
      </c>
      <c r="BD161" s="16">
        <f t="shared" si="223"/>
        <v>4442.2342147384616</v>
      </c>
      <c r="BE161" s="14">
        <f t="shared" si="224"/>
        <v>8084.8662708240008</v>
      </c>
      <c r="BF161" s="16">
        <f t="shared" si="225"/>
        <v>4753.190609770154</v>
      </c>
      <c r="BG161" s="17">
        <f t="shared" si="226"/>
        <v>123582.955854024</v>
      </c>
      <c r="BH161" s="2"/>
    </row>
    <row r="162" spans="1:60" x14ac:dyDescent="0.25">
      <c r="R162" s="43" t="s">
        <v>58</v>
      </c>
      <c r="S162" s="44">
        <f>K159*1.02+L159</f>
        <v>114233.8956</v>
      </c>
      <c r="T162" s="44">
        <v>0</v>
      </c>
      <c r="U162" s="44">
        <f t="shared" si="246"/>
        <v>114233.8956</v>
      </c>
      <c r="V162" s="44">
        <f t="shared" si="212"/>
        <v>4393.611369230769</v>
      </c>
      <c r="W162" s="44">
        <f t="shared" si="234"/>
        <v>7996.3726920000008</v>
      </c>
      <c r="X162" s="45">
        <f t="shared" si="235"/>
        <v>122230.26829200001</v>
      </c>
      <c r="AA162" s="5" t="s">
        <v>21</v>
      </c>
      <c r="AB162" s="14">
        <f>U160*(1+AB$3)</f>
        <v>113231.0772</v>
      </c>
      <c r="AC162" s="14">
        <f>T160</f>
        <v>0</v>
      </c>
      <c r="AD162" s="15">
        <f t="shared" si="247"/>
        <v>113231.0772</v>
      </c>
      <c r="AE162" s="16">
        <f t="shared" si="213"/>
        <v>4355.0414307692308</v>
      </c>
      <c r="AF162" s="14">
        <f t="shared" si="214"/>
        <v>7926.1754040000005</v>
      </c>
      <c r="AG162" s="17">
        <f t="shared" si="215"/>
        <v>121157.25260399999</v>
      </c>
      <c r="AH162" s="2"/>
      <c r="AI162" s="5" t="s">
        <v>20</v>
      </c>
      <c r="AJ162" s="14">
        <f>AD160*(1+AJ$3)</f>
        <v>113200.6572</v>
      </c>
      <c r="AK162" s="14">
        <f>T160</f>
        <v>0</v>
      </c>
      <c r="AL162" s="15">
        <f>AK162+AJ162</f>
        <v>113200.6572</v>
      </c>
      <c r="AM162" s="16">
        <f t="shared" si="216"/>
        <v>4353.8714307692308</v>
      </c>
      <c r="AN162" s="14">
        <f>AL162*0.07</f>
        <v>7924.0460040000007</v>
      </c>
      <c r="AO162" s="17">
        <f>AN162+AL162</f>
        <v>121124.703204</v>
      </c>
      <c r="AP162" s="2"/>
      <c r="AQ162" s="5" t="s">
        <v>19</v>
      </c>
      <c r="AR162" s="14">
        <f>AL160*(1+AR$3)</f>
        <v>113913.250344</v>
      </c>
      <c r="AS162" s="14">
        <f>T159</f>
        <v>1521</v>
      </c>
      <c r="AT162" s="15">
        <f t="shared" si="249"/>
        <v>115434.250344</v>
      </c>
      <c r="AU162" s="16">
        <f t="shared" si="219"/>
        <v>4439.7788593846153</v>
      </c>
      <c r="AV162" s="14">
        <f t="shared" si="220"/>
        <v>8080.3975240800009</v>
      </c>
      <c r="AW162" s="16">
        <f t="shared" si="221"/>
        <v>4750.5633795415388</v>
      </c>
      <c r="AX162" s="17">
        <f t="shared" si="222"/>
        <v>123514.64786808001</v>
      </c>
      <c r="AY162" s="2"/>
      <c r="AZ162" s="5" t="s">
        <v>19</v>
      </c>
      <c r="BA162" s="14">
        <f t="shared" si="242"/>
        <v>116761.0816026</v>
      </c>
      <c r="BB162" s="14">
        <f>T159</f>
        <v>1521</v>
      </c>
      <c r="BC162" s="15">
        <f t="shared" si="250"/>
        <v>118282.0816026</v>
      </c>
      <c r="BD162" s="16">
        <f t="shared" si="223"/>
        <v>4549.3108308692308</v>
      </c>
      <c r="BE162" s="14">
        <f t="shared" si="224"/>
        <v>8279.7457121820007</v>
      </c>
      <c r="BF162" s="16">
        <f t="shared" si="225"/>
        <v>4867.7625890300769</v>
      </c>
      <c r="BG162" s="17">
        <f t="shared" si="226"/>
        <v>126561.827314782</v>
      </c>
      <c r="BH162" s="2"/>
    </row>
    <row r="163" spans="1:60" x14ac:dyDescent="0.25">
      <c r="R163" s="1"/>
      <c r="AA163" s="18" t="s">
        <v>24</v>
      </c>
      <c r="AB163" s="19">
        <f>U160*(1+AB$3)</f>
        <v>113231.0772</v>
      </c>
      <c r="AC163" s="19">
        <f>T161</f>
        <v>1518</v>
      </c>
      <c r="AD163" s="20">
        <f t="shared" si="247"/>
        <v>114749.0772</v>
      </c>
      <c r="AE163" s="21">
        <f t="shared" si="213"/>
        <v>4413.4260461538461</v>
      </c>
      <c r="AF163" s="19">
        <f t="shared" si="214"/>
        <v>8032.4354040000007</v>
      </c>
      <c r="AG163" s="22">
        <f t="shared" si="215"/>
        <v>122781.512604</v>
      </c>
      <c r="AH163" s="2"/>
      <c r="AI163" s="5" t="s">
        <v>21</v>
      </c>
      <c r="AJ163" s="14">
        <f>AD161*(1+AJ$3)</f>
        <v>113200.6572</v>
      </c>
      <c r="AK163" s="14">
        <f>T160</f>
        <v>0</v>
      </c>
      <c r="AL163" s="15">
        <f>AK163+AJ163</f>
        <v>113200.6572</v>
      </c>
      <c r="AM163" s="16">
        <f t="shared" si="216"/>
        <v>4353.8714307692308</v>
      </c>
      <c r="AN163" s="14">
        <f>AL163*0.07</f>
        <v>7924.0460040000007</v>
      </c>
      <c r="AO163" s="17">
        <f>AN163+AL163</f>
        <v>121124.703204</v>
      </c>
      <c r="AP163" s="2"/>
      <c r="AQ163" s="5" t="s">
        <v>20</v>
      </c>
      <c r="AR163" s="14">
        <f>AL161*(1+AR$3)</f>
        <v>115464.670344</v>
      </c>
      <c r="AS163" s="14">
        <f>T160</f>
        <v>0</v>
      </c>
      <c r="AT163" s="15">
        <f t="shared" si="249"/>
        <v>115464.670344</v>
      </c>
      <c r="AU163" s="16">
        <f t="shared" si="219"/>
        <v>4440.9488593846154</v>
      </c>
      <c r="AV163" s="14">
        <f t="shared" si="220"/>
        <v>8082.5269240800008</v>
      </c>
      <c r="AW163" s="16">
        <f t="shared" si="221"/>
        <v>4751.8152795415381</v>
      </c>
      <c r="AX163" s="17">
        <f t="shared" si="222"/>
        <v>123547.19726808</v>
      </c>
      <c r="AY163" s="2"/>
      <c r="AZ163" s="5" t="s">
        <v>20</v>
      </c>
      <c r="BA163" s="14">
        <f t="shared" si="242"/>
        <v>118320.10660259999</v>
      </c>
      <c r="BB163" s="14">
        <f>T160</f>
        <v>0</v>
      </c>
      <c r="BC163" s="15">
        <f t="shared" si="250"/>
        <v>118320.10660259999</v>
      </c>
      <c r="BD163" s="16">
        <f t="shared" si="223"/>
        <v>4550.7733308692304</v>
      </c>
      <c r="BE163" s="14">
        <f t="shared" si="224"/>
        <v>8282.407462182</v>
      </c>
      <c r="BF163" s="16">
        <f t="shared" si="225"/>
        <v>4869.327464030077</v>
      </c>
      <c r="BG163" s="17">
        <f t="shared" si="226"/>
        <v>126602.51406478199</v>
      </c>
      <c r="BH163" s="2"/>
    </row>
    <row r="164" spans="1:60" x14ac:dyDescent="0.25">
      <c r="R164" s="1"/>
      <c r="AA164" s="46" t="s">
        <v>58</v>
      </c>
      <c r="AB164" s="47">
        <f>U161*(1+AB$3)</f>
        <v>114749.0772</v>
      </c>
      <c r="AC164" s="47">
        <v>0</v>
      </c>
      <c r="AD164" s="47">
        <f t="shared" si="247"/>
        <v>114749.0772</v>
      </c>
      <c r="AE164" s="47">
        <f t="shared" ref="AE164:AE165" si="255">AD164/20.8</f>
        <v>5516.7825576923078</v>
      </c>
      <c r="AF164" s="47">
        <f t="shared" si="214"/>
        <v>8032.4354040000007</v>
      </c>
      <c r="AG164" s="48">
        <f t="shared" si="215"/>
        <v>122781.512604</v>
      </c>
      <c r="AH164" s="2"/>
      <c r="AI164" s="5" t="s">
        <v>22</v>
      </c>
      <c r="AJ164" s="14">
        <f>AD162*(1+AJ$3)</f>
        <v>113231.0772</v>
      </c>
      <c r="AK164" s="14">
        <f>T160</f>
        <v>0</v>
      </c>
      <c r="AL164" s="15">
        <f>AK164+AJ164</f>
        <v>113231.0772</v>
      </c>
      <c r="AM164" s="16">
        <f t="shared" si="216"/>
        <v>4355.0414307692308</v>
      </c>
      <c r="AN164" s="14">
        <f>AL164*0.07</f>
        <v>7926.1754040000005</v>
      </c>
      <c r="AO164" s="17">
        <f>AN164+AL164</f>
        <v>121157.25260399999</v>
      </c>
      <c r="AP164" s="2"/>
      <c r="AQ164" s="5" t="s">
        <v>21</v>
      </c>
      <c r="AR164" s="14">
        <f>AL162*(1+AR$3)</f>
        <v>115464.670344</v>
      </c>
      <c r="AS164" s="14">
        <f>AS163</f>
        <v>0</v>
      </c>
      <c r="AT164" s="15">
        <f t="shared" si="249"/>
        <v>115464.670344</v>
      </c>
      <c r="AU164" s="16">
        <f t="shared" si="219"/>
        <v>4440.9488593846154</v>
      </c>
      <c r="AV164" s="14">
        <f t="shared" si="220"/>
        <v>8082.5269240800008</v>
      </c>
      <c r="AW164" s="16">
        <f t="shared" si="221"/>
        <v>4751.8152795415381</v>
      </c>
      <c r="AX164" s="17">
        <f t="shared" si="222"/>
        <v>123547.19726808</v>
      </c>
      <c r="AY164" s="2"/>
      <c r="AZ164" s="5" t="s">
        <v>21</v>
      </c>
      <c r="BA164" s="14">
        <f t="shared" si="242"/>
        <v>118351.28710259999</v>
      </c>
      <c r="BB164" s="14">
        <f>BB163</f>
        <v>0</v>
      </c>
      <c r="BC164" s="15">
        <f t="shared" si="250"/>
        <v>118351.28710259999</v>
      </c>
      <c r="BD164" s="16">
        <f t="shared" si="223"/>
        <v>4551.9725808692301</v>
      </c>
      <c r="BE164" s="14">
        <f t="shared" si="224"/>
        <v>8284.590097182001</v>
      </c>
      <c r="BF164" s="16">
        <f t="shared" si="225"/>
        <v>4870.6106615300769</v>
      </c>
      <c r="BG164" s="17">
        <f t="shared" si="226"/>
        <v>126635.877199782</v>
      </c>
      <c r="BH164" s="2"/>
    </row>
    <row r="165" spans="1:60" x14ac:dyDescent="0.25">
      <c r="AA165" s="49" t="s">
        <v>59</v>
      </c>
      <c r="AB165" s="50">
        <f>AB164</f>
        <v>114749.0772</v>
      </c>
      <c r="AC165" s="50">
        <v>0</v>
      </c>
      <c r="AD165" s="50">
        <f t="shared" si="247"/>
        <v>114749.0772</v>
      </c>
      <c r="AE165" s="50">
        <f t="shared" si="255"/>
        <v>5516.7825576923078</v>
      </c>
      <c r="AF165" s="50">
        <f t="shared" si="214"/>
        <v>8032.4354040000007</v>
      </c>
      <c r="AG165" s="51">
        <f t="shared" si="215"/>
        <v>122781.512604</v>
      </c>
      <c r="AH165" s="2"/>
      <c r="AI165" s="18" t="s">
        <v>24</v>
      </c>
      <c r="AJ165" s="19">
        <f>AD162*(1+AJ$3)</f>
        <v>113231.0772</v>
      </c>
      <c r="AK165" s="19">
        <f>T161</f>
        <v>1518</v>
      </c>
      <c r="AL165" s="20">
        <f>AK165+AJ165</f>
        <v>114749.0772</v>
      </c>
      <c r="AM165" s="21">
        <f t="shared" si="216"/>
        <v>4413.4260461538461</v>
      </c>
      <c r="AN165" s="19">
        <f>AL165*0.07</f>
        <v>8032.4354040000007</v>
      </c>
      <c r="AO165" s="22">
        <f>AN165+AL165</f>
        <v>122781.512604</v>
      </c>
      <c r="AP165" s="2"/>
      <c r="AQ165" s="5" t="s">
        <v>22</v>
      </c>
      <c r="AR165" s="14">
        <f>AL163*(1+AR$3)</f>
        <v>115464.670344</v>
      </c>
      <c r="AS165" s="14">
        <f>AS164</f>
        <v>0</v>
      </c>
      <c r="AT165" s="15">
        <f t="shared" si="249"/>
        <v>115464.670344</v>
      </c>
      <c r="AU165" s="16">
        <f t="shared" si="219"/>
        <v>4440.9488593846154</v>
      </c>
      <c r="AV165" s="14">
        <f t="shared" si="220"/>
        <v>8082.5269240800008</v>
      </c>
      <c r="AW165" s="16">
        <f t="shared" si="221"/>
        <v>4751.8152795415381</v>
      </c>
      <c r="AX165" s="17">
        <f t="shared" si="222"/>
        <v>123547.19726808</v>
      </c>
      <c r="AY165" s="2"/>
      <c r="AZ165" s="5" t="s">
        <v>22</v>
      </c>
      <c r="BA165" s="26">
        <f t="shared" si="242"/>
        <v>118351.28710259999</v>
      </c>
      <c r="BB165" s="14">
        <f>BB164</f>
        <v>0</v>
      </c>
      <c r="BC165" s="15">
        <f t="shared" si="250"/>
        <v>118351.28710259999</v>
      </c>
      <c r="BD165" s="16">
        <f t="shared" si="223"/>
        <v>4551.9725808692301</v>
      </c>
      <c r="BE165" s="14">
        <f t="shared" si="224"/>
        <v>8284.590097182001</v>
      </c>
      <c r="BF165" s="16">
        <f t="shared" si="225"/>
        <v>4870.6106615300769</v>
      </c>
      <c r="BG165" s="17">
        <f t="shared" si="226"/>
        <v>126635.877199782</v>
      </c>
      <c r="BH165" s="2"/>
    </row>
    <row r="166" spans="1:60" x14ac:dyDescent="0.25">
      <c r="AB166" s="2"/>
      <c r="AC166" s="2"/>
      <c r="AD166" s="2"/>
      <c r="AE166" s="2"/>
      <c r="AF166" s="2"/>
      <c r="AG166" s="2"/>
      <c r="AH166" s="2"/>
      <c r="AI166" s="46" t="s">
        <v>58</v>
      </c>
      <c r="AJ166" s="47">
        <f t="shared" ref="AJ166:AJ168" si="256">AD163*(1+AJ$3)</f>
        <v>114749.0772</v>
      </c>
      <c r="AK166" s="47">
        <f t="shared" ref="AK166:AK168" si="257">T162</f>
        <v>0</v>
      </c>
      <c r="AL166" s="47">
        <f t="shared" ref="AL166:AL168" si="258">AK166+AJ166</f>
        <v>114749.0772</v>
      </c>
      <c r="AM166" s="47">
        <f t="shared" si="216"/>
        <v>4413.4260461538461</v>
      </c>
      <c r="AN166" s="47">
        <f t="shared" ref="AN166:AN168" si="259">AL166*0.07</f>
        <v>8032.4354040000007</v>
      </c>
      <c r="AO166" s="48">
        <f t="shared" ref="AO166:AO168" si="260">AN166+AL166</f>
        <v>122781.512604</v>
      </c>
      <c r="AP166" s="2"/>
      <c r="AQ166" s="5" t="s">
        <v>23</v>
      </c>
      <c r="AR166" s="14">
        <f>AL164*(1+AR$3)</f>
        <v>115495.69874400001</v>
      </c>
      <c r="AS166" s="14">
        <f>AS165</f>
        <v>0</v>
      </c>
      <c r="AT166" s="15">
        <f t="shared" si="249"/>
        <v>115495.69874400001</v>
      </c>
      <c r="AU166" s="16">
        <f t="shared" si="219"/>
        <v>4442.1422593846155</v>
      </c>
      <c r="AV166" s="14">
        <f t="shared" si="220"/>
        <v>8084.6989120800017</v>
      </c>
      <c r="AW166" s="16">
        <f t="shared" si="221"/>
        <v>4753.092217541539</v>
      </c>
      <c r="AX166" s="17">
        <f t="shared" si="222"/>
        <v>123580.39765608001</v>
      </c>
      <c r="AY166" s="2"/>
      <c r="AZ166" s="5" t="s">
        <v>23</v>
      </c>
      <c r="BA166" s="26">
        <f t="shared" si="242"/>
        <v>118351.28710259999</v>
      </c>
      <c r="BB166" s="14">
        <f>BB165</f>
        <v>0</v>
      </c>
      <c r="BC166" s="15">
        <f t="shared" si="250"/>
        <v>118351.28710259999</v>
      </c>
      <c r="BD166" s="16">
        <f t="shared" si="223"/>
        <v>4551.9725808692301</v>
      </c>
      <c r="BE166" s="14">
        <f t="shared" si="224"/>
        <v>8284.590097182001</v>
      </c>
      <c r="BF166" s="16">
        <f t="shared" si="225"/>
        <v>4870.6106615300769</v>
      </c>
      <c r="BG166" s="17">
        <f t="shared" si="226"/>
        <v>126635.877199782</v>
      </c>
      <c r="BH166" s="2"/>
    </row>
    <row r="167" spans="1:60" x14ac:dyDescent="0.25">
      <c r="AB167" s="2"/>
      <c r="AC167" s="2"/>
      <c r="AD167" s="2"/>
      <c r="AE167" s="2"/>
      <c r="AF167" s="2"/>
      <c r="AG167" s="2"/>
      <c r="AH167" s="2"/>
      <c r="AI167" s="52" t="s">
        <v>59</v>
      </c>
      <c r="AJ167" s="53">
        <f t="shared" si="256"/>
        <v>114749.0772</v>
      </c>
      <c r="AK167" s="53">
        <f t="shared" si="257"/>
        <v>0</v>
      </c>
      <c r="AL167" s="53">
        <f t="shared" si="258"/>
        <v>114749.0772</v>
      </c>
      <c r="AM167" s="53">
        <f t="shared" si="216"/>
        <v>4413.4260461538461</v>
      </c>
      <c r="AN167" s="53">
        <f t="shared" si="259"/>
        <v>8032.4354040000007</v>
      </c>
      <c r="AO167" s="54">
        <f t="shared" si="260"/>
        <v>122781.512604</v>
      </c>
      <c r="AP167" s="2"/>
      <c r="AQ167" s="18" t="s">
        <v>24</v>
      </c>
      <c r="AR167" s="19">
        <f>AL164*(1+AR$3)</f>
        <v>115495.69874400001</v>
      </c>
      <c r="AS167" s="19">
        <f>T161</f>
        <v>1518</v>
      </c>
      <c r="AT167" s="20">
        <f t="shared" si="249"/>
        <v>117013.69874400001</v>
      </c>
      <c r="AU167" s="21">
        <f t="shared" si="219"/>
        <v>4500.5268747692307</v>
      </c>
      <c r="AV167" s="19">
        <f t="shared" si="220"/>
        <v>8190.958912080001</v>
      </c>
      <c r="AW167" s="21">
        <f t="shared" si="221"/>
        <v>4815.5637560030773</v>
      </c>
      <c r="AX167" s="22">
        <f t="shared" si="222"/>
        <v>125204.65765608</v>
      </c>
      <c r="AY167" s="2"/>
      <c r="AZ167" s="18" t="s">
        <v>24</v>
      </c>
      <c r="BA167" s="37">
        <f t="shared" si="242"/>
        <v>118383.0912126</v>
      </c>
      <c r="BB167" s="19">
        <f t="shared" ref="BB167:BB172" si="261">T161</f>
        <v>1518</v>
      </c>
      <c r="BC167" s="20">
        <f t="shared" si="250"/>
        <v>119901.0912126</v>
      </c>
      <c r="BD167" s="21">
        <f t="shared" si="223"/>
        <v>4611.5804312538467</v>
      </c>
      <c r="BE167" s="19">
        <f t="shared" si="224"/>
        <v>8393.0763848820006</v>
      </c>
      <c r="BF167" s="21">
        <f t="shared" si="225"/>
        <v>4934.3910614416154</v>
      </c>
      <c r="BG167" s="22">
        <f t="shared" si="226"/>
        <v>128294.16759748201</v>
      </c>
      <c r="BH167" s="2"/>
    </row>
    <row r="168" spans="1:60" s="55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Y168" s="56"/>
      <c r="Z168" s="57"/>
      <c r="AA168" s="56"/>
      <c r="AB168" s="58"/>
      <c r="AC168" s="58"/>
      <c r="AD168" s="58"/>
      <c r="AE168" s="58"/>
      <c r="AF168" s="58"/>
      <c r="AG168" s="58"/>
      <c r="AH168" s="58"/>
      <c r="AI168" s="49" t="s">
        <v>63</v>
      </c>
      <c r="AJ168" s="50">
        <f t="shared" si="256"/>
        <v>114749.0772</v>
      </c>
      <c r="AK168" s="50">
        <f t="shared" si="257"/>
        <v>0</v>
      </c>
      <c r="AL168" s="50">
        <f t="shared" si="258"/>
        <v>114749.0772</v>
      </c>
      <c r="AM168" s="50">
        <f t="shared" si="216"/>
        <v>4413.4260461538461</v>
      </c>
      <c r="AN168" s="50">
        <f t="shared" si="259"/>
        <v>8032.4354040000007</v>
      </c>
      <c r="AO168" s="51">
        <f t="shared" si="260"/>
        <v>122781.512604</v>
      </c>
      <c r="AP168" s="58"/>
      <c r="AQ168" s="46" t="s">
        <v>58</v>
      </c>
      <c r="AR168" s="47">
        <f t="shared" ref="AR168:AR171" si="262">AL165*(1+AR$3)</f>
        <v>117044.05874400001</v>
      </c>
      <c r="AS168" s="47">
        <f t="shared" ref="AS168:AS171" si="263">T162</f>
        <v>0</v>
      </c>
      <c r="AT168" s="47">
        <f t="shared" si="249"/>
        <v>117044.05874400001</v>
      </c>
      <c r="AU168" s="47">
        <f t="shared" si="219"/>
        <v>4501.6945670769237</v>
      </c>
      <c r="AV168" s="47">
        <f t="shared" si="220"/>
        <v>8193.0841120800014</v>
      </c>
      <c r="AW168" s="47">
        <f t="shared" si="221"/>
        <v>4816.8131867723077</v>
      </c>
      <c r="AX168" s="48">
        <f t="shared" si="222"/>
        <v>125237.14285608001</v>
      </c>
      <c r="AY168" s="58"/>
      <c r="AZ168" s="46" t="s">
        <v>58</v>
      </c>
      <c r="BA168" s="47">
        <f t="shared" si="242"/>
        <v>119939.0412126</v>
      </c>
      <c r="BB168" s="47">
        <f t="shared" si="261"/>
        <v>0</v>
      </c>
      <c r="BC168" s="47">
        <f>BB168+BA168</f>
        <v>119939.0412126</v>
      </c>
      <c r="BD168" s="47">
        <f>BC168/$AE$3</f>
        <v>4613.0400466384617</v>
      </c>
      <c r="BE168" s="47">
        <f>BC168*0.07</f>
        <v>8395.7328848820016</v>
      </c>
      <c r="BF168" s="47">
        <f>(BC168+BE168)/$AE$3</f>
        <v>4935.9528499031539</v>
      </c>
      <c r="BG168" s="48">
        <f>BE168+BC168</f>
        <v>128334.774097482</v>
      </c>
      <c r="BH168" s="58"/>
    </row>
    <row r="169" spans="1:60" s="55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Y169" s="56"/>
      <c r="Z169" s="57"/>
      <c r="AA169" s="56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2" t="s">
        <v>59</v>
      </c>
      <c r="AR169" s="53">
        <f t="shared" si="262"/>
        <v>117044.05874400001</v>
      </c>
      <c r="AS169" s="53">
        <f t="shared" si="263"/>
        <v>0</v>
      </c>
      <c r="AT169" s="53">
        <f t="shared" si="249"/>
        <v>117044.05874400001</v>
      </c>
      <c r="AU169" s="53">
        <f t="shared" si="219"/>
        <v>4501.6945670769237</v>
      </c>
      <c r="AV169" s="53">
        <f t="shared" si="220"/>
        <v>8193.0841120800014</v>
      </c>
      <c r="AW169" s="53">
        <f t="shared" si="221"/>
        <v>4816.8131867723077</v>
      </c>
      <c r="AX169" s="54">
        <f t="shared" si="222"/>
        <v>125237.14285608001</v>
      </c>
      <c r="AY169" s="58"/>
      <c r="AZ169" s="52" t="s">
        <v>59</v>
      </c>
      <c r="BA169" s="53">
        <f t="shared" si="242"/>
        <v>119970.16021259999</v>
      </c>
      <c r="BB169" s="53">
        <f t="shared" si="261"/>
        <v>0</v>
      </c>
      <c r="BC169" s="53">
        <f>BB169+BA169</f>
        <v>119970.16021259999</v>
      </c>
      <c r="BD169" s="53">
        <f>BC169/$AE$3</f>
        <v>4614.2369312538458</v>
      </c>
      <c r="BE169" s="53">
        <f>BC169*0.07</f>
        <v>8397.9112148820004</v>
      </c>
      <c r="BF169" s="53">
        <f>(BC169+BE169)/$AE$3</f>
        <v>4937.2335164416154</v>
      </c>
      <c r="BG169" s="54">
        <f>BE169+BC169</f>
        <v>128368.07142748199</v>
      </c>
      <c r="BH169" s="58"/>
    </row>
    <row r="170" spans="1:60" s="55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Y170" s="56"/>
      <c r="Z170" s="57"/>
      <c r="AA170" s="56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2" t="s">
        <v>63</v>
      </c>
      <c r="AR170" s="53">
        <f t="shared" si="262"/>
        <v>117044.05874400001</v>
      </c>
      <c r="AS170" s="53">
        <f t="shared" si="263"/>
        <v>0</v>
      </c>
      <c r="AT170" s="53">
        <f t="shared" si="249"/>
        <v>117044.05874400001</v>
      </c>
      <c r="AU170" s="53">
        <f t="shared" si="219"/>
        <v>4501.6945670769237</v>
      </c>
      <c r="AV170" s="53">
        <f t="shared" si="220"/>
        <v>8193.0841120800014</v>
      </c>
      <c r="AW170" s="53">
        <f t="shared" si="221"/>
        <v>4816.8131867723077</v>
      </c>
      <c r="AX170" s="54">
        <f t="shared" si="222"/>
        <v>125237.14285608001</v>
      </c>
      <c r="AY170" s="58"/>
      <c r="AZ170" s="52" t="s">
        <v>63</v>
      </c>
      <c r="BA170" s="53">
        <f t="shared" si="242"/>
        <v>119970.16021259999</v>
      </c>
      <c r="BB170" s="53">
        <f t="shared" si="261"/>
        <v>0</v>
      </c>
      <c r="BC170" s="53">
        <f>BB170+BA170</f>
        <v>119970.16021259999</v>
      </c>
      <c r="BD170" s="53">
        <f>BC170/$AE$3</f>
        <v>4614.2369312538458</v>
      </c>
      <c r="BE170" s="53">
        <f>BC170*0.07</f>
        <v>8397.9112148820004</v>
      </c>
      <c r="BF170" s="53">
        <f>(BC170+BE170)/$AE$3</f>
        <v>4937.2335164416154</v>
      </c>
      <c r="BG170" s="54">
        <f>BE170+BC170</f>
        <v>128368.07142748199</v>
      </c>
      <c r="BH170" s="58"/>
    </row>
    <row r="171" spans="1:60" s="55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Y171" s="56"/>
      <c r="Z171" s="57"/>
      <c r="AA171" s="56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49" t="s">
        <v>64</v>
      </c>
      <c r="AR171" s="50">
        <f t="shared" si="262"/>
        <v>117044.05874400001</v>
      </c>
      <c r="AS171" s="50">
        <f t="shared" si="263"/>
        <v>0</v>
      </c>
      <c r="AT171" s="50">
        <f t="shared" si="249"/>
        <v>117044.05874400001</v>
      </c>
      <c r="AU171" s="50">
        <f t="shared" si="219"/>
        <v>4501.6945670769237</v>
      </c>
      <c r="AV171" s="50">
        <f t="shared" si="220"/>
        <v>8193.0841120800014</v>
      </c>
      <c r="AW171" s="50">
        <f t="shared" si="221"/>
        <v>4816.8131867723077</v>
      </c>
      <c r="AX171" s="51">
        <f t="shared" si="222"/>
        <v>125237.14285608001</v>
      </c>
      <c r="AY171" s="58"/>
      <c r="AZ171" s="52" t="s">
        <v>64</v>
      </c>
      <c r="BA171" s="53">
        <f t="shared" si="242"/>
        <v>119970.16021259999</v>
      </c>
      <c r="BB171" s="53">
        <f t="shared" si="261"/>
        <v>0</v>
      </c>
      <c r="BC171" s="53">
        <f>BB171+BA171</f>
        <v>119970.16021259999</v>
      </c>
      <c r="BD171" s="53">
        <f>BC171/$AE$3</f>
        <v>4614.2369312538458</v>
      </c>
      <c r="BE171" s="53">
        <f>BC171*0.07</f>
        <v>8397.9112148820004</v>
      </c>
      <c r="BF171" s="53">
        <f>(BC171+BE171)/$AE$3</f>
        <v>4937.2335164416154</v>
      </c>
      <c r="BG171" s="54">
        <f>BE171+BC171</f>
        <v>128368.07142748199</v>
      </c>
      <c r="BH171" s="58"/>
    </row>
    <row r="172" spans="1:60" s="55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Y172" s="56"/>
      <c r="Z172" s="57"/>
      <c r="AA172" s="56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25"/>
      <c r="AR172" s="26"/>
      <c r="AS172" s="26"/>
      <c r="AT172" s="26"/>
      <c r="AU172" s="26"/>
      <c r="AV172" s="26"/>
      <c r="AW172" s="26"/>
      <c r="AX172" s="26"/>
      <c r="AY172" s="58"/>
      <c r="AZ172" s="49" t="s">
        <v>65</v>
      </c>
      <c r="BA172" s="50">
        <f t="shared" si="242"/>
        <v>119970.16021259999</v>
      </c>
      <c r="BB172" s="50">
        <f t="shared" si="261"/>
        <v>0</v>
      </c>
      <c r="BC172" s="50">
        <f>BB172+BA172</f>
        <v>119970.16021259999</v>
      </c>
      <c r="BD172" s="50">
        <f>BC172/$AE$3</f>
        <v>4614.2369312538458</v>
      </c>
      <c r="BE172" s="50">
        <f>BC172*0.07</f>
        <v>8397.9112148820004</v>
      </c>
      <c r="BF172" s="50">
        <f>(BC172+BE172)/$AE$3</f>
        <v>4937.2335164416154</v>
      </c>
      <c r="BG172" s="51">
        <f>BE172+BC172</f>
        <v>128368.07142748199</v>
      </c>
      <c r="BH172" s="58"/>
    </row>
    <row r="173" spans="1:60" ht="15.75" thickBot="1" x14ac:dyDescent="0.3">
      <c r="Z173" s="23" t="s">
        <v>55</v>
      </c>
      <c r="AZ173" s="41"/>
      <c r="BA173" s="42"/>
      <c r="BB173" s="42"/>
      <c r="BC173" s="42"/>
      <c r="BG173" s="42"/>
    </row>
    <row r="174" spans="1:60" s="27" customFormat="1" x14ac:dyDescent="0.25">
      <c r="Z174" s="28"/>
    </row>
    <row r="175" spans="1:60" x14ac:dyDescent="0.25">
      <c r="B175" s="7" t="s">
        <v>60</v>
      </c>
      <c r="C175" s="6"/>
      <c r="D175" s="6"/>
      <c r="E175" s="6"/>
      <c r="F175" s="6"/>
      <c r="G175" s="6"/>
      <c r="H175" s="8"/>
      <c r="J175" s="7" t="s">
        <v>66</v>
      </c>
      <c r="K175" s="6"/>
      <c r="L175" s="6"/>
      <c r="M175" s="6"/>
      <c r="N175" s="6"/>
      <c r="O175" s="6"/>
      <c r="P175" s="8"/>
      <c r="R175" s="7" t="s">
        <v>32</v>
      </c>
      <c r="S175" s="6"/>
      <c r="T175" s="6"/>
      <c r="U175" s="6"/>
      <c r="V175" s="6"/>
      <c r="W175" s="6"/>
      <c r="X175" s="8"/>
      <c r="AA175" s="7" t="s">
        <v>34</v>
      </c>
      <c r="AB175" s="6"/>
      <c r="AC175" s="6"/>
      <c r="AD175" s="6"/>
      <c r="AE175" s="6"/>
      <c r="AF175" s="6"/>
      <c r="AG175" s="8"/>
      <c r="AI175" s="7" t="s">
        <v>48</v>
      </c>
      <c r="AJ175" s="6"/>
      <c r="AK175" s="6"/>
      <c r="AL175" s="6"/>
      <c r="AM175" s="6"/>
      <c r="AN175" s="6"/>
      <c r="AO175" s="8"/>
      <c r="AQ175" s="7" t="s">
        <v>35</v>
      </c>
      <c r="AR175" s="6"/>
      <c r="AS175" s="6"/>
      <c r="AT175" s="6"/>
      <c r="AU175" s="6"/>
      <c r="AV175" s="6"/>
      <c r="AW175" s="6"/>
      <c r="AX175" s="8"/>
      <c r="AZ175" s="7" t="s">
        <v>36</v>
      </c>
      <c r="BA175" s="6"/>
      <c r="BB175" s="6"/>
      <c r="BC175" s="6"/>
      <c r="BD175" s="6"/>
      <c r="BE175" s="6"/>
      <c r="BF175" s="6"/>
      <c r="BG175" s="8"/>
    </row>
    <row r="176" spans="1:60" ht="45" customHeight="1" x14ac:dyDescent="0.25">
      <c r="B176" s="4" t="str">
        <f>R176</f>
        <v>Lane 6</v>
      </c>
      <c r="C176" s="9" t="s">
        <v>26</v>
      </c>
      <c r="D176" s="10" t="s">
        <v>27</v>
      </c>
      <c r="E176" s="11" t="s">
        <v>28</v>
      </c>
      <c r="F176" s="12" t="s">
        <v>29</v>
      </c>
      <c r="G176" s="10" t="s">
        <v>30</v>
      </c>
      <c r="H176" s="13" t="s">
        <v>31</v>
      </c>
      <c r="J176" s="4" t="str">
        <f>R176</f>
        <v>Lane 6</v>
      </c>
      <c r="K176" s="9" t="s">
        <v>26</v>
      </c>
      <c r="L176" s="10" t="s">
        <v>27</v>
      </c>
      <c r="M176" s="11" t="s">
        <v>28</v>
      </c>
      <c r="N176" s="12" t="s">
        <v>29</v>
      </c>
      <c r="O176" s="10" t="s">
        <v>30</v>
      </c>
      <c r="P176" s="13" t="s">
        <v>31</v>
      </c>
      <c r="R176" s="4" t="s">
        <v>43</v>
      </c>
      <c r="S176" s="9" t="s">
        <v>26</v>
      </c>
      <c r="T176" s="10" t="s">
        <v>27</v>
      </c>
      <c r="U176" s="11" t="s">
        <v>28</v>
      </c>
      <c r="V176" s="12" t="s">
        <v>29</v>
      </c>
      <c r="W176" s="10" t="s">
        <v>30</v>
      </c>
      <c r="X176" s="13" t="s">
        <v>31</v>
      </c>
      <c r="AA176" s="4" t="str">
        <f>$R176</f>
        <v>Lane 6</v>
      </c>
      <c r="AB176" s="9" t="s">
        <v>26</v>
      </c>
      <c r="AC176" s="10" t="s">
        <v>27</v>
      </c>
      <c r="AD176" s="11" t="s">
        <v>28</v>
      </c>
      <c r="AE176" s="12" t="s">
        <v>29</v>
      </c>
      <c r="AF176" s="10" t="s">
        <v>30</v>
      </c>
      <c r="AG176" s="13" t="s">
        <v>31</v>
      </c>
      <c r="AI176" s="4" t="str">
        <f>$R176</f>
        <v>Lane 6</v>
      </c>
      <c r="AJ176" s="9" t="s">
        <v>26</v>
      </c>
      <c r="AK176" s="10" t="s">
        <v>27</v>
      </c>
      <c r="AL176" s="11" t="s">
        <v>28</v>
      </c>
      <c r="AM176" s="12" t="s">
        <v>29</v>
      </c>
      <c r="AN176" s="10" t="s">
        <v>30</v>
      </c>
      <c r="AO176" s="13" t="s">
        <v>31</v>
      </c>
      <c r="AQ176" s="4" t="str">
        <f>$R176</f>
        <v>Lane 6</v>
      </c>
      <c r="AR176" s="9" t="s">
        <v>26</v>
      </c>
      <c r="AS176" s="10" t="s">
        <v>27</v>
      </c>
      <c r="AT176" s="11" t="s">
        <v>28</v>
      </c>
      <c r="AU176" s="12" t="s">
        <v>49</v>
      </c>
      <c r="AV176" s="10" t="s">
        <v>47</v>
      </c>
      <c r="AW176" s="12" t="s">
        <v>51</v>
      </c>
      <c r="AX176" s="13" t="s">
        <v>31</v>
      </c>
      <c r="AZ176" s="4" t="str">
        <f>$R176</f>
        <v>Lane 6</v>
      </c>
      <c r="BA176" s="9" t="s">
        <v>26</v>
      </c>
      <c r="BB176" s="10" t="s">
        <v>27</v>
      </c>
      <c r="BC176" s="11" t="s">
        <v>28</v>
      </c>
      <c r="BD176" s="12" t="s">
        <v>49</v>
      </c>
      <c r="BE176" s="10" t="s">
        <v>47</v>
      </c>
      <c r="BF176" s="12" t="s">
        <v>51</v>
      </c>
      <c r="BG176" s="13" t="s">
        <v>31</v>
      </c>
    </row>
    <row r="177" spans="2:60" x14ac:dyDescent="0.25">
      <c r="B177" s="5" t="s">
        <v>0</v>
      </c>
      <c r="C177" s="14">
        <v>71069</v>
      </c>
      <c r="D177" s="14">
        <f>T177</f>
        <v>0</v>
      </c>
      <c r="E177" s="15">
        <f>C178</f>
        <v>71069</v>
      </c>
      <c r="F177" s="16">
        <f>E177/$AE$3</f>
        <v>2733.4230769230771</v>
      </c>
      <c r="G177" s="14">
        <f>E177*0.07</f>
        <v>4974.8300000000008</v>
      </c>
      <c r="H177" s="17">
        <f>G177+E177</f>
        <v>76043.83</v>
      </c>
      <c r="J177" s="5" t="s">
        <v>0</v>
      </c>
      <c r="K177" s="14"/>
      <c r="L177" s="14">
        <f>T177</f>
        <v>0</v>
      </c>
      <c r="M177" s="15">
        <f>K178</f>
        <v>72490.38</v>
      </c>
      <c r="N177" s="16">
        <f t="shared" ref="N177:N193" si="264">M177/$AE$3</f>
        <v>2788.0915384615387</v>
      </c>
      <c r="O177" s="14">
        <f>M177*0.07</f>
        <v>5074.3266000000012</v>
      </c>
      <c r="P177" s="17">
        <f>O177+M177</f>
        <v>77564.706600000005</v>
      </c>
      <c r="R177" s="5" t="s">
        <v>0</v>
      </c>
      <c r="S177" s="14"/>
      <c r="T177" s="14">
        <v>0</v>
      </c>
      <c r="U177" s="15">
        <f>S178</f>
        <v>73940.187600000005</v>
      </c>
      <c r="V177" s="16">
        <f t="shared" ref="V177:V196" si="265">U177/$AE$3</f>
        <v>2843.8533692307692</v>
      </c>
      <c r="W177" s="14">
        <f>U177*0.07</f>
        <v>5175.8131320000011</v>
      </c>
      <c r="X177" s="17">
        <f>W177+U177</f>
        <v>79116.000732</v>
      </c>
      <c r="AA177" s="5" t="s">
        <v>0</v>
      </c>
      <c r="AB177" s="14"/>
      <c r="AC177" s="14">
        <f>T177</f>
        <v>0</v>
      </c>
      <c r="AD177" s="15">
        <f>U177*(1+AB$3)</f>
        <v>73940.187600000005</v>
      </c>
      <c r="AE177" s="16">
        <f t="shared" ref="AE177:AE197" si="266">AD177/$AE$3</f>
        <v>2843.8533692307692</v>
      </c>
      <c r="AF177" s="14">
        <f t="shared" ref="AF177:AF199" si="267">AD177*0.07</f>
        <v>5175.8131320000011</v>
      </c>
      <c r="AG177" s="17">
        <f t="shared" ref="AG177:AG199" si="268">AF177+AD177</f>
        <v>79116.000732</v>
      </c>
      <c r="AH177" s="2"/>
      <c r="AI177" s="5" t="s">
        <v>0</v>
      </c>
      <c r="AJ177" s="14"/>
      <c r="AK177" s="14">
        <f>T177</f>
        <v>0</v>
      </c>
      <c r="AL177" s="15">
        <f>AD177*(1+AJ$3)</f>
        <v>73940.187600000005</v>
      </c>
      <c r="AM177" s="16">
        <f t="shared" ref="AM177:AM202" si="269">AL177/$AE$3</f>
        <v>2843.8533692307692</v>
      </c>
      <c r="AN177" s="14">
        <f t="shared" ref="AN177:AN194" si="270">AL177*0.07</f>
        <v>5175.8131320000011</v>
      </c>
      <c r="AO177" s="17">
        <f t="shared" ref="AO177:AO194" si="271">AN177+AL177</f>
        <v>79116.000732</v>
      </c>
      <c r="AP177" s="2"/>
      <c r="AQ177" s="5" t="s">
        <v>0</v>
      </c>
      <c r="AR177" s="14"/>
      <c r="AS177" s="14">
        <f>T177</f>
        <v>0</v>
      </c>
      <c r="AT177" s="15">
        <f>AL177*(1+AR$3)</f>
        <v>75418.991352000012</v>
      </c>
      <c r="AU177" s="16">
        <f t="shared" ref="AU177:AU205" si="272">AT177/$AE$3</f>
        <v>2900.7304366153849</v>
      </c>
      <c r="AV177" s="14">
        <f t="shared" ref="AV177:AV205" si="273">AT177*0.07</f>
        <v>5279.3293946400017</v>
      </c>
      <c r="AW177" s="16">
        <f t="shared" ref="AW177:AW205" si="274">(AT177+AV177)/$AE$3</f>
        <v>3103.7815671784624</v>
      </c>
      <c r="AX177" s="17">
        <f t="shared" ref="AX177:AX205" si="275">AV177+AT177</f>
        <v>80698.32074664002</v>
      </c>
      <c r="AY177" s="2"/>
      <c r="AZ177" s="5" t="s">
        <v>0</v>
      </c>
      <c r="BA177" s="14"/>
      <c r="BB177" s="14">
        <f>T177</f>
        <v>0</v>
      </c>
      <c r="BC177" s="15">
        <f>AT177*(1+BA$3)</f>
        <v>77304.466135800001</v>
      </c>
      <c r="BD177" s="16">
        <f t="shared" ref="BD177:BD201" si="276">BC177/$AE$3</f>
        <v>2973.2486975307693</v>
      </c>
      <c r="BE177" s="14">
        <f t="shared" ref="BE177:BE201" si="277">BC177*0.07</f>
        <v>5411.312629506001</v>
      </c>
      <c r="BF177" s="16">
        <f t="shared" ref="BF177:BF201" si="278">(BC177+BE177)/$AE$3</f>
        <v>3181.3761063579232</v>
      </c>
      <c r="BG177" s="17">
        <f t="shared" ref="BG177:BG201" si="279">BE177+BC177</f>
        <v>82715.778765306008</v>
      </c>
      <c r="BH177" s="2"/>
    </row>
    <row r="178" spans="2:60" x14ac:dyDescent="0.25">
      <c r="B178" s="5" t="s">
        <v>1</v>
      </c>
      <c r="C178" s="14">
        <v>71069</v>
      </c>
      <c r="D178" s="14">
        <f t="shared" ref="D178:D190" si="280">T178</f>
        <v>1130</v>
      </c>
      <c r="E178" s="15">
        <f>D178+C178</f>
        <v>72199</v>
      </c>
      <c r="F178" s="16">
        <f t="shared" ref="F178:F192" si="281">E178/$AE$3</f>
        <v>2776.8846153846152</v>
      </c>
      <c r="G178" s="14">
        <f t="shared" ref="G178:G190" si="282">E178*0.07</f>
        <v>5053.93</v>
      </c>
      <c r="H178" s="17">
        <f t="shared" ref="H178:H190" si="283">G178+E178</f>
        <v>77252.929999999993</v>
      </c>
      <c r="J178" s="5" t="s">
        <v>1</v>
      </c>
      <c r="K178" s="14">
        <f>E177*1.02</f>
        <v>72490.38</v>
      </c>
      <c r="L178" s="14">
        <f t="shared" ref="L178:L191" si="284">T178</f>
        <v>1130</v>
      </c>
      <c r="M178" s="15">
        <f>L178+K178</f>
        <v>73620.38</v>
      </c>
      <c r="N178" s="16">
        <f t="shared" si="264"/>
        <v>2831.5530769230772</v>
      </c>
      <c r="O178" s="14">
        <f t="shared" ref="O178:O191" si="285">M178*0.07</f>
        <v>5153.4266000000007</v>
      </c>
      <c r="P178" s="17">
        <f t="shared" ref="P178:P191" si="286">O178+M178</f>
        <v>78773.806600000011</v>
      </c>
      <c r="R178" s="5" t="s">
        <v>1</v>
      </c>
      <c r="S178" s="14">
        <f>M177*1.02</f>
        <v>73940.187600000005</v>
      </c>
      <c r="T178" s="14">
        <v>1130</v>
      </c>
      <c r="U178" s="15">
        <f>T178+S178</f>
        <v>75070.187600000005</v>
      </c>
      <c r="V178" s="16">
        <f t="shared" si="265"/>
        <v>2887.3149076923078</v>
      </c>
      <c r="W178" s="14">
        <f t="shared" ref="W178:W196" si="287">U178*0.07</f>
        <v>5254.9131320000006</v>
      </c>
      <c r="X178" s="17">
        <f t="shared" ref="X178:X196" si="288">W178+U178</f>
        <v>80325.100732000006</v>
      </c>
      <c r="AA178" s="5" t="s">
        <v>1</v>
      </c>
      <c r="AB178" s="14">
        <f t="shared" ref="AB178:AB193" si="289">U177*(1+AB$3)</f>
        <v>73940.187600000005</v>
      </c>
      <c r="AC178" s="14">
        <f t="shared" ref="AC178:AC192" si="290">T178</f>
        <v>1130</v>
      </c>
      <c r="AD178" s="15">
        <f>AC178+AB178</f>
        <v>75070.187600000005</v>
      </c>
      <c r="AE178" s="16">
        <f t="shared" si="266"/>
        <v>2887.3149076923078</v>
      </c>
      <c r="AF178" s="14">
        <f t="shared" si="267"/>
        <v>5254.9131320000006</v>
      </c>
      <c r="AG178" s="17">
        <f t="shared" si="268"/>
        <v>80325.100732000006</v>
      </c>
      <c r="AH178" s="2"/>
      <c r="AI178" s="5" t="s">
        <v>1</v>
      </c>
      <c r="AJ178" s="14">
        <f t="shared" ref="AJ178:AJ194" si="291">AD177*(1+AJ$3)</f>
        <v>73940.187600000005</v>
      </c>
      <c r="AK178" s="14">
        <f t="shared" ref="AK178:AK192" si="292">T178</f>
        <v>1130</v>
      </c>
      <c r="AL178" s="15">
        <f>AK178+AJ178</f>
        <v>75070.187600000005</v>
      </c>
      <c r="AM178" s="16">
        <f t="shared" si="269"/>
        <v>2887.3149076923078</v>
      </c>
      <c r="AN178" s="14">
        <f t="shared" si="270"/>
        <v>5254.9131320000006</v>
      </c>
      <c r="AO178" s="17">
        <f t="shared" si="271"/>
        <v>80325.100732000006</v>
      </c>
      <c r="AP178" s="2"/>
      <c r="AQ178" s="5" t="s">
        <v>1</v>
      </c>
      <c r="AR178" s="14">
        <f t="shared" ref="AR178:AR195" si="293">AL177*(1+AR$3)</f>
        <v>75418.991352000012</v>
      </c>
      <c r="AS178" s="14">
        <f t="shared" ref="AS178:AS192" si="294">T178</f>
        <v>1130</v>
      </c>
      <c r="AT178" s="15">
        <f>AS178+AR178</f>
        <v>76548.991352000012</v>
      </c>
      <c r="AU178" s="16">
        <f t="shared" si="272"/>
        <v>2944.1919750769234</v>
      </c>
      <c r="AV178" s="14">
        <f t="shared" si="273"/>
        <v>5358.4293946400012</v>
      </c>
      <c r="AW178" s="16">
        <f t="shared" si="274"/>
        <v>3150.2854133323081</v>
      </c>
      <c r="AX178" s="17">
        <f t="shared" si="275"/>
        <v>81907.420746640011</v>
      </c>
      <c r="AY178" s="2"/>
      <c r="AZ178" s="5" t="s">
        <v>1</v>
      </c>
      <c r="BA178" s="14">
        <f t="shared" ref="BA178:BA206" si="295">AT177*(1+BA$3)</f>
        <v>77304.466135800001</v>
      </c>
      <c r="BB178" s="14">
        <f t="shared" ref="BB178:BB192" si="296">T178</f>
        <v>1130</v>
      </c>
      <c r="BC178" s="15">
        <f>BB178+BA178</f>
        <v>78434.466135800001</v>
      </c>
      <c r="BD178" s="16">
        <f t="shared" si="276"/>
        <v>3016.7102359923078</v>
      </c>
      <c r="BE178" s="14">
        <f t="shared" si="277"/>
        <v>5490.4126295060005</v>
      </c>
      <c r="BF178" s="16">
        <f t="shared" si="278"/>
        <v>3227.8799525117693</v>
      </c>
      <c r="BG178" s="17">
        <f t="shared" si="279"/>
        <v>83924.878765305999</v>
      </c>
      <c r="BH178" s="2"/>
    </row>
    <row r="179" spans="2:60" x14ac:dyDescent="0.25">
      <c r="B179" s="5" t="s">
        <v>2</v>
      </c>
      <c r="C179" s="14">
        <v>74126</v>
      </c>
      <c r="D179" s="14">
        <f t="shared" si="280"/>
        <v>1355</v>
      </c>
      <c r="E179" s="15">
        <f t="shared" ref="E179:E190" si="297">D179+C179</f>
        <v>75481</v>
      </c>
      <c r="F179" s="16">
        <f t="shared" si="281"/>
        <v>2903.1153846153848</v>
      </c>
      <c r="G179" s="14">
        <f t="shared" si="282"/>
        <v>5283.67</v>
      </c>
      <c r="H179" s="17">
        <f t="shared" si="283"/>
        <v>80764.67</v>
      </c>
      <c r="J179" s="5" t="s">
        <v>2</v>
      </c>
      <c r="K179" s="14">
        <f>E178*1.02</f>
        <v>73642.98</v>
      </c>
      <c r="L179" s="14">
        <f t="shared" si="284"/>
        <v>1355</v>
      </c>
      <c r="M179" s="15">
        <f t="shared" ref="M179:M191" si="298">L179+K179</f>
        <v>74997.98</v>
      </c>
      <c r="N179" s="16">
        <f t="shared" si="264"/>
        <v>2884.5376923076919</v>
      </c>
      <c r="O179" s="14">
        <f t="shared" si="285"/>
        <v>5249.8586000000005</v>
      </c>
      <c r="P179" s="17">
        <f t="shared" si="286"/>
        <v>80247.838600000003</v>
      </c>
      <c r="R179" s="5" t="s">
        <v>2</v>
      </c>
      <c r="S179" s="14">
        <f>M178*1.02</f>
        <v>75092.787600000011</v>
      </c>
      <c r="T179" s="14">
        <v>1355</v>
      </c>
      <c r="U179" s="15">
        <f t="shared" ref="U179:U196" si="299">T179+S179</f>
        <v>76447.787600000011</v>
      </c>
      <c r="V179" s="16">
        <f t="shared" si="265"/>
        <v>2940.2995230769234</v>
      </c>
      <c r="W179" s="14">
        <f t="shared" si="287"/>
        <v>5351.3451320000013</v>
      </c>
      <c r="X179" s="17">
        <f t="shared" si="288"/>
        <v>81799.132732000013</v>
      </c>
      <c r="AA179" s="5" t="s">
        <v>2</v>
      </c>
      <c r="AB179" s="14">
        <f t="shared" si="289"/>
        <v>75070.187600000005</v>
      </c>
      <c r="AC179" s="14">
        <f t="shared" si="290"/>
        <v>1355</v>
      </c>
      <c r="AD179" s="15">
        <f t="shared" ref="AD179:AD199" si="300">AC179+AB179</f>
        <v>76425.187600000005</v>
      </c>
      <c r="AE179" s="16">
        <f t="shared" si="266"/>
        <v>2939.4302923076925</v>
      </c>
      <c r="AF179" s="14">
        <f t="shared" si="267"/>
        <v>5349.763132000001</v>
      </c>
      <c r="AG179" s="17">
        <f t="shared" si="268"/>
        <v>81774.950732000012</v>
      </c>
      <c r="AH179" s="2"/>
      <c r="AI179" s="5" t="s">
        <v>2</v>
      </c>
      <c r="AJ179" s="14">
        <f t="shared" si="291"/>
        <v>75070.187600000005</v>
      </c>
      <c r="AK179" s="14">
        <f t="shared" si="292"/>
        <v>1355</v>
      </c>
      <c r="AL179" s="15">
        <f t="shared" ref="AL179:AL194" si="301">AK179+AJ179</f>
        <v>76425.187600000005</v>
      </c>
      <c r="AM179" s="16">
        <f t="shared" si="269"/>
        <v>2939.4302923076925</v>
      </c>
      <c r="AN179" s="14">
        <f t="shared" si="270"/>
        <v>5349.763132000001</v>
      </c>
      <c r="AO179" s="17">
        <f t="shared" si="271"/>
        <v>81774.950732000012</v>
      </c>
      <c r="AP179" s="2"/>
      <c r="AQ179" s="5" t="s">
        <v>2</v>
      </c>
      <c r="AR179" s="14">
        <f t="shared" si="293"/>
        <v>76571.591352000003</v>
      </c>
      <c r="AS179" s="14">
        <f t="shared" si="294"/>
        <v>1355</v>
      </c>
      <c r="AT179" s="15">
        <f t="shared" ref="AT179:AT205" si="302">AS179+AR179</f>
        <v>77926.591352000003</v>
      </c>
      <c r="AU179" s="16">
        <f t="shared" si="272"/>
        <v>2997.1765904615386</v>
      </c>
      <c r="AV179" s="14">
        <f t="shared" si="273"/>
        <v>5454.861394640001</v>
      </c>
      <c r="AW179" s="16">
        <f t="shared" si="274"/>
        <v>3206.9789517938461</v>
      </c>
      <c r="AX179" s="17">
        <f t="shared" si="275"/>
        <v>83381.452746640003</v>
      </c>
      <c r="AY179" s="2"/>
      <c r="AZ179" s="5" t="s">
        <v>2</v>
      </c>
      <c r="BA179" s="14">
        <f t="shared" si="295"/>
        <v>78462.716135800001</v>
      </c>
      <c r="BB179" s="14">
        <f t="shared" si="296"/>
        <v>1355</v>
      </c>
      <c r="BC179" s="15">
        <f t="shared" ref="BC179:BC201" si="303">BB179+BA179</f>
        <v>79817.716135800001</v>
      </c>
      <c r="BD179" s="16">
        <f t="shared" si="276"/>
        <v>3069.9121590692307</v>
      </c>
      <c r="BE179" s="14">
        <f t="shared" si="277"/>
        <v>5587.2401295060008</v>
      </c>
      <c r="BF179" s="16">
        <f t="shared" si="278"/>
        <v>3284.8060102040768</v>
      </c>
      <c r="BG179" s="17">
        <f t="shared" si="279"/>
        <v>85404.956265305998</v>
      </c>
      <c r="BH179" s="2"/>
    </row>
    <row r="180" spans="2:60" x14ac:dyDescent="0.25">
      <c r="B180" s="5" t="s">
        <v>3</v>
      </c>
      <c r="C180" s="14">
        <v>77438</v>
      </c>
      <c r="D180" s="14">
        <f t="shared" si="280"/>
        <v>1468</v>
      </c>
      <c r="E180" s="15">
        <f t="shared" si="297"/>
        <v>78906</v>
      </c>
      <c r="F180" s="16">
        <f t="shared" si="281"/>
        <v>3034.8461538461538</v>
      </c>
      <c r="G180" s="14">
        <f t="shared" si="282"/>
        <v>5523.42</v>
      </c>
      <c r="H180" s="17">
        <f t="shared" si="283"/>
        <v>84429.42</v>
      </c>
      <c r="J180" s="5" t="s">
        <v>3</v>
      </c>
      <c r="K180" s="14">
        <f t="shared" ref="K180:K182" si="304">E179*1.02</f>
        <v>76990.62</v>
      </c>
      <c r="L180" s="14">
        <f t="shared" si="284"/>
        <v>1468</v>
      </c>
      <c r="M180" s="15">
        <f t="shared" si="298"/>
        <v>78458.62</v>
      </c>
      <c r="N180" s="16">
        <f t="shared" si="264"/>
        <v>3017.6392307692304</v>
      </c>
      <c r="O180" s="14">
        <f t="shared" si="285"/>
        <v>5492.1034</v>
      </c>
      <c r="P180" s="17">
        <f t="shared" si="286"/>
        <v>83950.723399999988</v>
      </c>
      <c r="R180" s="5" t="s">
        <v>3</v>
      </c>
      <c r="S180" s="14">
        <f t="shared" ref="S180:S192" si="305">M179*1.02</f>
        <v>76497.939599999998</v>
      </c>
      <c r="T180" s="14">
        <v>1468</v>
      </c>
      <c r="U180" s="15">
        <f t="shared" si="299"/>
        <v>77965.939599999998</v>
      </c>
      <c r="V180" s="16">
        <f t="shared" si="265"/>
        <v>2998.6899846153847</v>
      </c>
      <c r="W180" s="14">
        <f t="shared" si="287"/>
        <v>5457.6157720000001</v>
      </c>
      <c r="X180" s="17">
        <f t="shared" si="288"/>
        <v>83423.555372000003</v>
      </c>
      <c r="AA180" s="5" t="s">
        <v>3</v>
      </c>
      <c r="AB180" s="14">
        <f t="shared" si="289"/>
        <v>76447.787600000011</v>
      </c>
      <c r="AC180" s="14">
        <f t="shared" si="290"/>
        <v>1468</v>
      </c>
      <c r="AD180" s="15">
        <f t="shared" si="300"/>
        <v>77915.787600000011</v>
      </c>
      <c r="AE180" s="16">
        <f t="shared" si="266"/>
        <v>2996.7610615384619</v>
      </c>
      <c r="AF180" s="14">
        <f t="shared" si="267"/>
        <v>5454.1051320000015</v>
      </c>
      <c r="AG180" s="17">
        <f t="shared" si="268"/>
        <v>83369.892732000008</v>
      </c>
      <c r="AH180" s="2"/>
      <c r="AI180" s="5" t="s">
        <v>3</v>
      </c>
      <c r="AJ180" s="14">
        <f t="shared" si="291"/>
        <v>76425.187600000005</v>
      </c>
      <c r="AK180" s="14">
        <f t="shared" si="292"/>
        <v>1468</v>
      </c>
      <c r="AL180" s="15">
        <f t="shared" si="301"/>
        <v>77893.187600000005</v>
      </c>
      <c r="AM180" s="16">
        <f t="shared" si="269"/>
        <v>2995.8918307692311</v>
      </c>
      <c r="AN180" s="14">
        <f t="shared" si="270"/>
        <v>5452.5231320000012</v>
      </c>
      <c r="AO180" s="17">
        <f t="shared" si="271"/>
        <v>83345.710732000007</v>
      </c>
      <c r="AP180" s="2"/>
      <c r="AQ180" s="5" t="s">
        <v>3</v>
      </c>
      <c r="AR180" s="14">
        <f t="shared" si="293"/>
        <v>77953.691352000009</v>
      </c>
      <c r="AS180" s="14">
        <f t="shared" si="294"/>
        <v>1468</v>
      </c>
      <c r="AT180" s="15">
        <f t="shared" si="302"/>
        <v>79421.691352000009</v>
      </c>
      <c r="AU180" s="16">
        <f t="shared" si="272"/>
        <v>3054.6804366153851</v>
      </c>
      <c r="AV180" s="14">
        <f t="shared" si="273"/>
        <v>5559.5183946400011</v>
      </c>
      <c r="AW180" s="16">
        <f t="shared" si="274"/>
        <v>3268.5080671784622</v>
      </c>
      <c r="AX180" s="17">
        <f t="shared" si="275"/>
        <v>84981.209746640016</v>
      </c>
      <c r="AY180" s="2"/>
      <c r="AZ180" s="5" t="s">
        <v>3</v>
      </c>
      <c r="BA180" s="14">
        <f t="shared" si="295"/>
        <v>79874.756135799995</v>
      </c>
      <c r="BB180" s="14">
        <f t="shared" si="296"/>
        <v>1468</v>
      </c>
      <c r="BC180" s="15">
        <f t="shared" si="303"/>
        <v>81342.756135799995</v>
      </c>
      <c r="BD180" s="16">
        <f t="shared" si="276"/>
        <v>3128.567543684615</v>
      </c>
      <c r="BE180" s="14">
        <f t="shared" si="277"/>
        <v>5693.9929295060001</v>
      </c>
      <c r="BF180" s="16">
        <f t="shared" si="278"/>
        <v>3347.5672717425382</v>
      </c>
      <c r="BG180" s="17">
        <f t="shared" si="279"/>
        <v>87036.749065305994</v>
      </c>
      <c r="BH180" s="2"/>
    </row>
    <row r="181" spans="2:60" x14ac:dyDescent="0.25">
      <c r="B181" s="5" t="s">
        <v>4</v>
      </c>
      <c r="C181" s="14">
        <v>80496</v>
      </c>
      <c r="D181" s="14">
        <f t="shared" si="280"/>
        <v>2372</v>
      </c>
      <c r="E181" s="15">
        <f t="shared" si="297"/>
        <v>82868</v>
      </c>
      <c r="F181" s="16">
        <f t="shared" si="281"/>
        <v>3187.2307692307691</v>
      </c>
      <c r="G181" s="14">
        <f t="shared" si="282"/>
        <v>5800.76</v>
      </c>
      <c r="H181" s="17">
        <f t="shared" si="283"/>
        <v>88668.76</v>
      </c>
      <c r="J181" s="5" t="s">
        <v>4</v>
      </c>
      <c r="K181" s="14">
        <f t="shared" si="304"/>
        <v>80484.12</v>
      </c>
      <c r="L181" s="14">
        <f t="shared" si="284"/>
        <v>2372</v>
      </c>
      <c r="M181" s="15">
        <f t="shared" si="298"/>
        <v>82856.12</v>
      </c>
      <c r="N181" s="16">
        <f t="shared" si="264"/>
        <v>3186.7738461538461</v>
      </c>
      <c r="O181" s="14">
        <f t="shared" si="285"/>
        <v>5799.9283999999998</v>
      </c>
      <c r="P181" s="17">
        <f t="shared" si="286"/>
        <v>88656.0484</v>
      </c>
      <c r="R181" s="5" t="s">
        <v>4</v>
      </c>
      <c r="S181" s="14">
        <f t="shared" si="305"/>
        <v>80027.792399999991</v>
      </c>
      <c r="T181" s="14">
        <v>2372</v>
      </c>
      <c r="U181" s="15">
        <f t="shared" si="299"/>
        <v>82399.792399999991</v>
      </c>
      <c r="V181" s="16">
        <f t="shared" si="265"/>
        <v>3169.2227846153842</v>
      </c>
      <c r="W181" s="14">
        <f t="shared" si="287"/>
        <v>5767.9854679999999</v>
      </c>
      <c r="X181" s="17">
        <f t="shared" si="288"/>
        <v>88167.77786799999</v>
      </c>
      <c r="AA181" s="5" t="s">
        <v>4</v>
      </c>
      <c r="AB181" s="14">
        <f t="shared" si="289"/>
        <v>77965.939599999998</v>
      </c>
      <c r="AC181" s="14">
        <f t="shared" si="290"/>
        <v>2372</v>
      </c>
      <c r="AD181" s="15">
        <f t="shared" si="300"/>
        <v>80337.939599999998</v>
      </c>
      <c r="AE181" s="16">
        <f t="shared" si="266"/>
        <v>3089.9207538461537</v>
      </c>
      <c r="AF181" s="14">
        <f t="shared" si="267"/>
        <v>5623.6557720000001</v>
      </c>
      <c r="AG181" s="17">
        <f t="shared" si="268"/>
        <v>85961.595371999996</v>
      </c>
      <c r="AH181" s="2"/>
      <c r="AI181" s="5" t="s">
        <v>4</v>
      </c>
      <c r="AJ181" s="14">
        <f t="shared" si="291"/>
        <v>77915.787600000011</v>
      </c>
      <c r="AK181" s="14">
        <f t="shared" si="292"/>
        <v>2372</v>
      </c>
      <c r="AL181" s="15">
        <f t="shared" si="301"/>
        <v>80287.787600000011</v>
      </c>
      <c r="AM181" s="16">
        <f t="shared" si="269"/>
        <v>3087.991830769231</v>
      </c>
      <c r="AN181" s="14">
        <f t="shared" si="270"/>
        <v>5620.1451320000015</v>
      </c>
      <c r="AO181" s="17">
        <f t="shared" si="271"/>
        <v>85907.932732000016</v>
      </c>
      <c r="AP181" s="2"/>
      <c r="AQ181" s="5" t="s">
        <v>4</v>
      </c>
      <c r="AR181" s="14">
        <f t="shared" si="293"/>
        <v>79451.05135200001</v>
      </c>
      <c r="AS181" s="14">
        <f t="shared" si="294"/>
        <v>2372</v>
      </c>
      <c r="AT181" s="15">
        <f t="shared" si="302"/>
        <v>81823.05135200001</v>
      </c>
      <c r="AU181" s="16">
        <f t="shared" si="272"/>
        <v>3147.0404366153848</v>
      </c>
      <c r="AV181" s="14">
        <f t="shared" si="273"/>
        <v>5727.6135946400009</v>
      </c>
      <c r="AW181" s="16">
        <f t="shared" si="274"/>
        <v>3367.3332671784619</v>
      </c>
      <c r="AX181" s="17">
        <f t="shared" si="275"/>
        <v>87550.664946640012</v>
      </c>
      <c r="AY181" s="2"/>
      <c r="AZ181" s="5" t="s">
        <v>4</v>
      </c>
      <c r="BA181" s="14">
        <f t="shared" si="295"/>
        <v>81407.233635800003</v>
      </c>
      <c r="BB181" s="14">
        <f t="shared" si="296"/>
        <v>2372</v>
      </c>
      <c r="BC181" s="15">
        <f t="shared" si="303"/>
        <v>83779.233635800003</v>
      </c>
      <c r="BD181" s="16">
        <f t="shared" si="276"/>
        <v>3222.2782167615387</v>
      </c>
      <c r="BE181" s="14">
        <f t="shared" si="277"/>
        <v>5864.5463545060011</v>
      </c>
      <c r="BF181" s="16">
        <f t="shared" si="278"/>
        <v>3447.8376919348466</v>
      </c>
      <c r="BG181" s="17">
        <f t="shared" si="279"/>
        <v>89643.779990306008</v>
      </c>
      <c r="BH181" s="2"/>
    </row>
    <row r="182" spans="2:60" x14ac:dyDescent="0.25">
      <c r="B182" s="5" t="s">
        <v>5</v>
      </c>
      <c r="C182" s="14">
        <v>83551</v>
      </c>
      <c r="D182" s="14">
        <f t="shared" si="280"/>
        <v>2937</v>
      </c>
      <c r="E182" s="15">
        <f t="shared" si="297"/>
        <v>86488</v>
      </c>
      <c r="F182" s="16">
        <f t="shared" si="281"/>
        <v>3326.4615384615386</v>
      </c>
      <c r="G182" s="14">
        <f t="shared" si="282"/>
        <v>6054.1600000000008</v>
      </c>
      <c r="H182" s="17">
        <f t="shared" si="283"/>
        <v>92542.16</v>
      </c>
      <c r="J182" s="5" t="s">
        <v>5</v>
      </c>
      <c r="K182" s="14">
        <f t="shared" si="304"/>
        <v>84525.36</v>
      </c>
      <c r="L182" s="14">
        <f t="shared" si="284"/>
        <v>2937</v>
      </c>
      <c r="M182" s="15">
        <f t="shared" si="298"/>
        <v>87462.36</v>
      </c>
      <c r="N182" s="16">
        <f t="shared" si="264"/>
        <v>3363.936923076923</v>
      </c>
      <c r="O182" s="14">
        <f t="shared" si="285"/>
        <v>6122.3652000000002</v>
      </c>
      <c r="P182" s="17">
        <f t="shared" si="286"/>
        <v>93584.725200000001</v>
      </c>
      <c r="R182" s="5" t="s">
        <v>5</v>
      </c>
      <c r="S182" s="14">
        <f t="shared" si="305"/>
        <v>84513.242400000003</v>
      </c>
      <c r="T182" s="14">
        <v>2937</v>
      </c>
      <c r="U182" s="15">
        <f t="shared" si="299"/>
        <v>87450.242400000003</v>
      </c>
      <c r="V182" s="16">
        <f t="shared" si="265"/>
        <v>3363.4708615384616</v>
      </c>
      <c r="W182" s="14">
        <f t="shared" si="287"/>
        <v>6121.5169680000008</v>
      </c>
      <c r="X182" s="17">
        <f t="shared" si="288"/>
        <v>93571.759367999999</v>
      </c>
      <c r="AA182" s="5" t="s">
        <v>5</v>
      </c>
      <c r="AB182" s="14">
        <f t="shared" si="289"/>
        <v>82399.792399999991</v>
      </c>
      <c r="AC182" s="14">
        <f t="shared" si="290"/>
        <v>2937</v>
      </c>
      <c r="AD182" s="15">
        <f t="shared" si="300"/>
        <v>85336.792399999991</v>
      </c>
      <c r="AE182" s="16">
        <f t="shared" si="266"/>
        <v>3282.1843230769227</v>
      </c>
      <c r="AF182" s="14">
        <f t="shared" si="267"/>
        <v>5973.575468</v>
      </c>
      <c r="AG182" s="17">
        <f t="shared" si="268"/>
        <v>91310.367867999987</v>
      </c>
      <c r="AH182" s="2"/>
      <c r="AI182" s="5" t="s">
        <v>5</v>
      </c>
      <c r="AJ182" s="14">
        <f t="shared" si="291"/>
        <v>80337.939599999998</v>
      </c>
      <c r="AK182" s="14">
        <f t="shared" si="292"/>
        <v>2937</v>
      </c>
      <c r="AL182" s="15">
        <f t="shared" si="301"/>
        <v>83274.939599999998</v>
      </c>
      <c r="AM182" s="16">
        <f t="shared" si="269"/>
        <v>3202.8822923076923</v>
      </c>
      <c r="AN182" s="14">
        <f t="shared" si="270"/>
        <v>5829.2457720000002</v>
      </c>
      <c r="AO182" s="17">
        <f t="shared" si="271"/>
        <v>89104.185371999993</v>
      </c>
      <c r="AP182" s="2"/>
      <c r="AQ182" s="5" t="s">
        <v>5</v>
      </c>
      <c r="AR182" s="14">
        <f t="shared" si="293"/>
        <v>81893.543352000008</v>
      </c>
      <c r="AS182" s="14">
        <f t="shared" si="294"/>
        <v>2937</v>
      </c>
      <c r="AT182" s="15">
        <f t="shared" si="302"/>
        <v>84830.543352000008</v>
      </c>
      <c r="AU182" s="16">
        <f t="shared" si="272"/>
        <v>3262.7132058461543</v>
      </c>
      <c r="AV182" s="14">
        <f t="shared" si="273"/>
        <v>5938.138034640001</v>
      </c>
      <c r="AW182" s="16">
        <f t="shared" si="274"/>
        <v>3491.1031302553847</v>
      </c>
      <c r="AX182" s="17">
        <f t="shared" si="275"/>
        <v>90768.681386640004</v>
      </c>
      <c r="AY182" s="2"/>
      <c r="AZ182" s="5" t="s">
        <v>5</v>
      </c>
      <c r="BA182" s="14">
        <f t="shared" si="295"/>
        <v>83868.627635800003</v>
      </c>
      <c r="BB182" s="14">
        <f t="shared" si="296"/>
        <v>2937</v>
      </c>
      <c r="BC182" s="15">
        <f t="shared" si="303"/>
        <v>86805.627635800003</v>
      </c>
      <c r="BD182" s="16">
        <f t="shared" si="276"/>
        <v>3338.6779859923076</v>
      </c>
      <c r="BE182" s="14">
        <f t="shared" si="277"/>
        <v>6076.3939345060007</v>
      </c>
      <c r="BF182" s="16">
        <f t="shared" si="278"/>
        <v>3572.3854450117697</v>
      </c>
      <c r="BG182" s="17">
        <f t="shared" si="279"/>
        <v>92882.021570306009</v>
      </c>
      <c r="BH182" s="2"/>
    </row>
    <row r="183" spans="2:60" x14ac:dyDescent="0.25">
      <c r="B183" s="5" t="s">
        <v>6</v>
      </c>
      <c r="C183" s="14">
        <v>86608</v>
      </c>
      <c r="D183" s="14">
        <f t="shared" si="280"/>
        <v>3106</v>
      </c>
      <c r="E183" s="15">
        <f t="shared" si="297"/>
        <v>89714</v>
      </c>
      <c r="F183" s="16">
        <f t="shared" si="281"/>
        <v>3450.5384615384614</v>
      </c>
      <c r="G183" s="14">
        <f t="shared" si="282"/>
        <v>6279.9800000000005</v>
      </c>
      <c r="H183" s="17">
        <f t="shared" si="283"/>
        <v>95993.98</v>
      </c>
      <c r="J183" s="5" t="s">
        <v>6</v>
      </c>
      <c r="K183" s="14">
        <f>E182*1.02</f>
        <v>88217.76</v>
      </c>
      <c r="L183" s="14">
        <f t="shared" si="284"/>
        <v>3106</v>
      </c>
      <c r="M183" s="15">
        <f t="shared" si="298"/>
        <v>91323.76</v>
      </c>
      <c r="N183" s="16">
        <f t="shared" si="264"/>
        <v>3512.4523076923074</v>
      </c>
      <c r="O183" s="14">
        <f t="shared" si="285"/>
        <v>6392.6632</v>
      </c>
      <c r="P183" s="17">
        <f t="shared" si="286"/>
        <v>97716.42319999999</v>
      </c>
      <c r="R183" s="5" t="s">
        <v>6</v>
      </c>
      <c r="S183" s="14">
        <f t="shared" si="305"/>
        <v>89211.607199999999</v>
      </c>
      <c r="T183" s="14">
        <v>3106</v>
      </c>
      <c r="U183" s="15">
        <f t="shared" si="299"/>
        <v>92317.607199999999</v>
      </c>
      <c r="V183" s="16">
        <f t="shared" si="265"/>
        <v>3550.6772000000001</v>
      </c>
      <c r="W183" s="14">
        <f t="shared" si="287"/>
        <v>6462.2325040000005</v>
      </c>
      <c r="X183" s="17">
        <f t="shared" si="288"/>
        <v>98779.839703999998</v>
      </c>
      <c r="AA183" s="5" t="s">
        <v>6</v>
      </c>
      <c r="AB183" s="14">
        <f t="shared" si="289"/>
        <v>87450.242400000003</v>
      </c>
      <c r="AC183" s="14">
        <f t="shared" si="290"/>
        <v>3106</v>
      </c>
      <c r="AD183" s="15">
        <f t="shared" si="300"/>
        <v>90556.242400000003</v>
      </c>
      <c r="AE183" s="16">
        <f t="shared" si="266"/>
        <v>3482.9324000000001</v>
      </c>
      <c r="AF183" s="14">
        <f t="shared" si="267"/>
        <v>6338.9369680000009</v>
      </c>
      <c r="AG183" s="17">
        <f t="shared" si="268"/>
        <v>96895.179367999997</v>
      </c>
      <c r="AH183" s="2"/>
      <c r="AI183" s="5" t="s">
        <v>6</v>
      </c>
      <c r="AJ183" s="14">
        <f t="shared" si="291"/>
        <v>85336.792399999991</v>
      </c>
      <c r="AK183" s="14">
        <f t="shared" si="292"/>
        <v>3106</v>
      </c>
      <c r="AL183" s="15">
        <f t="shared" si="301"/>
        <v>88442.792399999991</v>
      </c>
      <c r="AM183" s="16">
        <f t="shared" si="269"/>
        <v>3401.6458615384613</v>
      </c>
      <c r="AN183" s="14">
        <f t="shared" si="270"/>
        <v>6190.9954680000001</v>
      </c>
      <c r="AO183" s="17">
        <f t="shared" si="271"/>
        <v>94633.787867999985</v>
      </c>
      <c r="AP183" s="2"/>
      <c r="AQ183" s="5" t="s">
        <v>6</v>
      </c>
      <c r="AR183" s="14">
        <f t="shared" si="293"/>
        <v>84940.438391999996</v>
      </c>
      <c r="AS183" s="14">
        <f t="shared" si="294"/>
        <v>3106</v>
      </c>
      <c r="AT183" s="15">
        <f t="shared" si="302"/>
        <v>88046.438391999996</v>
      </c>
      <c r="AU183" s="16">
        <f t="shared" si="272"/>
        <v>3386.4014766153846</v>
      </c>
      <c r="AV183" s="14">
        <f t="shared" si="273"/>
        <v>6163.2506874400005</v>
      </c>
      <c r="AW183" s="16">
        <f t="shared" si="274"/>
        <v>3623.4495799784613</v>
      </c>
      <c r="AX183" s="17">
        <f t="shared" si="275"/>
        <v>94209.689079439995</v>
      </c>
      <c r="AY183" s="2"/>
      <c r="AZ183" s="5" t="s">
        <v>6</v>
      </c>
      <c r="BA183" s="14">
        <f t="shared" si="295"/>
        <v>86951.306935800007</v>
      </c>
      <c r="BB183" s="14">
        <f t="shared" si="296"/>
        <v>3106</v>
      </c>
      <c r="BC183" s="15">
        <f t="shared" si="303"/>
        <v>90057.306935800007</v>
      </c>
      <c r="BD183" s="16">
        <f t="shared" si="276"/>
        <v>3463.7425744538464</v>
      </c>
      <c r="BE183" s="14">
        <f t="shared" si="277"/>
        <v>6304.011485506001</v>
      </c>
      <c r="BF183" s="16">
        <f t="shared" si="278"/>
        <v>3706.2045546656154</v>
      </c>
      <c r="BG183" s="17">
        <f t="shared" si="279"/>
        <v>96361.318421306001</v>
      </c>
      <c r="BH183" s="2"/>
    </row>
    <row r="184" spans="2:60" x14ac:dyDescent="0.25">
      <c r="B184" s="5" t="s">
        <v>7</v>
      </c>
      <c r="C184" s="14">
        <v>89157</v>
      </c>
      <c r="D184" s="14">
        <f t="shared" si="280"/>
        <v>3106</v>
      </c>
      <c r="E184" s="15">
        <f t="shared" si="297"/>
        <v>92263</v>
      </c>
      <c r="F184" s="16">
        <f t="shared" si="281"/>
        <v>3548.5769230769229</v>
      </c>
      <c r="G184" s="14">
        <f t="shared" si="282"/>
        <v>6458.4100000000008</v>
      </c>
      <c r="H184" s="17">
        <f t="shared" si="283"/>
        <v>98721.41</v>
      </c>
      <c r="J184" s="5" t="s">
        <v>7</v>
      </c>
      <c r="K184" s="14">
        <f t="shared" ref="K184:K191" si="306">E183*1.02</f>
        <v>91508.28</v>
      </c>
      <c r="L184" s="14">
        <f t="shared" si="284"/>
        <v>3106</v>
      </c>
      <c r="M184" s="15">
        <f t="shared" si="298"/>
        <v>94614.28</v>
      </c>
      <c r="N184" s="16">
        <f t="shared" si="264"/>
        <v>3639.0107692307693</v>
      </c>
      <c r="O184" s="14">
        <f t="shared" si="285"/>
        <v>6622.9996000000001</v>
      </c>
      <c r="P184" s="17">
        <f t="shared" si="286"/>
        <v>101237.27959999999</v>
      </c>
      <c r="R184" s="5" t="s">
        <v>7</v>
      </c>
      <c r="S184" s="14">
        <f t="shared" si="305"/>
        <v>93150.235199999996</v>
      </c>
      <c r="T184" s="14">
        <v>3106</v>
      </c>
      <c r="U184" s="15">
        <f t="shared" si="299"/>
        <v>96256.235199999996</v>
      </c>
      <c r="V184" s="16">
        <f t="shared" si="265"/>
        <v>3702.1628923076923</v>
      </c>
      <c r="W184" s="14">
        <f t="shared" si="287"/>
        <v>6737.9364640000003</v>
      </c>
      <c r="X184" s="17">
        <f t="shared" si="288"/>
        <v>102994.17166399999</v>
      </c>
      <c r="AA184" s="5" t="s">
        <v>7</v>
      </c>
      <c r="AB184" s="14">
        <f t="shared" si="289"/>
        <v>92317.607199999999</v>
      </c>
      <c r="AC184" s="14">
        <f t="shared" si="290"/>
        <v>3106</v>
      </c>
      <c r="AD184" s="15">
        <f t="shared" si="300"/>
        <v>95423.607199999999</v>
      </c>
      <c r="AE184" s="16">
        <f t="shared" si="266"/>
        <v>3670.1387384615382</v>
      </c>
      <c r="AF184" s="14">
        <f t="shared" si="267"/>
        <v>6679.6525040000006</v>
      </c>
      <c r="AG184" s="17">
        <f t="shared" si="268"/>
        <v>102103.259704</v>
      </c>
      <c r="AH184" s="2"/>
      <c r="AI184" s="5" t="s">
        <v>7</v>
      </c>
      <c r="AJ184" s="14">
        <f t="shared" si="291"/>
        <v>90556.242400000003</v>
      </c>
      <c r="AK184" s="14">
        <f t="shared" si="292"/>
        <v>3106</v>
      </c>
      <c r="AL184" s="15">
        <f t="shared" si="301"/>
        <v>93662.242400000003</v>
      </c>
      <c r="AM184" s="16">
        <f t="shared" si="269"/>
        <v>3602.3939384615387</v>
      </c>
      <c r="AN184" s="14">
        <f t="shared" si="270"/>
        <v>6556.356968000001</v>
      </c>
      <c r="AO184" s="17">
        <f t="shared" si="271"/>
        <v>100218.59936800001</v>
      </c>
      <c r="AP184" s="2"/>
      <c r="AQ184" s="5" t="s">
        <v>7</v>
      </c>
      <c r="AR184" s="14">
        <f t="shared" si="293"/>
        <v>90211.648247999998</v>
      </c>
      <c r="AS184" s="14">
        <f t="shared" si="294"/>
        <v>3106</v>
      </c>
      <c r="AT184" s="15">
        <f t="shared" si="302"/>
        <v>93317.648247999998</v>
      </c>
      <c r="AU184" s="16">
        <f t="shared" si="272"/>
        <v>3589.1403172307691</v>
      </c>
      <c r="AV184" s="14">
        <f t="shared" si="273"/>
        <v>6532.2353773600007</v>
      </c>
      <c r="AW184" s="16">
        <f t="shared" si="274"/>
        <v>3840.3801394369229</v>
      </c>
      <c r="AX184" s="17">
        <f t="shared" si="275"/>
        <v>99849.883625360002</v>
      </c>
      <c r="AY184" s="2"/>
      <c r="AZ184" s="5" t="s">
        <v>7</v>
      </c>
      <c r="BA184" s="14">
        <f t="shared" si="295"/>
        <v>90247.599351799989</v>
      </c>
      <c r="BB184" s="14">
        <f t="shared" si="296"/>
        <v>3106</v>
      </c>
      <c r="BC184" s="15">
        <f t="shared" si="303"/>
        <v>93353.599351799989</v>
      </c>
      <c r="BD184" s="16">
        <f t="shared" si="276"/>
        <v>3590.523051992307</v>
      </c>
      <c r="BE184" s="14">
        <f t="shared" si="277"/>
        <v>6534.751954626</v>
      </c>
      <c r="BF184" s="16">
        <f t="shared" si="278"/>
        <v>3841.8596656317686</v>
      </c>
      <c r="BG184" s="17">
        <f t="shared" si="279"/>
        <v>99888.35130642599</v>
      </c>
      <c r="BH184" s="2"/>
    </row>
    <row r="185" spans="2:60" x14ac:dyDescent="0.25">
      <c r="B185" s="5" t="s">
        <v>8</v>
      </c>
      <c r="C185" s="14">
        <v>92214</v>
      </c>
      <c r="D185" s="14">
        <f t="shared" si="280"/>
        <v>3106</v>
      </c>
      <c r="E185" s="15">
        <f t="shared" si="297"/>
        <v>95320</v>
      </c>
      <c r="F185" s="16">
        <f t="shared" si="281"/>
        <v>3666.1538461538462</v>
      </c>
      <c r="G185" s="14">
        <f t="shared" si="282"/>
        <v>6672.4000000000005</v>
      </c>
      <c r="H185" s="17">
        <f t="shared" si="283"/>
        <v>101992.4</v>
      </c>
      <c r="J185" s="5" t="s">
        <v>8</v>
      </c>
      <c r="K185" s="14">
        <f t="shared" si="306"/>
        <v>94108.26</v>
      </c>
      <c r="L185" s="14">
        <f t="shared" si="284"/>
        <v>3106</v>
      </c>
      <c r="M185" s="15">
        <f t="shared" si="298"/>
        <v>97214.26</v>
      </c>
      <c r="N185" s="16">
        <f t="shared" si="264"/>
        <v>3739.0099999999998</v>
      </c>
      <c r="O185" s="14">
        <f t="shared" si="285"/>
        <v>6804.9982</v>
      </c>
      <c r="P185" s="17">
        <f t="shared" si="286"/>
        <v>104019.2582</v>
      </c>
      <c r="R185" s="5" t="s">
        <v>8</v>
      </c>
      <c r="S185" s="14">
        <f t="shared" si="305"/>
        <v>96506.565600000002</v>
      </c>
      <c r="T185" s="14">
        <v>3106</v>
      </c>
      <c r="U185" s="15">
        <f t="shared" si="299"/>
        <v>99612.565600000002</v>
      </c>
      <c r="V185" s="16">
        <f t="shared" si="265"/>
        <v>3831.2525230769234</v>
      </c>
      <c r="W185" s="14">
        <f t="shared" si="287"/>
        <v>6972.8795920000011</v>
      </c>
      <c r="X185" s="17">
        <f t="shared" si="288"/>
        <v>106585.445192</v>
      </c>
      <c r="AA185" s="5" t="s">
        <v>8</v>
      </c>
      <c r="AB185" s="14">
        <f t="shared" si="289"/>
        <v>96256.235199999996</v>
      </c>
      <c r="AC185" s="14">
        <f t="shared" si="290"/>
        <v>3106</v>
      </c>
      <c r="AD185" s="15">
        <f t="shared" si="300"/>
        <v>99362.235199999996</v>
      </c>
      <c r="AE185" s="16">
        <f t="shared" si="266"/>
        <v>3821.6244307692305</v>
      </c>
      <c r="AF185" s="14">
        <f t="shared" si="267"/>
        <v>6955.3564640000004</v>
      </c>
      <c r="AG185" s="17">
        <f t="shared" si="268"/>
        <v>106317.59166399999</v>
      </c>
      <c r="AH185" s="2"/>
      <c r="AI185" s="5" t="s">
        <v>8</v>
      </c>
      <c r="AJ185" s="14">
        <f t="shared" si="291"/>
        <v>95423.607199999999</v>
      </c>
      <c r="AK185" s="14">
        <f t="shared" si="292"/>
        <v>3106</v>
      </c>
      <c r="AL185" s="15">
        <f t="shared" si="301"/>
        <v>98529.607199999999</v>
      </c>
      <c r="AM185" s="16">
        <f t="shared" si="269"/>
        <v>3789.6002769230768</v>
      </c>
      <c r="AN185" s="14">
        <f t="shared" si="270"/>
        <v>6897.0725040000007</v>
      </c>
      <c r="AO185" s="17">
        <f t="shared" si="271"/>
        <v>105426.67970399999</v>
      </c>
      <c r="AP185" s="2"/>
      <c r="AQ185" s="5" t="s">
        <v>8</v>
      </c>
      <c r="AR185" s="14">
        <f t="shared" si="293"/>
        <v>95535.487248000005</v>
      </c>
      <c r="AS185" s="14">
        <f t="shared" si="294"/>
        <v>3106</v>
      </c>
      <c r="AT185" s="15">
        <f t="shared" si="302"/>
        <v>98641.487248000005</v>
      </c>
      <c r="AU185" s="16">
        <f t="shared" si="272"/>
        <v>3793.9033556923077</v>
      </c>
      <c r="AV185" s="14">
        <f t="shared" si="273"/>
        <v>6904.904107360001</v>
      </c>
      <c r="AW185" s="16">
        <f t="shared" si="274"/>
        <v>4059.4765905907693</v>
      </c>
      <c r="AX185" s="17">
        <f t="shared" si="275"/>
        <v>105546.39135536</v>
      </c>
      <c r="AY185" s="2"/>
      <c r="AZ185" s="5" t="s">
        <v>8</v>
      </c>
      <c r="BA185" s="14">
        <f t="shared" si="295"/>
        <v>95650.589454199988</v>
      </c>
      <c r="BB185" s="14">
        <f t="shared" si="296"/>
        <v>3106</v>
      </c>
      <c r="BC185" s="15">
        <f t="shared" si="303"/>
        <v>98756.589454199988</v>
      </c>
      <c r="BD185" s="16">
        <f t="shared" si="276"/>
        <v>3798.3303636230767</v>
      </c>
      <c r="BE185" s="14">
        <f t="shared" si="277"/>
        <v>6912.9612617940002</v>
      </c>
      <c r="BF185" s="16">
        <f t="shared" si="278"/>
        <v>4064.213489076692</v>
      </c>
      <c r="BG185" s="17">
        <f t="shared" si="279"/>
        <v>105669.55071599399</v>
      </c>
      <c r="BH185" s="2"/>
    </row>
    <row r="186" spans="2:60" x14ac:dyDescent="0.25">
      <c r="B186" s="5" t="s">
        <v>9</v>
      </c>
      <c r="C186" s="14">
        <v>95267</v>
      </c>
      <c r="D186" s="14">
        <f t="shared" si="280"/>
        <v>2937</v>
      </c>
      <c r="E186" s="15">
        <f t="shared" si="297"/>
        <v>98204</v>
      </c>
      <c r="F186" s="16">
        <f t="shared" si="281"/>
        <v>3777.0769230769229</v>
      </c>
      <c r="G186" s="14">
        <f t="shared" si="282"/>
        <v>6874.2800000000007</v>
      </c>
      <c r="H186" s="17">
        <f t="shared" si="283"/>
        <v>105078.28</v>
      </c>
      <c r="J186" s="5" t="s">
        <v>9</v>
      </c>
      <c r="K186" s="14">
        <f t="shared" si="306"/>
        <v>97226.400000000009</v>
      </c>
      <c r="L186" s="14">
        <f t="shared" si="284"/>
        <v>2937</v>
      </c>
      <c r="M186" s="15">
        <f t="shared" si="298"/>
        <v>100163.40000000001</v>
      </c>
      <c r="N186" s="16">
        <f t="shared" si="264"/>
        <v>3852.438461538462</v>
      </c>
      <c r="O186" s="14">
        <f t="shared" si="285"/>
        <v>7011.438000000001</v>
      </c>
      <c r="P186" s="17">
        <f t="shared" si="286"/>
        <v>107174.838</v>
      </c>
      <c r="R186" s="5" t="s">
        <v>9</v>
      </c>
      <c r="S186" s="14">
        <f t="shared" si="305"/>
        <v>99158.545199999993</v>
      </c>
      <c r="T186" s="14">
        <v>2937</v>
      </c>
      <c r="U186" s="15">
        <f t="shared" si="299"/>
        <v>102095.54519999999</v>
      </c>
      <c r="V186" s="16">
        <f t="shared" si="265"/>
        <v>3926.751738461538</v>
      </c>
      <c r="W186" s="14">
        <f t="shared" si="287"/>
        <v>7146.6881640000001</v>
      </c>
      <c r="X186" s="17">
        <f t="shared" si="288"/>
        <v>109242.233364</v>
      </c>
      <c r="AA186" s="5" t="s">
        <v>9</v>
      </c>
      <c r="AB186" s="14">
        <f t="shared" si="289"/>
        <v>99612.565600000002</v>
      </c>
      <c r="AC186" s="14">
        <f t="shared" si="290"/>
        <v>2937</v>
      </c>
      <c r="AD186" s="15">
        <f t="shared" si="300"/>
        <v>102549.5656</v>
      </c>
      <c r="AE186" s="16">
        <f t="shared" si="266"/>
        <v>3944.2140615384615</v>
      </c>
      <c r="AF186" s="14">
        <f t="shared" si="267"/>
        <v>7178.4695920000004</v>
      </c>
      <c r="AG186" s="17">
        <f t="shared" si="268"/>
        <v>109728.035192</v>
      </c>
      <c r="AH186" s="2"/>
      <c r="AI186" s="5" t="s">
        <v>9</v>
      </c>
      <c r="AJ186" s="14">
        <f t="shared" si="291"/>
        <v>99362.235199999996</v>
      </c>
      <c r="AK186" s="14">
        <f t="shared" si="292"/>
        <v>2937</v>
      </c>
      <c r="AL186" s="15">
        <f t="shared" si="301"/>
        <v>102299.2352</v>
      </c>
      <c r="AM186" s="16">
        <f t="shared" si="269"/>
        <v>3934.585969230769</v>
      </c>
      <c r="AN186" s="14">
        <f t="shared" si="270"/>
        <v>7160.9464640000006</v>
      </c>
      <c r="AO186" s="17">
        <f t="shared" si="271"/>
        <v>109460.181664</v>
      </c>
      <c r="AP186" s="2"/>
      <c r="AQ186" s="5" t="s">
        <v>9</v>
      </c>
      <c r="AR186" s="14">
        <f t="shared" si="293"/>
        <v>100500.19934399999</v>
      </c>
      <c r="AS186" s="14">
        <f t="shared" si="294"/>
        <v>2937</v>
      </c>
      <c r="AT186" s="15">
        <f t="shared" si="302"/>
        <v>103437.19934399999</v>
      </c>
      <c r="AU186" s="16">
        <f t="shared" si="272"/>
        <v>3978.3538209230765</v>
      </c>
      <c r="AV186" s="14">
        <f t="shared" si="273"/>
        <v>7240.6039540800002</v>
      </c>
      <c r="AW186" s="16">
        <f t="shared" si="274"/>
        <v>4256.8385883876917</v>
      </c>
      <c r="AX186" s="17">
        <f t="shared" si="275"/>
        <v>110677.80329807999</v>
      </c>
      <c r="AY186" s="2"/>
      <c r="AZ186" s="5" t="s">
        <v>9</v>
      </c>
      <c r="BA186" s="14">
        <f t="shared" si="295"/>
        <v>101107.5244292</v>
      </c>
      <c r="BB186" s="14">
        <f t="shared" si="296"/>
        <v>2937</v>
      </c>
      <c r="BC186" s="15">
        <f t="shared" si="303"/>
        <v>104044.5244292</v>
      </c>
      <c r="BD186" s="16">
        <f t="shared" si="276"/>
        <v>4001.7124780461536</v>
      </c>
      <c r="BE186" s="14">
        <f t="shared" si="277"/>
        <v>7283.1167100440007</v>
      </c>
      <c r="BF186" s="16">
        <f t="shared" si="278"/>
        <v>4281.8323515093853</v>
      </c>
      <c r="BG186" s="17">
        <f t="shared" si="279"/>
        <v>111327.64113924401</v>
      </c>
      <c r="BH186" s="2"/>
    </row>
    <row r="187" spans="2:60" x14ac:dyDescent="0.25">
      <c r="B187" s="5" t="s">
        <v>10</v>
      </c>
      <c r="C187" s="14">
        <v>98326</v>
      </c>
      <c r="D187" s="14">
        <f t="shared" si="280"/>
        <v>2711</v>
      </c>
      <c r="E187" s="15">
        <f t="shared" si="297"/>
        <v>101037</v>
      </c>
      <c r="F187" s="16">
        <f t="shared" si="281"/>
        <v>3886.0384615384614</v>
      </c>
      <c r="G187" s="14">
        <f t="shared" si="282"/>
        <v>7072.5900000000011</v>
      </c>
      <c r="H187" s="17">
        <f t="shared" si="283"/>
        <v>108109.59</v>
      </c>
      <c r="J187" s="5" t="s">
        <v>10</v>
      </c>
      <c r="K187" s="14">
        <f t="shared" si="306"/>
        <v>100168.08</v>
      </c>
      <c r="L187" s="14">
        <f t="shared" si="284"/>
        <v>2711</v>
      </c>
      <c r="M187" s="15">
        <f t="shared" si="298"/>
        <v>102879.08</v>
      </c>
      <c r="N187" s="16">
        <f t="shared" si="264"/>
        <v>3956.8876923076923</v>
      </c>
      <c r="O187" s="14">
        <f t="shared" si="285"/>
        <v>7201.5356000000011</v>
      </c>
      <c r="P187" s="17">
        <f t="shared" si="286"/>
        <v>110080.6156</v>
      </c>
      <c r="R187" s="5" t="s">
        <v>10</v>
      </c>
      <c r="S187" s="14">
        <f t="shared" si="305"/>
        <v>102166.66800000001</v>
      </c>
      <c r="T187" s="14">
        <v>2711</v>
      </c>
      <c r="U187" s="15">
        <f t="shared" si="299"/>
        <v>104877.66800000001</v>
      </c>
      <c r="V187" s="16">
        <f t="shared" si="265"/>
        <v>4033.7564615384617</v>
      </c>
      <c r="W187" s="14">
        <f t="shared" si="287"/>
        <v>7341.4367600000014</v>
      </c>
      <c r="X187" s="17">
        <f t="shared" si="288"/>
        <v>112219.10476</v>
      </c>
      <c r="AA187" s="5" t="s">
        <v>10</v>
      </c>
      <c r="AB187" s="14">
        <f t="shared" si="289"/>
        <v>102095.54519999999</v>
      </c>
      <c r="AC187" s="14">
        <f t="shared" si="290"/>
        <v>2711</v>
      </c>
      <c r="AD187" s="15">
        <f t="shared" si="300"/>
        <v>104806.54519999999</v>
      </c>
      <c r="AE187" s="16">
        <f t="shared" si="266"/>
        <v>4031.020969230769</v>
      </c>
      <c r="AF187" s="14">
        <f t="shared" si="267"/>
        <v>7336.4581640000006</v>
      </c>
      <c r="AG187" s="17">
        <f t="shared" si="268"/>
        <v>112143.00336399999</v>
      </c>
      <c r="AH187" s="2"/>
      <c r="AI187" s="5" t="s">
        <v>10</v>
      </c>
      <c r="AJ187" s="14">
        <f t="shared" si="291"/>
        <v>102549.5656</v>
      </c>
      <c r="AK187" s="14">
        <f t="shared" si="292"/>
        <v>2711</v>
      </c>
      <c r="AL187" s="15">
        <f t="shared" si="301"/>
        <v>105260.5656</v>
      </c>
      <c r="AM187" s="16">
        <f t="shared" si="269"/>
        <v>4048.4832923076924</v>
      </c>
      <c r="AN187" s="14">
        <f t="shared" si="270"/>
        <v>7368.2395920000008</v>
      </c>
      <c r="AO187" s="17">
        <f t="shared" si="271"/>
        <v>112628.805192</v>
      </c>
      <c r="AP187" s="2"/>
      <c r="AQ187" s="5" t="s">
        <v>10</v>
      </c>
      <c r="AR187" s="14">
        <f t="shared" si="293"/>
        <v>104345.219904</v>
      </c>
      <c r="AS187" s="14">
        <f t="shared" si="294"/>
        <v>2711</v>
      </c>
      <c r="AT187" s="15">
        <f t="shared" si="302"/>
        <v>107056.219904</v>
      </c>
      <c r="AU187" s="16">
        <f t="shared" si="272"/>
        <v>4117.5469193846156</v>
      </c>
      <c r="AV187" s="14">
        <f t="shared" si="273"/>
        <v>7493.9353932800004</v>
      </c>
      <c r="AW187" s="16">
        <f t="shared" si="274"/>
        <v>4405.7752037415385</v>
      </c>
      <c r="AX187" s="17">
        <f t="shared" si="275"/>
        <v>114550.15529728</v>
      </c>
      <c r="AY187" s="2"/>
      <c r="AZ187" s="5" t="s">
        <v>10</v>
      </c>
      <c r="BA187" s="14">
        <f t="shared" si="295"/>
        <v>106023.12932759998</v>
      </c>
      <c r="BB187" s="14">
        <f t="shared" si="296"/>
        <v>2711</v>
      </c>
      <c r="BC187" s="15">
        <f t="shared" si="303"/>
        <v>108734.12932759998</v>
      </c>
      <c r="BD187" s="16">
        <f t="shared" si="276"/>
        <v>4182.0818972153838</v>
      </c>
      <c r="BE187" s="14">
        <f t="shared" si="277"/>
        <v>7611.3890529319988</v>
      </c>
      <c r="BF187" s="16">
        <f t="shared" si="278"/>
        <v>4474.8276300204607</v>
      </c>
      <c r="BG187" s="17">
        <f t="shared" si="279"/>
        <v>116345.51838053198</v>
      </c>
      <c r="BH187" s="2"/>
    </row>
    <row r="188" spans="2:60" x14ac:dyDescent="0.25">
      <c r="B188" s="5" t="s">
        <v>11</v>
      </c>
      <c r="C188" s="14">
        <v>101637</v>
      </c>
      <c r="D188" s="14">
        <f t="shared" si="280"/>
        <v>2259</v>
      </c>
      <c r="E188" s="15">
        <f t="shared" si="297"/>
        <v>103896</v>
      </c>
      <c r="F188" s="16">
        <f t="shared" si="281"/>
        <v>3996</v>
      </c>
      <c r="G188" s="14">
        <f t="shared" si="282"/>
        <v>7272.72</v>
      </c>
      <c r="H188" s="17">
        <f t="shared" si="283"/>
        <v>111168.72</v>
      </c>
      <c r="J188" s="5" t="s">
        <v>11</v>
      </c>
      <c r="K188" s="14">
        <f t="shared" si="306"/>
        <v>103057.74</v>
      </c>
      <c r="L188" s="14">
        <f t="shared" si="284"/>
        <v>2259</v>
      </c>
      <c r="M188" s="15">
        <f t="shared" si="298"/>
        <v>105316.74</v>
      </c>
      <c r="N188" s="16">
        <f t="shared" si="264"/>
        <v>4050.6438461538464</v>
      </c>
      <c r="O188" s="14">
        <f t="shared" si="285"/>
        <v>7372.171800000001</v>
      </c>
      <c r="P188" s="17">
        <f t="shared" si="286"/>
        <v>112688.9118</v>
      </c>
      <c r="R188" s="5" t="s">
        <v>11</v>
      </c>
      <c r="S188" s="14">
        <f t="shared" si="305"/>
        <v>104936.66160000001</v>
      </c>
      <c r="T188" s="14">
        <v>2259</v>
      </c>
      <c r="U188" s="15">
        <f t="shared" si="299"/>
        <v>107195.66160000001</v>
      </c>
      <c r="V188" s="16">
        <f t="shared" si="265"/>
        <v>4122.9100615384614</v>
      </c>
      <c r="W188" s="14">
        <f t="shared" si="287"/>
        <v>7503.6963120000009</v>
      </c>
      <c r="X188" s="17">
        <f t="shared" si="288"/>
        <v>114699.35791200001</v>
      </c>
      <c r="AA188" s="5" t="s">
        <v>11</v>
      </c>
      <c r="AB188" s="14">
        <f t="shared" si="289"/>
        <v>104877.66800000001</v>
      </c>
      <c r="AC188" s="14">
        <f t="shared" si="290"/>
        <v>2259</v>
      </c>
      <c r="AD188" s="15">
        <f t="shared" si="300"/>
        <v>107136.66800000001</v>
      </c>
      <c r="AE188" s="16">
        <f t="shared" si="266"/>
        <v>4120.641076923077</v>
      </c>
      <c r="AF188" s="14">
        <f t="shared" si="267"/>
        <v>7499.5667600000015</v>
      </c>
      <c r="AG188" s="17">
        <f t="shared" si="268"/>
        <v>114636.23476000001</v>
      </c>
      <c r="AH188" s="2"/>
      <c r="AI188" s="5" t="s">
        <v>11</v>
      </c>
      <c r="AJ188" s="14">
        <f t="shared" si="291"/>
        <v>104806.54519999999</v>
      </c>
      <c r="AK188" s="14">
        <f t="shared" si="292"/>
        <v>2259</v>
      </c>
      <c r="AL188" s="15">
        <f t="shared" si="301"/>
        <v>107065.54519999999</v>
      </c>
      <c r="AM188" s="16">
        <f t="shared" si="269"/>
        <v>4117.9055846153842</v>
      </c>
      <c r="AN188" s="14">
        <f t="shared" si="270"/>
        <v>7494.5881640000007</v>
      </c>
      <c r="AO188" s="17">
        <f t="shared" si="271"/>
        <v>114560.13336399999</v>
      </c>
      <c r="AP188" s="2"/>
      <c r="AQ188" s="5" t="s">
        <v>11</v>
      </c>
      <c r="AR188" s="14">
        <f t="shared" si="293"/>
        <v>107365.776912</v>
      </c>
      <c r="AS188" s="14">
        <f t="shared" si="294"/>
        <v>2259</v>
      </c>
      <c r="AT188" s="15">
        <f t="shared" si="302"/>
        <v>109624.776912</v>
      </c>
      <c r="AU188" s="16">
        <f t="shared" si="272"/>
        <v>4216.3375735384616</v>
      </c>
      <c r="AV188" s="14">
        <f t="shared" si="273"/>
        <v>7673.7343838400011</v>
      </c>
      <c r="AW188" s="16">
        <f t="shared" si="274"/>
        <v>4511.481203686154</v>
      </c>
      <c r="AX188" s="17">
        <f t="shared" si="275"/>
        <v>117298.51129584</v>
      </c>
      <c r="AY188" s="2"/>
      <c r="AZ188" s="5" t="s">
        <v>11</v>
      </c>
      <c r="BA188" s="14">
        <f t="shared" si="295"/>
        <v>109732.62540159999</v>
      </c>
      <c r="BB188" s="14">
        <f t="shared" si="296"/>
        <v>2259</v>
      </c>
      <c r="BC188" s="15">
        <f t="shared" si="303"/>
        <v>111991.62540159999</v>
      </c>
      <c r="BD188" s="16">
        <f t="shared" si="276"/>
        <v>4307.3702077538455</v>
      </c>
      <c r="BE188" s="14">
        <f t="shared" si="277"/>
        <v>7839.4137781119998</v>
      </c>
      <c r="BF188" s="16">
        <f t="shared" si="278"/>
        <v>4608.8861222966143</v>
      </c>
      <c r="BG188" s="17">
        <f t="shared" si="279"/>
        <v>119831.03917971198</v>
      </c>
      <c r="BH188" s="2"/>
    </row>
    <row r="189" spans="2:60" x14ac:dyDescent="0.25">
      <c r="B189" s="5" t="s">
        <v>12</v>
      </c>
      <c r="C189" s="14">
        <v>104693</v>
      </c>
      <c r="D189" s="14">
        <f t="shared" si="280"/>
        <v>1920</v>
      </c>
      <c r="E189" s="15">
        <f t="shared" si="297"/>
        <v>106613</v>
      </c>
      <c r="F189" s="16">
        <f t="shared" si="281"/>
        <v>4100.5</v>
      </c>
      <c r="G189" s="14">
        <f t="shared" si="282"/>
        <v>7462.9100000000008</v>
      </c>
      <c r="H189" s="17">
        <f t="shared" si="283"/>
        <v>114075.91</v>
      </c>
      <c r="J189" s="5" t="s">
        <v>12</v>
      </c>
      <c r="K189" s="14">
        <f t="shared" si="306"/>
        <v>105973.92</v>
      </c>
      <c r="L189" s="14">
        <f t="shared" si="284"/>
        <v>1920</v>
      </c>
      <c r="M189" s="15">
        <f t="shared" si="298"/>
        <v>107893.92</v>
      </c>
      <c r="N189" s="16">
        <f t="shared" si="264"/>
        <v>4149.7661538461534</v>
      </c>
      <c r="O189" s="14">
        <f t="shared" si="285"/>
        <v>7552.5744000000004</v>
      </c>
      <c r="P189" s="17">
        <f t="shared" si="286"/>
        <v>115446.4944</v>
      </c>
      <c r="R189" s="5" t="s">
        <v>12</v>
      </c>
      <c r="S189" s="14">
        <f t="shared" si="305"/>
        <v>107423.0748</v>
      </c>
      <c r="T189" s="14">
        <v>1920</v>
      </c>
      <c r="U189" s="15">
        <f t="shared" si="299"/>
        <v>109343.0748</v>
      </c>
      <c r="V189" s="16">
        <f t="shared" si="265"/>
        <v>4205.5028769230767</v>
      </c>
      <c r="W189" s="14">
        <f t="shared" si="287"/>
        <v>7654.0152360000011</v>
      </c>
      <c r="X189" s="17">
        <f t="shared" si="288"/>
        <v>116997.09003600001</v>
      </c>
      <c r="AA189" s="5" t="s">
        <v>12</v>
      </c>
      <c r="AB189" s="14">
        <f t="shared" si="289"/>
        <v>107195.66160000001</v>
      </c>
      <c r="AC189" s="14">
        <f t="shared" si="290"/>
        <v>1920</v>
      </c>
      <c r="AD189" s="15">
        <f t="shared" si="300"/>
        <v>109115.66160000001</v>
      </c>
      <c r="AE189" s="16">
        <f t="shared" si="266"/>
        <v>4196.7562153846156</v>
      </c>
      <c r="AF189" s="14">
        <f t="shared" si="267"/>
        <v>7638.0963120000015</v>
      </c>
      <c r="AG189" s="17">
        <f t="shared" si="268"/>
        <v>116753.757912</v>
      </c>
      <c r="AH189" s="2"/>
      <c r="AI189" s="5" t="s">
        <v>12</v>
      </c>
      <c r="AJ189" s="14">
        <f t="shared" si="291"/>
        <v>107136.66800000001</v>
      </c>
      <c r="AK189" s="14">
        <f t="shared" si="292"/>
        <v>1920</v>
      </c>
      <c r="AL189" s="15">
        <f t="shared" si="301"/>
        <v>109056.66800000001</v>
      </c>
      <c r="AM189" s="16">
        <f t="shared" si="269"/>
        <v>4194.4872307692312</v>
      </c>
      <c r="AN189" s="14">
        <f t="shared" si="270"/>
        <v>7633.9667600000012</v>
      </c>
      <c r="AO189" s="17">
        <f t="shared" si="271"/>
        <v>116690.63476</v>
      </c>
      <c r="AP189" s="2"/>
      <c r="AQ189" s="5" t="s">
        <v>12</v>
      </c>
      <c r="AR189" s="14">
        <f t="shared" si="293"/>
        <v>109206.85610399999</v>
      </c>
      <c r="AS189" s="14">
        <f t="shared" si="294"/>
        <v>1920</v>
      </c>
      <c r="AT189" s="15">
        <f t="shared" si="302"/>
        <v>111126.85610399999</v>
      </c>
      <c r="AU189" s="16">
        <f t="shared" si="272"/>
        <v>4274.1098501538454</v>
      </c>
      <c r="AV189" s="14">
        <f t="shared" si="273"/>
        <v>7778.8799272799997</v>
      </c>
      <c r="AW189" s="16">
        <f t="shared" si="274"/>
        <v>4573.2975396646152</v>
      </c>
      <c r="AX189" s="17">
        <f t="shared" si="275"/>
        <v>118905.73603127999</v>
      </c>
      <c r="AY189" s="2"/>
      <c r="AZ189" s="5" t="s">
        <v>12</v>
      </c>
      <c r="BA189" s="14">
        <f t="shared" si="295"/>
        <v>112365.3963348</v>
      </c>
      <c r="BB189" s="14">
        <f t="shared" si="296"/>
        <v>1920</v>
      </c>
      <c r="BC189" s="15">
        <f t="shared" si="303"/>
        <v>114285.3963348</v>
      </c>
      <c r="BD189" s="16">
        <f t="shared" si="276"/>
        <v>4395.5921667230768</v>
      </c>
      <c r="BE189" s="14">
        <f t="shared" si="277"/>
        <v>7999.9777434360003</v>
      </c>
      <c r="BF189" s="16">
        <f t="shared" si="278"/>
        <v>4703.2836183936924</v>
      </c>
      <c r="BG189" s="17">
        <f t="shared" si="279"/>
        <v>122285.374078236</v>
      </c>
      <c r="BH189" s="2"/>
    </row>
    <row r="190" spans="2:60" x14ac:dyDescent="0.25">
      <c r="B190" s="5" t="s">
        <v>61</v>
      </c>
      <c r="C190" s="14">
        <v>107803</v>
      </c>
      <c r="D190" s="14">
        <f t="shared" si="280"/>
        <v>1638</v>
      </c>
      <c r="E190" s="15">
        <f t="shared" si="297"/>
        <v>109441</v>
      </c>
      <c r="F190" s="16">
        <f t="shared" si="281"/>
        <v>4209.2692307692305</v>
      </c>
      <c r="G190" s="14">
        <f t="shared" si="282"/>
        <v>7660.8700000000008</v>
      </c>
      <c r="H190" s="17">
        <f t="shared" si="283"/>
        <v>117101.87</v>
      </c>
      <c r="J190" s="5" t="s">
        <v>13</v>
      </c>
      <c r="K190" s="14">
        <f t="shared" si="306"/>
        <v>108745.26</v>
      </c>
      <c r="L190" s="14">
        <f t="shared" si="284"/>
        <v>1638</v>
      </c>
      <c r="M190" s="15">
        <f t="shared" si="298"/>
        <v>110383.26</v>
      </c>
      <c r="N190" s="16">
        <f t="shared" si="264"/>
        <v>4245.51</v>
      </c>
      <c r="O190" s="14">
        <f t="shared" si="285"/>
        <v>7726.8281999999999</v>
      </c>
      <c r="P190" s="17">
        <f t="shared" si="286"/>
        <v>118110.0882</v>
      </c>
      <c r="R190" s="5" t="s">
        <v>13</v>
      </c>
      <c r="S190" s="14">
        <f t="shared" si="305"/>
        <v>110051.7984</v>
      </c>
      <c r="T190" s="14">
        <v>1638</v>
      </c>
      <c r="U190" s="15">
        <f t="shared" si="299"/>
        <v>111689.7984</v>
      </c>
      <c r="V190" s="16">
        <f t="shared" si="265"/>
        <v>4295.7614769230768</v>
      </c>
      <c r="W190" s="14">
        <f t="shared" si="287"/>
        <v>7818.2858880000003</v>
      </c>
      <c r="X190" s="17">
        <f t="shared" si="288"/>
        <v>119508.084288</v>
      </c>
      <c r="AA190" s="5" t="s">
        <v>13</v>
      </c>
      <c r="AB190" s="14">
        <f t="shared" si="289"/>
        <v>109343.0748</v>
      </c>
      <c r="AC190" s="14">
        <f t="shared" si="290"/>
        <v>1638</v>
      </c>
      <c r="AD190" s="15">
        <f t="shared" si="300"/>
        <v>110981.0748</v>
      </c>
      <c r="AE190" s="16">
        <f t="shared" si="266"/>
        <v>4268.5028769230767</v>
      </c>
      <c r="AF190" s="14">
        <f t="shared" si="267"/>
        <v>7768.675236000001</v>
      </c>
      <c r="AG190" s="17">
        <f t="shared" si="268"/>
        <v>118749.750036</v>
      </c>
      <c r="AH190" s="2"/>
      <c r="AI190" s="5" t="s">
        <v>13</v>
      </c>
      <c r="AJ190" s="14">
        <f t="shared" si="291"/>
        <v>109115.66160000001</v>
      </c>
      <c r="AK190" s="14">
        <f t="shared" si="292"/>
        <v>1638</v>
      </c>
      <c r="AL190" s="15">
        <f t="shared" si="301"/>
        <v>110753.66160000001</v>
      </c>
      <c r="AM190" s="16">
        <f t="shared" si="269"/>
        <v>4259.7562153846156</v>
      </c>
      <c r="AN190" s="14">
        <f t="shared" si="270"/>
        <v>7752.7563120000013</v>
      </c>
      <c r="AO190" s="17">
        <f t="shared" si="271"/>
        <v>118506.417912</v>
      </c>
      <c r="AP190" s="2"/>
      <c r="AQ190" s="5" t="s">
        <v>13</v>
      </c>
      <c r="AR190" s="14">
        <f t="shared" si="293"/>
        <v>111237.80136000001</v>
      </c>
      <c r="AS190" s="14">
        <f t="shared" si="294"/>
        <v>1638</v>
      </c>
      <c r="AT190" s="15">
        <f t="shared" si="302"/>
        <v>112875.80136000001</v>
      </c>
      <c r="AU190" s="16">
        <f t="shared" si="272"/>
        <v>4341.3769753846154</v>
      </c>
      <c r="AV190" s="14">
        <f t="shared" si="273"/>
        <v>7901.3060952000014</v>
      </c>
      <c r="AW190" s="16">
        <f t="shared" si="274"/>
        <v>4645.2733636615394</v>
      </c>
      <c r="AX190" s="17">
        <f t="shared" si="275"/>
        <v>120777.10745520002</v>
      </c>
      <c r="AY190" s="2"/>
      <c r="AZ190" s="5" t="s">
        <v>13</v>
      </c>
      <c r="BA190" s="14">
        <f t="shared" si="295"/>
        <v>113905.02750659997</v>
      </c>
      <c r="BB190" s="14">
        <f t="shared" si="296"/>
        <v>1638</v>
      </c>
      <c r="BC190" s="15">
        <f t="shared" si="303"/>
        <v>115543.02750659997</v>
      </c>
      <c r="BD190" s="16">
        <f t="shared" si="276"/>
        <v>4443.9625964076913</v>
      </c>
      <c r="BE190" s="14">
        <f t="shared" si="277"/>
        <v>8088.0119254619985</v>
      </c>
      <c r="BF190" s="16">
        <f t="shared" si="278"/>
        <v>4755.0399781562292</v>
      </c>
      <c r="BG190" s="17">
        <f t="shared" si="279"/>
        <v>123631.03943206197</v>
      </c>
      <c r="BH190" s="2"/>
    </row>
    <row r="191" spans="2:60" x14ac:dyDescent="0.25">
      <c r="B191" s="5" t="s">
        <v>62</v>
      </c>
      <c r="C191" s="14">
        <v>108917</v>
      </c>
      <c r="D191" s="14">
        <f>T193</f>
        <v>1521</v>
      </c>
      <c r="E191" s="15">
        <f>D191+C191</f>
        <v>110438</v>
      </c>
      <c r="F191" s="16">
        <f t="shared" si="281"/>
        <v>4247.6153846153848</v>
      </c>
      <c r="G191" s="14">
        <f>E191*0.07</f>
        <v>7730.6600000000008</v>
      </c>
      <c r="H191" s="17">
        <f>G191+E191</f>
        <v>118168.66</v>
      </c>
      <c r="J191" s="5" t="s">
        <v>14</v>
      </c>
      <c r="K191" s="14">
        <f t="shared" si="306"/>
        <v>111629.82</v>
      </c>
      <c r="L191" s="14">
        <f t="shared" si="284"/>
        <v>0</v>
      </c>
      <c r="M191" s="15">
        <f t="shared" si="298"/>
        <v>111629.82</v>
      </c>
      <c r="N191" s="16">
        <f t="shared" si="264"/>
        <v>4293.4546153846159</v>
      </c>
      <c r="O191" s="14">
        <f t="shared" si="285"/>
        <v>7814.0874000000013</v>
      </c>
      <c r="P191" s="17">
        <f t="shared" si="286"/>
        <v>119443.90740000001</v>
      </c>
      <c r="R191" s="5" t="s">
        <v>14</v>
      </c>
      <c r="S191" s="14">
        <f t="shared" si="305"/>
        <v>112590.9252</v>
      </c>
      <c r="T191" s="14">
        <v>0</v>
      </c>
      <c r="U191" s="15">
        <f t="shared" si="299"/>
        <v>112590.9252</v>
      </c>
      <c r="V191" s="16">
        <f t="shared" si="265"/>
        <v>4330.4201999999996</v>
      </c>
      <c r="W191" s="14">
        <f t="shared" si="287"/>
        <v>7881.3647640000008</v>
      </c>
      <c r="X191" s="17">
        <f t="shared" si="288"/>
        <v>120472.289964</v>
      </c>
      <c r="AA191" s="5" t="s">
        <v>14</v>
      </c>
      <c r="AB191" s="14">
        <f t="shared" si="289"/>
        <v>111689.7984</v>
      </c>
      <c r="AC191" s="14">
        <f t="shared" si="290"/>
        <v>0</v>
      </c>
      <c r="AD191" s="15">
        <f t="shared" si="300"/>
        <v>111689.7984</v>
      </c>
      <c r="AE191" s="16">
        <f t="shared" si="266"/>
        <v>4295.7614769230768</v>
      </c>
      <c r="AF191" s="14">
        <f t="shared" si="267"/>
        <v>7818.2858880000003</v>
      </c>
      <c r="AG191" s="17">
        <f t="shared" si="268"/>
        <v>119508.084288</v>
      </c>
      <c r="AH191" s="2"/>
      <c r="AI191" s="5" t="s">
        <v>14</v>
      </c>
      <c r="AJ191" s="14">
        <f t="shared" si="291"/>
        <v>110981.0748</v>
      </c>
      <c r="AK191" s="14">
        <f t="shared" si="292"/>
        <v>0</v>
      </c>
      <c r="AL191" s="15">
        <f t="shared" si="301"/>
        <v>110981.0748</v>
      </c>
      <c r="AM191" s="16">
        <f t="shared" si="269"/>
        <v>4268.5028769230767</v>
      </c>
      <c r="AN191" s="14">
        <f t="shared" si="270"/>
        <v>7768.675236000001</v>
      </c>
      <c r="AO191" s="17">
        <f t="shared" si="271"/>
        <v>118749.750036</v>
      </c>
      <c r="AP191" s="2"/>
      <c r="AQ191" s="5" t="s">
        <v>14</v>
      </c>
      <c r="AR191" s="14">
        <f t="shared" si="293"/>
        <v>112968.734832</v>
      </c>
      <c r="AS191" s="14">
        <f t="shared" si="294"/>
        <v>0</v>
      </c>
      <c r="AT191" s="15">
        <f t="shared" si="302"/>
        <v>112968.734832</v>
      </c>
      <c r="AU191" s="16">
        <f t="shared" si="272"/>
        <v>4344.9513396923076</v>
      </c>
      <c r="AV191" s="14">
        <f t="shared" si="273"/>
        <v>7907.8114382400008</v>
      </c>
      <c r="AW191" s="16">
        <f t="shared" si="274"/>
        <v>4649.097933470769</v>
      </c>
      <c r="AX191" s="17">
        <f t="shared" si="275"/>
        <v>120876.54627024</v>
      </c>
      <c r="AY191" s="2"/>
      <c r="AZ191" s="5" t="s">
        <v>14</v>
      </c>
      <c r="BA191" s="14">
        <f t="shared" si="295"/>
        <v>115697.696394</v>
      </c>
      <c r="BB191" s="14">
        <f t="shared" si="296"/>
        <v>0</v>
      </c>
      <c r="BC191" s="15">
        <f t="shared" si="303"/>
        <v>115697.696394</v>
      </c>
      <c r="BD191" s="16">
        <f t="shared" si="276"/>
        <v>4449.9113997692311</v>
      </c>
      <c r="BE191" s="14">
        <f t="shared" si="277"/>
        <v>8098.8387475800009</v>
      </c>
      <c r="BF191" s="16">
        <f t="shared" si="278"/>
        <v>4761.4051977530771</v>
      </c>
      <c r="BG191" s="17">
        <f t="shared" si="279"/>
        <v>123796.53514158</v>
      </c>
      <c r="BH191" s="2"/>
    </row>
    <row r="192" spans="2:60" x14ac:dyDescent="0.25">
      <c r="B192" s="18" t="s">
        <v>24</v>
      </c>
      <c r="C192" s="19">
        <v>109947</v>
      </c>
      <c r="D192" s="19">
        <f>T195</f>
        <v>1518</v>
      </c>
      <c r="E192" s="20">
        <f>D192+C192</f>
        <v>111465</v>
      </c>
      <c r="F192" s="21">
        <f t="shared" si="281"/>
        <v>4287.1153846153848</v>
      </c>
      <c r="G192" s="19">
        <f>E192*0.07</f>
        <v>7802.5500000000011</v>
      </c>
      <c r="H192" s="22">
        <f>G192+E192</f>
        <v>119267.55</v>
      </c>
      <c r="J192" s="5" t="s">
        <v>62</v>
      </c>
      <c r="K192" s="14">
        <f>E190*1.02</f>
        <v>111629.82</v>
      </c>
      <c r="L192" s="14">
        <f>T193</f>
        <v>1521</v>
      </c>
      <c r="M192" s="15">
        <f>L192+K192</f>
        <v>113150.82</v>
      </c>
      <c r="N192" s="16">
        <f t="shared" si="264"/>
        <v>4351.9546153846159</v>
      </c>
      <c r="O192" s="14">
        <f>M192*0.07</f>
        <v>7920.5574000000015</v>
      </c>
      <c r="P192" s="17">
        <f>O192+M192</f>
        <v>121071.37740000001</v>
      </c>
      <c r="R192" s="5" t="s">
        <v>15</v>
      </c>
      <c r="S192" s="14">
        <f t="shared" si="305"/>
        <v>113862.4164</v>
      </c>
      <c r="T192" s="14">
        <v>0</v>
      </c>
      <c r="U192" s="15">
        <f t="shared" si="299"/>
        <v>113862.4164</v>
      </c>
      <c r="V192" s="16">
        <f t="shared" si="265"/>
        <v>4379.3237076923078</v>
      </c>
      <c r="W192" s="14">
        <f t="shared" si="287"/>
        <v>7970.3691480000007</v>
      </c>
      <c r="X192" s="17">
        <f t="shared" si="288"/>
        <v>121832.785548</v>
      </c>
      <c r="AA192" s="5" t="s">
        <v>15</v>
      </c>
      <c r="AB192" s="14">
        <f t="shared" si="289"/>
        <v>112590.9252</v>
      </c>
      <c r="AC192" s="14">
        <f t="shared" si="290"/>
        <v>0</v>
      </c>
      <c r="AD192" s="15">
        <f t="shared" si="300"/>
        <v>112590.9252</v>
      </c>
      <c r="AE192" s="16">
        <f t="shared" si="266"/>
        <v>4330.4201999999996</v>
      </c>
      <c r="AF192" s="14">
        <f t="shared" si="267"/>
        <v>7881.3647640000008</v>
      </c>
      <c r="AG192" s="17">
        <f t="shared" si="268"/>
        <v>120472.289964</v>
      </c>
      <c r="AH192" s="2"/>
      <c r="AI192" s="5" t="s">
        <v>15</v>
      </c>
      <c r="AJ192" s="14">
        <f t="shared" si="291"/>
        <v>111689.7984</v>
      </c>
      <c r="AK192" s="14">
        <f t="shared" si="292"/>
        <v>0</v>
      </c>
      <c r="AL192" s="15">
        <f t="shared" si="301"/>
        <v>111689.7984</v>
      </c>
      <c r="AM192" s="16">
        <f t="shared" si="269"/>
        <v>4295.7614769230768</v>
      </c>
      <c r="AN192" s="14">
        <f t="shared" si="270"/>
        <v>7818.2858880000003</v>
      </c>
      <c r="AO192" s="17">
        <f t="shared" si="271"/>
        <v>119508.084288</v>
      </c>
      <c r="AP192" s="2"/>
      <c r="AQ192" s="5" t="s">
        <v>15</v>
      </c>
      <c r="AR192" s="14">
        <f t="shared" si="293"/>
        <v>113200.69629600001</v>
      </c>
      <c r="AS192" s="14">
        <f t="shared" si="294"/>
        <v>0</v>
      </c>
      <c r="AT192" s="15">
        <f t="shared" si="302"/>
        <v>113200.69629600001</v>
      </c>
      <c r="AU192" s="16">
        <f t="shared" si="272"/>
        <v>4353.8729344615385</v>
      </c>
      <c r="AV192" s="14">
        <f t="shared" si="273"/>
        <v>7924.0487407200017</v>
      </c>
      <c r="AW192" s="16">
        <f t="shared" si="274"/>
        <v>4658.6440398738469</v>
      </c>
      <c r="AX192" s="17">
        <f t="shared" si="275"/>
        <v>121124.74503672001</v>
      </c>
      <c r="AY192" s="2"/>
      <c r="AZ192" s="5" t="s">
        <v>15</v>
      </c>
      <c r="BA192" s="14">
        <f t="shared" si="295"/>
        <v>115792.9532028</v>
      </c>
      <c r="BB192" s="14">
        <f t="shared" si="296"/>
        <v>0</v>
      </c>
      <c r="BC192" s="15">
        <f t="shared" si="303"/>
        <v>115792.9532028</v>
      </c>
      <c r="BD192" s="16">
        <f t="shared" si="276"/>
        <v>4453.5751231846152</v>
      </c>
      <c r="BE192" s="14">
        <f t="shared" si="277"/>
        <v>8105.5067241960005</v>
      </c>
      <c r="BF192" s="16">
        <f t="shared" si="278"/>
        <v>4765.3253818075382</v>
      </c>
      <c r="BG192" s="17">
        <f t="shared" si="279"/>
        <v>123898.459926996</v>
      </c>
      <c r="BH192" s="2"/>
    </row>
    <row r="193" spans="1:60" x14ac:dyDescent="0.25">
      <c r="J193" s="18" t="s">
        <v>24</v>
      </c>
      <c r="K193" s="19">
        <f>E191*1.02</f>
        <v>112646.76</v>
      </c>
      <c r="L193" s="19">
        <f>T195</f>
        <v>1518</v>
      </c>
      <c r="M193" s="20">
        <f>L193+K193</f>
        <v>114164.76</v>
      </c>
      <c r="N193" s="21">
        <f t="shared" si="264"/>
        <v>4390.9523076923078</v>
      </c>
      <c r="O193" s="19">
        <f>M193*0.07</f>
        <v>7991.5332000000008</v>
      </c>
      <c r="P193" s="22">
        <f>O193+M193</f>
        <v>122156.2932</v>
      </c>
      <c r="R193" s="5" t="s">
        <v>19</v>
      </c>
      <c r="S193" s="14">
        <f>M191*1.02</f>
        <v>113862.4164</v>
      </c>
      <c r="T193" s="14">
        <v>1521</v>
      </c>
      <c r="U193" s="15">
        <f t="shared" si="299"/>
        <v>115383.4164</v>
      </c>
      <c r="V193" s="16">
        <f t="shared" si="265"/>
        <v>4437.8237076923078</v>
      </c>
      <c r="W193" s="14">
        <f t="shared" si="287"/>
        <v>8076.8391480000009</v>
      </c>
      <c r="X193" s="17">
        <f t="shared" si="288"/>
        <v>123460.255548</v>
      </c>
      <c r="AA193" s="5" t="s">
        <v>16</v>
      </c>
      <c r="AB193" s="14">
        <f t="shared" si="289"/>
        <v>113862.4164</v>
      </c>
      <c r="AC193" s="14">
        <f>T192</f>
        <v>0</v>
      </c>
      <c r="AD193" s="15">
        <f t="shared" si="300"/>
        <v>113862.4164</v>
      </c>
      <c r="AE193" s="16">
        <f t="shared" si="266"/>
        <v>4379.3237076923078</v>
      </c>
      <c r="AF193" s="14">
        <f t="shared" si="267"/>
        <v>7970.3691480000007</v>
      </c>
      <c r="AG193" s="17">
        <f t="shared" si="268"/>
        <v>121832.785548</v>
      </c>
      <c r="AH193" s="2"/>
      <c r="AI193" s="5" t="s">
        <v>16</v>
      </c>
      <c r="AJ193" s="14">
        <f t="shared" si="291"/>
        <v>112590.9252</v>
      </c>
      <c r="AK193" s="14">
        <f>T192</f>
        <v>0</v>
      </c>
      <c r="AL193" s="15">
        <f t="shared" si="301"/>
        <v>112590.9252</v>
      </c>
      <c r="AM193" s="16">
        <f t="shared" si="269"/>
        <v>4330.4201999999996</v>
      </c>
      <c r="AN193" s="14">
        <f t="shared" si="270"/>
        <v>7881.3647640000008</v>
      </c>
      <c r="AO193" s="17">
        <f t="shared" si="271"/>
        <v>120472.289964</v>
      </c>
      <c r="AP193" s="2"/>
      <c r="AQ193" s="5" t="s">
        <v>16</v>
      </c>
      <c r="AR193" s="14">
        <f t="shared" si="293"/>
        <v>113923.59436800001</v>
      </c>
      <c r="AS193" s="14">
        <f>AS192</f>
        <v>0</v>
      </c>
      <c r="AT193" s="15">
        <f t="shared" si="302"/>
        <v>113923.59436800001</v>
      </c>
      <c r="AU193" s="16">
        <f t="shared" si="272"/>
        <v>4381.6767064615387</v>
      </c>
      <c r="AV193" s="14">
        <f t="shared" si="273"/>
        <v>7974.6516057600011</v>
      </c>
      <c r="AW193" s="16">
        <f t="shared" si="274"/>
        <v>4688.3940759138459</v>
      </c>
      <c r="AX193" s="17">
        <f t="shared" si="275"/>
        <v>121898.24597376</v>
      </c>
      <c r="AY193" s="2"/>
      <c r="AZ193" s="5" t="s">
        <v>16</v>
      </c>
      <c r="BA193" s="14">
        <f t="shared" si="295"/>
        <v>116030.7137034</v>
      </c>
      <c r="BB193" s="14">
        <f>BB192</f>
        <v>0</v>
      </c>
      <c r="BC193" s="15">
        <f t="shared" si="303"/>
        <v>116030.7137034</v>
      </c>
      <c r="BD193" s="16">
        <f t="shared" si="276"/>
        <v>4462.7197578230771</v>
      </c>
      <c r="BE193" s="14">
        <f t="shared" si="277"/>
        <v>8122.1499592380014</v>
      </c>
      <c r="BF193" s="16">
        <f t="shared" si="278"/>
        <v>4775.1101408706927</v>
      </c>
      <c r="BG193" s="17">
        <f t="shared" si="279"/>
        <v>124152.863662638</v>
      </c>
      <c r="BH193" s="2"/>
    </row>
    <row r="194" spans="1:60" x14ac:dyDescent="0.25">
      <c r="R194" s="5" t="s">
        <v>20</v>
      </c>
      <c r="S194" s="14">
        <f>M192*1.02</f>
        <v>115413.83640000001</v>
      </c>
      <c r="T194" s="14">
        <v>0</v>
      </c>
      <c r="U194" s="15">
        <f t="shared" si="299"/>
        <v>115413.83640000001</v>
      </c>
      <c r="V194" s="16">
        <f t="shared" si="265"/>
        <v>4438.9937076923079</v>
      </c>
      <c r="W194" s="14">
        <f t="shared" si="287"/>
        <v>8078.9685480000016</v>
      </c>
      <c r="X194" s="17">
        <f t="shared" si="288"/>
        <v>123492.80494800002</v>
      </c>
      <c r="AA194" s="5" t="s">
        <v>19</v>
      </c>
      <c r="AB194" s="14">
        <f>U192*(1+AB$3)</f>
        <v>113862.4164</v>
      </c>
      <c r="AC194" s="14">
        <f t="shared" ref="AC194:AC195" si="307">T193</f>
        <v>1521</v>
      </c>
      <c r="AD194" s="15">
        <f t="shared" si="300"/>
        <v>115383.4164</v>
      </c>
      <c r="AE194" s="16">
        <f t="shared" si="266"/>
        <v>4437.8237076923078</v>
      </c>
      <c r="AF194" s="14">
        <f t="shared" si="267"/>
        <v>8076.8391480000009</v>
      </c>
      <c r="AG194" s="17">
        <f t="shared" si="268"/>
        <v>123460.255548</v>
      </c>
      <c r="AH194" s="2"/>
      <c r="AI194" s="5" t="s">
        <v>17</v>
      </c>
      <c r="AJ194" s="14">
        <f t="shared" si="291"/>
        <v>113862.4164</v>
      </c>
      <c r="AK194" s="14">
        <f>T192</f>
        <v>0</v>
      </c>
      <c r="AL194" s="15">
        <f t="shared" si="301"/>
        <v>113862.4164</v>
      </c>
      <c r="AM194" s="16">
        <f t="shared" si="269"/>
        <v>4379.3237076923078</v>
      </c>
      <c r="AN194" s="14">
        <f t="shared" si="270"/>
        <v>7970.3691480000007</v>
      </c>
      <c r="AO194" s="17">
        <f t="shared" si="271"/>
        <v>121832.785548</v>
      </c>
      <c r="AP194" s="2"/>
      <c r="AQ194" s="5" t="s">
        <v>17</v>
      </c>
      <c r="AR194" s="14">
        <f t="shared" si="293"/>
        <v>114842.74370399999</v>
      </c>
      <c r="AS194" s="14">
        <f>AS193</f>
        <v>0</v>
      </c>
      <c r="AT194" s="15">
        <f t="shared" si="302"/>
        <v>114842.74370399999</v>
      </c>
      <c r="AU194" s="16">
        <f t="shared" si="272"/>
        <v>4417.0286040000001</v>
      </c>
      <c r="AV194" s="14">
        <f t="shared" si="273"/>
        <v>8038.9920592799999</v>
      </c>
      <c r="AW194" s="16">
        <f t="shared" si="274"/>
        <v>4726.2206062799996</v>
      </c>
      <c r="AX194" s="17">
        <f t="shared" si="275"/>
        <v>122881.73576328</v>
      </c>
      <c r="AY194" s="2"/>
      <c r="AZ194" s="5" t="s">
        <v>17</v>
      </c>
      <c r="BA194" s="14">
        <f t="shared" si="295"/>
        <v>116771.68422719999</v>
      </c>
      <c r="BB194" s="14">
        <f>BB193</f>
        <v>0</v>
      </c>
      <c r="BC194" s="15">
        <f t="shared" si="303"/>
        <v>116771.68422719999</v>
      </c>
      <c r="BD194" s="16">
        <f t="shared" si="276"/>
        <v>4491.2186241230766</v>
      </c>
      <c r="BE194" s="14">
        <f t="shared" si="277"/>
        <v>8174.0178959040004</v>
      </c>
      <c r="BF194" s="16">
        <f t="shared" si="278"/>
        <v>4805.6039278116923</v>
      </c>
      <c r="BG194" s="17">
        <f t="shared" si="279"/>
        <v>124945.702123104</v>
      </c>
      <c r="BH194" s="2"/>
    </row>
    <row r="195" spans="1:60" x14ac:dyDescent="0.25">
      <c r="R195" s="18" t="s">
        <v>24</v>
      </c>
      <c r="S195" s="19">
        <f>M192*1.02</f>
        <v>115413.83640000001</v>
      </c>
      <c r="T195" s="19">
        <v>1518</v>
      </c>
      <c r="U195" s="15">
        <f t="shared" si="299"/>
        <v>116931.83640000001</v>
      </c>
      <c r="V195" s="16">
        <f t="shared" si="265"/>
        <v>4497.3783230769241</v>
      </c>
      <c r="W195" s="14">
        <f t="shared" si="287"/>
        <v>8185.2285480000019</v>
      </c>
      <c r="X195" s="17">
        <f t="shared" si="288"/>
        <v>125117.06494800001</v>
      </c>
      <c r="AA195" s="5" t="s">
        <v>20</v>
      </c>
      <c r="AB195" s="14">
        <f>U193*(1+AB$3)</f>
        <v>115383.4164</v>
      </c>
      <c r="AC195" s="14">
        <f t="shared" si="307"/>
        <v>0</v>
      </c>
      <c r="AD195" s="15">
        <f t="shared" si="300"/>
        <v>115383.4164</v>
      </c>
      <c r="AE195" s="16">
        <f t="shared" si="266"/>
        <v>4437.8237076923078</v>
      </c>
      <c r="AF195" s="14">
        <f t="shared" si="267"/>
        <v>8076.8391480000009</v>
      </c>
      <c r="AG195" s="17">
        <f t="shared" si="268"/>
        <v>123460.255548</v>
      </c>
      <c r="AH195" s="2"/>
      <c r="AI195" s="5" t="s">
        <v>19</v>
      </c>
      <c r="AJ195" s="14">
        <f>AD193*(1+AJ$3)</f>
        <v>113862.4164</v>
      </c>
      <c r="AK195" s="14">
        <f>T193</f>
        <v>1521</v>
      </c>
      <c r="AL195" s="15">
        <f>AK195+AJ195</f>
        <v>115383.4164</v>
      </c>
      <c r="AM195" s="16">
        <f t="shared" si="269"/>
        <v>4437.8237076923078</v>
      </c>
      <c r="AN195" s="14">
        <f>AL195*0.07</f>
        <v>8076.8391480000009</v>
      </c>
      <c r="AO195" s="17">
        <f>AN195+AL195</f>
        <v>123460.255548</v>
      </c>
      <c r="AP195" s="2"/>
      <c r="AQ195" s="5" t="s">
        <v>18</v>
      </c>
      <c r="AR195" s="14">
        <f t="shared" si="293"/>
        <v>116139.664728</v>
      </c>
      <c r="AS195" s="14">
        <f>AS194</f>
        <v>0</v>
      </c>
      <c r="AT195" s="15">
        <f t="shared" si="302"/>
        <v>116139.664728</v>
      </c>
      <c r="AU195" s="16">
        <f t="shared" si="272"/>
        <v>4466.910181846154</v>
      </c>
      <c r="AV195" s="14">
        <f t="shared" si="273"/>
        <v>8129.7765309600009</v>
      </c>
      <c r="AW195" s="16">
        <f t="shared" si="274"/>
        <v>4779.5938945753851</v>
      </c>
      <c r="AX195" s="17">
        <f t="shared" si="275"/>
        <v>124269.44125896001</v>
      </c>
      <c r="AY195" s="2"/>
      <c r="AZ195" s="5" t="s">
        <v>18</v>
      </c>
      <c r="BA195" s="14">
        <f t="shared" si="295"/>
        <v>117713.81229659998</v>
      </c>
      <c r="BB195" s="14">
        <f>BB194</f>
        <v>0</v>
      </c>
      <c r="BC195" s="15">
        <f t="shared" si="303"/>
        <v>117713.81229659998</v>
      </c>
      <c r="BD195" s="16">
        <f t="shared" si="276"/>
        <v>4527.4543190999993</v>
      </c>
      <c r="BE195" s="14">
        <f t="shared" si="277"/>
        <v>8239.9668607619988</v>
      </c>
      <c r="BF195" s="16">
        <f t="shared" si="278"/>
        <v>4844.3761214369988</v>
      </c>
      <c r="BG195" s="17">
        <f t="shared" si="279"/>
        <v>125953.77915736198</v>
      </c>
      <c r="BH195" s="2"/>
    </row>
    <row r="196" spans="1:60" x14ac:dyDescent="0.25">
      <c r="R196" s="43" t="s">
        <v>58</v>
      </c>
      <c r="S196" s="44">
        <f>K193*1.02+L193</f>
        <v>116417.6952</v>
      </c>
      <c r="T196" s="44">
        <v>0</v>
      </c>
      <c r="U196" s="44">
        <f t="shared" si="299"/>
        <v>116417.6952</v>
      </c>
      <c r="V196" s="44">
        <f t="shared" si="265"/>
        <v>4477.6036615384619</v>
      </c>
      <c r="W196" s="44">
        <f t="shared" si="287"/>
        <v>8149.2386640000013</v>
      </c>
      <c r="X196" s="45">
        <f t="shared" si="288"/>
        <v>124566.93386400001</v>
      </c>
      <c r="AA196" s="5" t="s">
        <v>21</v>
      </c>
      <c r="AB196" s="14">
        <f>U194*(1+AB$3)</f>
        <v>115413.83640000001</v>
      </c>
      <c r="AC196" s="14">
        <f>T194</f>
        <v>0</v>
      </c>
      <c r="AD196" s="15">
        <f t="shared" si="300"/>
        <v>115413.83640000001</v>
      </c>
      <c r="AE196" s="16">
        <f t="shared" si="266"/>
        <v>4438.9937076923079</v>
      </c>
      <c r="AF196" s="14">
        <f t="shared" si="267"/>
        <v>8078.9685480000016</v>
      </c>
      <c r="AG196" s="17">
        <f t="shared" si="268"/>
        <v>123492.80494800002</v>
      </c>
      <c r="AH196" s="2"/>
      <c r="AI196" s="5" t="s">
        <v>20</v>
      </c>
      <c r="AJ196" s="14">
        <f>AD194*(1+AJ$3)</f>
        <v>115383.4164</v>
      </c>
      <c r="AK196" s="14">
        <f>T194</f>
        <v>0</v>
      </c>
      <c r="AL196" s="15">
        <f>AK196+AJ196</f>
        <v>115383.4164</v>
      </c>
      <c r="AM196" s="16">
        <f t="shared" si="269"/>
        <v>4437.8237076923078</v>
      </c>
      <c r="AN196" s="14">
        <f>AL196*0.07</f>
        <v>8076.8391480000009</v>
      </c>
      <c r="AO196" s="17">
        <f>AN196+AL196</f>
        <v>123460.255548</v>
      </c>
      <c r="AP196" s="2"/>
      <c r="AQ196" s="5" t="s">
        <v>19</v>
      </c>
      <c r="AR196" s="14">
        <f>AL194*(1+AR$3)</f>
        <v>116139.664728</v>
      </c>
      <c r="AS196" s="14">
        <f>T193</f>
        <v>1521</v>
      </c>
      <c r="AT196" s="15">
        <f t="shared" si="302"/>
        <v>117660.664728</v>
      </c>
      <c r="AU196" s="16">
        <f t="shared" si="272"/>
        <v>4525.410181846154</v>
      </c>
      <c r="AV196" s="14">
        <f t="shared" si="273"/>
        <v>8236.2465309600011</v>
      </c>
      <c r="AW196" s="16">
        <f t="shared" si="274"/>
        <v>4842.1888945753844</v>
      </c>
      <c r="AX196" s="17">
        <f t="shared" si="275"/>
        <v>125896.91125896</v>
      </c>
      <c r="AY196" s="2"/>
      <c r="AZ196" s="5" t="s">
        <v>19</v>
      </c>
      <c r="BA196" s="14">
        <f t="shared" si="295"/>
        <v>119043.15634619999</v>
      </c>
      <c r="BB196" s="14">
        <f>T193</f>
        <v>1521</v>
      </c>
      <c r="BC196" s="15">
        <f t="shared" si="303"/>
        <v>120564.15634619999</v>
      </c>
      <c r="BD196" s="16">
        <f t="shared" si="276"/>
        <v>4637.0829363923076</v>
      </c>
      <c r="BE196" s="14">
        <f t="shared" si="277"/>
        <v>8439.4909442339995</v>
      </c>
      <c r="BF196" s="16">
        <f t="shared" si="278"/>
        <v>4961.6787419397688</v>
      </c>
      <c r="BG196" s="17">
        <f t="shared" si="279"/>
        <v>129003.64729043399</v>
      </c>
      <c r="BH196" s="2"/>
    </row>
    <row r="197" spans="1:60" x14ac:dyDescent="0.25">
      <c r="R197" s="1"/>
      <c r="AA197" s="18" t="s">
        <v>24</v>
      </c>
      <c r="AB197" s="19">
        <f>U194*(1+AB$3)</f>
        <v>115413.83640000001</v>
      </c>
      <c r="AC197" s="19">
        <f>T195</f>
        <v>1518</v>
      </c>
      <c r="AD197" s="20">
        <f t="shared" si="300"/>
        <v>116931.83640000001</v>
      </c>
      <c r="AE197" s="21">
        <f t="shared" si="266"/>
        <v>4497.3783230769241</v>
      </c>
      <c r="AF197" s="19">
        <f t="shared" si="267"/>
        <v>8185.2285480000019</v>
      </c>
      <c r="AG197" s="22">
        <f t="shared" si="268"/>
        <v>125117.06494800001</v>
      </c>
      <c r="AH197" s="2"/>
      <c r="AI197" s="5" t="s">
        <v>21</v>
      </c>
      <c r="AJ197" s="14">
        <f>AD195*(1+AJ$3)</f>
        <v>115383.4164</v>
      </c>
      <c r="AK197" s="14">
        <f>T194</f>
        <v>0</v>
      </c>
      <c r="AL197" s="15">
        <f>AK197+AJ197</f>
        <v>115383.4164</v>
      </c>
      <c r="AM197" s="16">
        <f t="shared" si="269"/>
        <v>4437.8237076923078</v>
      </c>
      <c r="AN197" s="14">
        <f>AL197*0.07</f>
        <v>8076.8391480000009</v>
      </c>
      <c r="AO197" s="17">
        <f>AN197+AL197</f>
        <v>123460.255548</v>
      </c>
      <c r="AP197" s="2"/>
      <c r="AQ197" s="5" t="s">
        <v>20</v>
      </c>
      <c r="AR197" s="14">
        <f>AL195*(1+AR$3)</f>
        <v>117691.084728</v>
      </c>
      <c r="AS197" s="14">
        <f>T194</f>
        <v>0</v>
      </c>
      <c r="AT197" s="15">
        <f t="shared" si="302"/>
        <v>117691.084728</v>
      </c>
      <c r="AU197" s="16">
        <f t="shared" si="272"/>
        <v>4526.5801818461541</v>
      </c>
      <c r="AV197" s="14">
        <f t="shared" si="273"/>
        <v>8238.3759309600009</v>
      </c>
      <c r="AW197" s="16">
        <f t="shared" si="274"/>
        <v>4843.4407945753846</v>
      </c>
      <c r="AX197" s="17">
        <f t="shared" si="275"/>
        <v>125929.46065896</v>
      </c>
      <c r="AY197" s="2"/>
      <c r="AZ197" s="5" t="s">
        <v>20</v>
      </c>
      <c r="BA197" s="14">
        <f t="shared" si="295"/>
        <v>120602.1813462</v>
      </c>
      <c r="BB197" s="14">
        <f>T194</f>
        <v>0</v>
      </c>
      <c r="BC197" s="15">
        <f t="shared" si="303"/>
        <v>120602.1813462</v>
      </c>
      <c r="BD197" s="16">
        <f t="shared" si="276"/>
        <v>4638.5454363923072</v>
      </c>
      <c r="BE197" s="14">
        <f t="shared" si="277"/>
        <v>8442.1526942340006</v>
      </c>
      <c r="BF197" s="16">
        <f t="shared" si="278"/>
        <v>4963.2436169397688</v>
      </c>
      <c r="BG197" s="17">
        <f t="shared" si="279"/>
        <v>129044.334040434</v>
      </c>
      <c r="BH197" s="2"/>
    </row>
    <row r="198" spans="1:60" x14ac:dyDescent="0.25">
      <c r="R198" s="1"/>
      <c r="AA198" s="46" t="s">
        <v>58</v>
      </c>
      <c r="AB198" s="47">
        <f>U195*(1+AB$3)</f>
        <v>116931.83640000001</v>
      </c>
      <c r="AC198" s="47">
        <v>0</v>
      </c>
      <c r="AD198" s="47">
        <f t="shared" si="300"/>
        <v>116931.83640000001</v>
      </c>
      <c r="AE198" s="47">
        <f t="shared" ref="AE198:AE199" si="308">AD198/20.8</f>
        <v>5621.7229038461546</v>
      </c>
      <c r="AF198" s="47">
        <f t="shared" si="267"/>
        <v>8185.2285480000019</v>
      </c>
      <c r="AG198" s="48">
        <f t="shared" si="268"/>
        <v>125117.06494800001</v>
      </c>
      <c r="AH198" s="2"/>
      <c r="AI198" s="5" t="s">
        <v>22</v>
      </c>
      <c r="AJ198" s="14">
        <f>AD196*(1+AJ$3)</f>
        <v>115413.83640000001</v>
      </c>
      <c r="AK198" s="14">
        <f>T194</f>
        <v>0</v>
      </c>
      <c r="AL198" s="15">
        <f>AK198+AJ198</f>
        <v>115413.83640000001</v>
      </c>
      <c r="AM198" s="16">
        <f t="shared" si="269"/>
        <v>4438.9937076923079</v>
      </c>
      <c r="AN198" s="14">
        <f>AL198*0.07</f>
        <v>8078.9685480000016</v>
      </c>
      <c r="AO198" s="17">
        <f>AN198+AL198</f>
        <v>123492.80494800002</v>
      </c>
      <c r="AP198" s="2"/>
      <c r="AQ198" s="5" t="s">
        <v>21</v>
      </c>
      <c r="AR198" s="14">
        <f>AL196*(1+AR$3)</f>
        <v>117691.084728</v>
      </c>
      <c r="AS198" s="14">
        <f>AS197</f>
        <v>0</v>
      </c>
      <c r="AT198" s="15">
        <f t="shared" si="302"/>
        <v>117691.084728</v>
      </c>
      <c r="AU198" s="16">
        <f t="shared" si="272"/>
        <v>4526.5801818461541</v>
      </c>
      <c r="AV198" s="14">
        <f t="shared" si="273"/>
        <v>8238.3759309600009</v>
      </c>
      <c r="AW198" s="16">
        <f t="shared" si="274"/>
        <v>4843.4407945753846</v>
      </c>
      <c r="AX198" s="17">
        <f t="shared" si="275"/>
        <v>125929.46065896</v>
      </c>
      <c r="AY198" s="2"/>
      <c r="AZ198" s="5" t="s">
        <v>21</v>
      </c>
      <c r="BA198" s="14">
        <f t="shared" si="295"/>
        <v>120633.36184619999</v>
      </c>
      <c r="BB198" s="14">
        <f>BB197</f>
        <v>0</v>
      </c>
      <c r="BC198" s="15">
        <f t="shared" si="303"/>
        <v>120633.36184619999</v>
      </c>
      <c r="BD198" s="16">
        <f t="shared" si="276"/>
        <v>4639.7446863923069</v>
      </c>
      <c r="BE198" s="14">
        <f t="shared" si="277"/>
        <v>8444.3353292339998</v>
      </c>
      <c r="BF198" s="16">
        <f t="shared" si="278"/>
        <v>4964.5268144397687</v>
      </c>
      <c r="BG198" s="17">
        <f t="shared" si="279"/>
        <v>129077.69717543399</v>
      </c>
      <c r="BH198" s="2"/>
    </row>
    <row r="199" spans="1:60" x14ac:dyDescent="0.25">
      <c r="AA199" s="49" t="s">
        <v>59</v>
      </c>
      <c r="AB199" s="50">
        <f>AB198</f>
        <v>116931.83640000001</v>
      </c>
      <c r="AC199" s="50">
        <v>0</v>
      </c>
      <c r="AD199" s="50">
        <f t="shared" si="300"/>
        <v>116931.83640000001</v>
      </c>
      <c r="AE199" s="50">
        <f t="shared" si="308"/>
        <v>5621.7229038461546</v>
      </c>
      <c r="AF199" s="50">
        <f t="shared" si="267"/>
        <v>8185.2285480000019</v>
      </c>
      <c r="AG199" s="51">
        <f t="shared" si="268"/>
        <v>125117.06494800001</v>
      </c>
      <c r="AH199" s="2"/>
      <c r="AI199" s="18" t="s">
        <v>24</v>
      </c>
      <c r="AJ199" s="19">
        <f>AD196*(1+AJ$3)</f>
        <v>115413.83640000001</v>
      </c>
      <c r="AK199" s="19">
        <f>T195</f>
        <v>1518</v>
      </c>
      <c r="AL199" s="20">
        <f>AK199+AJ199</f>
        <v>116931.83640000001</v>
      </c>
      <c r="AM199" s="21">
        <f t="shared" si="269"/>
        <v>4497.3783230769241</v>
      </c>
      <c r="AN199" s="19">
        <f>AL199*0.07</f>
        <v>8185.2285480000019</v>
      </c>
      <c r="AO199" s="22">
        <f>AN199+AL199</f>
        <v>125117.06494800001</v>
      </c>
      <c r="AP199" s="2"/>
      <c r="AQ199" s="5" t="s">
        <v>22</v>
      </c>
      <c r="AR199" s="14">
        <f>AL197*(1+AR$3)</f>
        <v>117691.084728</v>
      </c>
      <c r="AS199" s="14">
        <f>AS198</f>
        <v>0</v>
      </c>
      <c r="AT199" s="15">
        <f t="shared" si="302"/>
        <v>117691.084728</v>
      </c>
      <c r="AU199" s="16">
        <f t="shared" si="272"/>
        <v>4526.5801818461541</v>
      </c>
      <c r="AV199" s="14">
        <f t="shared" si="273"/>
        <v>8238.3759309600009</v>
      </c>
      <c r="AW199" s="16">
        <f t="shared" si="274"/>
        <v>4843.4407945753846</v>
      </c>
      <c r="AX199" s="17">
        <f t="shared" si="275"/>
        <v>125929.46065896</v>
      </c>
      <c r="AY199" s="2"/>
      <c r="AZ199" s="5" t="s">
        <v>22</v>
      </c>
      <c r="BA199" s="14">
        <f t="shared" si="295"/>
        <v>120633.36184619999</v>
      </c>
      <c r="BB199" s="14">
        <f>BB198</f>
        <v>0</v>
      </c>
      <c r="BC199" s="15">
        <f t="shared" si="303"/>
        <v>120633.36184619999</v>
      </c>
      <c r="BD199" s="16">
        <f t="shared" si="276"/>
        <v>4639.7446863923069</v>
      </c>
      <c r="BE199" s="14">
        <f t="shared" si="277"/>
        <v>8444.3353292339998</v>
      </c>
      <c r="BF199" s="16">
        <f t="shared" si="278"/>
        <v>4964.5268144397687</v>
      </c>
      <c r="BG199" s="17">
        <f t="shared" si="279"/>
        <v>129077.69717543399</v>
      </c>
      <c r="BH199" s="2"/>
    </row>
    <row r="200" spans="1:60" x14ac:dyDescent="0.25">
      <c r="AB200" s="2"/>
      <c r="AC200" s="2"/>
      <c r="AD200" s="2"/>
      <c r="AE200" s="2"/>
      <c r="AF200" s="2"/>
      <c r="AG200" s="2"/>
      <c r="AH200" s="2"/>
      <c r="AI200" s="46" t="s">
        <v>58</v>
      </c>
      <c r="AJ200" s="47">
        <f t="shared" ref="AJ200:AJ202" si="309">AD197*(1+AJ$3)</f>
        <v>116931.83640000001</v>
      </c>
      <c r="AK200" s="47">
        <f t="shared" ref="AK200:AK202" si="310">T196</f>
        <v>0</v>
      </c>
      <c r="AL200" s="47">
        <f t="shared" ref="AL200:AL202" si="311">AK200+AJ200</f>
        <v>116931.83640000001</v>
      </c>
      <c r="AM200" s="47">
        <f t="shared" si="269"/>
        <v>4497.3783230769241</v>
      </c>
      <c r="AN200" s="47">
        <f t="shared" ref="AN200:AN202" si="312">AL200*0.07</f>
        <v>8185.2285480000019</v>
      </c>
      <c r="AO200" s="48">
        <f t="shared" ref="AO200:AO202" si="313">AN200+AL200</f>
        <v>125117.06494800001</v>
      </c>
      <c r="AP200" s="2"/>
      <c r="AQ200" s="5" t="s">
        <v>23</v>
      </c>
      <c r="AR200" s="14">
        <f>AL198*(1+AR$3)</f>
        <v>117722.11312800001</v>
      </c>
      <c r="AS200" s="14">
        <f>AS199</f>
        <v>0</v>
      </c>
      <c r="AT200" s="15">
        <f t="shared" si="302"/>
        <v>117722.11312800001</v>
      </c>
      <c r="AU200" s="16">
        <f t="shared" si="272"/>
        <v>4527.7735818461542</v>
      </c>
      <c r="AV200" s="14">
        <f t="shared" si="273"/>
        <v>8240.547918960001</v>
      </c>
      <c r="AW200" s="16">
        <f t="shared" si="274"/>
        <v>4844.7177325753855</v>
      </c>
      <c r="AX200" s="17">
        <f t="shared" si="275"/>
        <v>125962.66104696001</v>
      </c>
      <c r="AY200" s="2"/>
      <c r="AZ200" s="5" t="s">
        <v>23</v>
      </c>
      <c r="BA200" s="14">
        <f t="shared" si="295"/>
        <v>120633.36184619999</v>
      </c>
      <c r="BB200" s="14">
        <f>BB199</f>
        <v>0</v>
      </c>
      <c r="BC200" s="15">
        <f t="shared" si="303"/>
        <v>120633.36184619999</v>
      </c>
      <c r="BD200" s="16">
        <f t="shared" si="276"/>
        <v>4639.7446863923069</v>
      </c>
      <c r="BE200" s="14">
        <f t="shared" si="277"/>
        <v>8444.3353292339998</v>
      </c>
      <c r="BF200" s="16">
        <f t="shared" si="278"/>
        <v>4964.5268144397687</v>
      </c>
      <c r="BG200" s="17">
        <f t="shared" si="279"/>
        <v>129077.69717543399</v>
      </c>
      <c r="BH200" s="2"/>
    </row>
    <row r="201" spans="1:60" x14ac:dyDescent="0.25">
      <c r="AB201" s="2"/>
      <c r="AC201" s="2"/>
      <c r="AD201" s="2"/>
      <c r="AE201" s="2"/>
      <c r="AF201" s="2"/>
      <c r="AG201" s="2"/>
      <c r="AH201" s="2"/>
      <c r="AI201" s="52" t="s">
        <v>59</v>
      </c>
      <c r="AJ201" s="53">
        <f t="shared" si="309"/>
        <v>116931.83640000001</v>
      </c>
      <c r="AK201" s="53">
        <f t="shared" si="310"/>
        <v>0</v>
      </c>
      <c r="AL201" s="53">
        <f t="shared" si="311"/>
        <v>116931.83640000001</v>
      </c>
      <c r="AM201" s="53">
        <f t="shared" si="269"/>
        <v>4497.3783230769241</v>
      </c>
      <c r="AN201" s="53">
        <f t="shared" si="312"/>
        <v>8185.2285480000019</v>
      </c>
      <c r="AO201" s="54">
        <f t="shared" si="313"/>
        <v>125117.06494800001</v>
      </c>
      <c r="AP201" s="2"/>
      <c r="AQ201" s="18" t="s">
        <v>24</v>
      </c>
      <c r="AR201" s="19">
        <f>AL198*(1+AR$3)</f>
        <v>117722.11312800001</v>
      </c>
      <c r="AS201" s="19">
        <f>T195</f>
        <v>1518</v>
      </c>
      <c r="AT201" s="20">
        <f t="shared" si="302"/>
        <v>119240.11312800001</v>
      </c>
      <c r="AU201" s="21">
        <f t="shared" si="272"/>
        <v>4586.1581972307695</v>
      </c>
      <c r="AV201" s="19">
        <f t="shared" si="273"/>
        <v>8346.8079189600012</v>
      </c>
      <c r="AW201" s="21">
        <f t="shared" si="274"/>
        <v>4907.1892710369229</v>
      </c>
      <c r="AX201" s="22">
        <f t="shared" si="275"/>
        <v>127586.92104696001</v>
      </c>
      <c r="AY201" s="2"/>
      <c r="AZ201" s="18" t="s">
        <v>24</v>
      </c>
      <c r="BA201" s="19">
        <f t="shared" si="295"/>
        <v>120665.1659562</v>
      </c>
      <c r="BB201" s="19">
        <f t="shared" ref="BB201:BB206" si="314">T195</f>
        <v>1518</v>
      </c>
      <c r="BC201" s="20">
        <f t="shared" si="303"/>
        <v>122183.1659562</v>
      </c>
      <c r="BD201" s="21">
        <f t="shared" si="276"/>
        <v>4699.3525367769234</v>
      </c>
      <c r="BE201" s="19">
        <f t="shared" si="277"/>
        <v>8552.8216169340012</v>
      </c>
      <c r="BF201" s="21">
        <f t="shared" si="278"/>
        <v>5028.3072143513073</v>
      </c>
      <c r="BG201" s="22">
        <f t="shared" si="279"/>
        <v>130735.987573134</v>
      </c>
      <c r="BH201" s="2"/>
    </row>
    <row r="202" spans="1:60" s="55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Y202" s="56"/>
      <c r="Z202" s="57"/>
      <c r="AA202" s="56"/>
      <c r="AB202" s="58"/>
      <c r="AC202" s="58"/>
      <c r="AD202" s="58"/>
      <c r="AE202" s="58"/>
      <c r="AF202" s="58"/>
      <c r="AG202" s="58"/>
      <c r="AH202" s="58"/>
      <c r="AI202" s="49" t="s">
        <v>63</v>
      </c>
      <c r="AJ202" s="50">
        <f t="shared" si="309"/>
        <v>116931.83640000001</v>
      </c>
      <c r="AK202" s="50">
        <f t="shared" si="310"/>
        <v>0</v>
      </c>
      <c r="AL202" s="50">
        <f t="shared" si="311"/>
        <v>116931.83640000001</v>
      </c>
      <c r="AM202" s="50">
        <f t="shared" si="269"/>
        <v>4497.3783230769241</v>
      </c>
      <c r="AN202" s="50">
        <f t="shared" si="312"/>
        <v>8185.2285480000019</v>
      </c>
      <c r="AO202" s="51">
        <f t="shared" si="313"/>
        <v>125117.06494800001</v>
      </c>
      <c r="AP202" s="58"/>
      <c r="AQ202" s="46" t="s">
        <v>58</v>
      </c>
      <c r="AR202" s="47">
        <f t="shared" ref="AR202:AR205" si="315">AL199*(1+AR$3)</f>
        <v>119270.47312800001</v>
      </c>
      <c r="AS202" s="47">
        <f t="shared" ref="AS202:AS205" si="316">T196</f>
        <v>0</v>
      </c>
      <c r="AT202" s="47">
        <f t="shared" si="302"/>
        <v>119270.47312800001</v>
      </c>
      <c r="AU202" s="47">
        <f t="shared" si="272"/>
        <v>4587.3258895384624</v>
      </c>
      <c r="AV202" s="47">
        <f t="shared" si="273"/>
        <v>8348.9331189600016</v>
      </c>
      <c r="AW202" s="47">
        <f t="shared" si="274"/>
        <v>4908.4387018061543</v>
      </c>
      <c r="AX202" s="48">
        <f t="shared" si="275"/>
        <v>127619.40624696002</v>
      </c>
      <c r="AY202" s="58"/>
      <c r="AZ202" s="46" t="s">
        <v>58</v>
      </c>
      <c r="BA202" s="47">
        <f t="shared" si="295"/>
        <v>122221.1159562</v>
      </c>
      <c r="BB202" s="47">
        <f t="shared" si="314"/>
        <v>0</v>
      </c>
      <c r="BC202" s="47">
        <f>BB202+BA202</f>
        <v>122221.1159562</v>
      </c>
      <c r="BD202" s="47">
        <f>BC202/$AE$3</f>
        <v>4700.8121521615385</v>
      </c>
      <c r="BE202" s="47">
        <f>BC202*0.07</f>
        <v>8555.4781169340004</v>
      </c>
      <c r="BF202" s="47">
        <f>(BC202+BE202)/$AE$3</f>
        <v>5029.8690028128458</v>
      </c>
      <c r="BG202" s="48">
        <f>BE202+BC202</f>
        <v>130776.59407313399</v>
      </c>
      <c r="BH202" s="58"/>
    </row>
    <row r="203" spans="1:60" s="55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Y203" s="56"/>
      <c r="Z203" s="57"/>
      <c r="AA203" s="56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2" t="s">
        <v>59</v>
      </c>
      <c r="AR203" s="53">
        <f t="shared" si="315"/>
        <v>119270.47312800001</v>
      </c>
      <c r="AS203" s="53">
        <f t="shared" si="316"/>
        <v>0</v>
      </c>
      <c r="AT203" s="53">
        <f t="shared" si="302"/>
        <v>119270.47312800001</v>
      </c>
      <c r="AU203" s="53">
        <f t="shared" si="272"/>
        <v>4587.3258895384624</v>
      </c>
      <c r="AV203" s="53">
        <f t="shared" si="273"/>
        <v>8348.9331189600016</v>
      </c>
      <c r="AW203" s="53">
        <f t="shared" si="274"/>
        <v>4908.4387018061543</v>
      </c>
      <c r="AX203" s="54">
        <f t="shared" si="275"/>
        <v>127619.40624696002</v>
      </c>
      <c r="AY203" s="58"/>
      <c r="AZ203" s="52" t="s">
        <v>59</v>
      </c>
      <c r="BA203" s="53">
        <f t="shared" si="295"/>
        <v>122252.2349562</v>
      </c>
      <c r="BB203" s="53">
        <f t="shared" si="314"/>
        <v>0</v>
      </c>
      <c r="BC203" s="53">
        <f>BB203+BA203</f>
        <v>122252.2349562</v>
      </c>
      <c r="BD203" s="53">
        <f>BC203/$AE$3</f>
        <v>4702.0090367769235</v>
      </c>
      <c r="BE203" s="53">
        <f>BC203*0.07</f>
        <v>8557.656446934001</v>
      </c>
      <c r="BF203" s="53">
        <f>(BC203+BE203)/$AE$3</f>
        <v>5031.1496693513081</v>
      </c>
      <c r="BG203" s="54">
        <f>BE203+BC203</f>
        <v>130809.89140313401</v>
      </c>
      <c r="BH203" s="58"/>
    </row>
    <row r="204" spans="1:60" s="55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Y204" s="56"/>
      <c r="Z204" s="57"/>
      <c r="AA204" s="56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2" t="s">
        <v>63</v>
      </c>
      <c r="AR204" s="53">
        <f t="shared" si="315"/>
        <v>119270.47312800001</v>
      </c>
      <c r="AS204" s="53">
        <f t="shared" si="316"/>
        <v>0</v>
      </c>
      <c r="AT204" s="53">
        <f t="shared" si="302"/>
        <v>119270.47312800001</v>
      </c>
      <c r="AU204" s="53">
        <f t="shared" si="272"/>
        <v>4587.3258895384624</v>
      </c>
      <c r="AV204" s="53">
        <f t="shared" si="273"/>
        <v>8348.9331189600016</v>
      </c>
      <c r="AW204" s="53">
        <f t="shared" si="274"/>
        <v>4908.4387018061543</v>
      </c>
      <c r="AX204" s="54">
        <f t="shared" si="275"/>
        <v>127619.40624696002</v>
      </c>
      <c r="AY204" s="58"/>
      <c r="AZ204" s="52" t="s">
        <v>63</v>
      </c>
      <c r="BA204" s="53">
        <f t="shared" si="295"/>
        <v>122252.2349562</v>
      </c>
      <c r="BB204" s="53">
        <f t="shared" si="314"/>
        <v>0</v>
      </c>
      <c r="BC204" s="53">
        <f>BB204+BA204</f>
        <v>122252.2349562</v>
      </c>
      <c r="BD204" s="53">
        <f>BC204/$AE$3</f>
        <v>4702.0090367769235</v>
      </c>
      <c r="BE204" s="53">
        <f>BC204*0.07</f>
        <v>8557.656446934001</v>
      </c>
      <c r="BF204" s="53">
        <f>(BC204+BE204)/$AE$3</f>
        <v>5031.1496693513081</v>
      </c>
      <c r="BG204" s="54">
        <f>BE204+BC204</f>
        <v>130809.89140313401</v>
      </c>
      <c r="BH204" s="58"/>
    </row>
    <row r="205" spans="1:60" s="55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Y205" s="56"/>
      <c r="Z205" s="57"/>
      <c r="AA205" s="56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49" t="s">
        <v>64</v>
      </c>
      <c r="AR205" s="50">
        <f t="shared" si="315"/>
        <v>119270.47312800001</v>
      </c>
      <c r="AS205" s="50">
        <f t="shared" si="316"/>
        <v>0</v>
      </c>
      <c r="AT205" s="50">
        <f t="shared" si="302"/>
        <v>119270.47312800001</v>
      </c>
      <c r="AU205" s="50">
        <f t="shared" si="272"/>
        <v>4587.3258895384624</v>
      </c>
      <c r="AV205" s="50">
        <f t="shared" si="273"/>
        <v>8348.9331189600016</v>
      </c>
      <c r="AW205" s="50">
        <f t="shared" si="274"/>
        <v>4908.4387018061543</v>
      </c>
      <c r="AX205" s="51">
        <f t="shared" si="275"/>
        <v>127619.40624696002</v>
      </c>
      <c r="AY205" s="58"/>
      <c r="AZ205" s="52" t="s">
        <v>64</v>
      </c>
      <c r="BA205" s="53">
        <f t="shared" si="295"/>
        <v>122252.2349562</v>
      </c>
      <c r="BB205" s="53">
        <f t="shared" si="314"/>
        <v>0</v>
      </c>
      <c r="BC205" s="53">
        <f>BB205+BA205</f>
        <v>122252.2349562</v>
      </c>
      <c r="BD205" s="53">
        <f>BC205/$AE$3</f>
        <v>4702.0090367769235</v>
      </c>
      <c r="BE205" s="53">
        <f>BC205*0.07</f>
        <v>8557.656446934001</v>
      </c>
      <c r="BF205" s="53">
        <f>(BC205+BE205)/$AE$3</f>
        <v>5031.1496693513081</v>
      </c>
      <c r="BG205" s="54">
        <f>BE205+BC205</f>
        <v>130809.89140313401</v>
      </c>
      <c r="BH205" s="58"/>
    </row>
    <row r="206" spans="1:60" s="55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Y206" s="56"/>
      <c r="Z206" s="57"/>
      <c r="AA206" s="56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25"/>
      <c r="AR206" s="26"/>
      <c r="AS206" s="26"/>
      <c r="AT206" s="26"/>
      <c r="AU206" s="26"/>
      <c r="AV206" s="26"/>
      <c r="AW206" s="26"/>
      <c r="AX206" s="26"/>
      <c r="AY206" s="58"/>
      <c r="AZ206" s="49" t="s">
        <v>65</v>
      </c>
      <c r="BA206" s="50">
        <f t="shared" si="295"/>
        <v>122252.2349562</v>
      </c>
      <c r="BB206" s="50">
        <f t="shared" si="314"/>
        <v>0</v>
      </c>
      <c r="BC206" s="50">
        <f>BB206+BA206</f>
        <v>122252.2349562</v>
      </c>
      <c r="BD206" s="50">
        <f>BC206/$AE$3</f>
        <v>4702.0090367769235</v>
      </c>
      <c r="BE206" s="50">
        <f>BC206*0.07</f>
        <v>8557.656446934001</v>
      </c>
      <c r="BF206" s="50">
        <f>(BC206+BE206)/$AE$3</f>
        <v>5031.1496693513081</v>
      </c>
      <c r="BG206" s="51">
        <f>BE206+BC206</f>
        <v>130809.89140313401</v>
      </c>
      <c r="BH206" s="58"/>
    </row>
    <row r="207" spans="1:60" ht="15.75" thickBot="1" x14ac:dyDescent="0.3">
      <c r="Z207" s="23" t="s">
        <v>55</v>
      </c>
      <c r="AZ207" s="41"/>
      <c r="BA207" s="42"/>
      <c r="BB207" s="42"/>
      <c r="BC207" s="42"/>
      <c r="BG207" s="42"/>
    </row>
    <row r="208" spans="1:60" s="27" customFormat="1" x14ac:dyDescent="0.25">
      <c r="Z20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8"/>
  <sheetViews>
    <sheetView topLeftCell="R1" workbookViewId="0">
      <selection activeCell="AX6" sqref="AX6"/>
    </sheetView>
  </sheetViews>
  <sheetFormatPr defaultRowHeight="15" x14ac:dyDescent="0.25"/>
  <cols>
    <col min="1" max="2" width="0" hidden="1" customWidth="1"/>
    <col min="3" max="3" width="11.5703125" hidden="1" customWidth="1"/>
    <col min="4" max="4" width="11.42578125" hidden="1" customWidth="1"/>
    <col min="5" max="5" width="10" hidden="1" customWidth="1"/>
    <col min="6" max="6" width="11.85546875" hidden="1" customWidth="1"/>
    <col min="7" max="7" width="0" hidden="1" customWidth="1"/>
    <col min="8" max="8" width="12.140625" hidden="1" customWidth="1"/>
    <col min="9" max="9" width="5.28515625" style="24" hidden="1" customWidth="1"/>
    <col min="10" max="10" width="5.28515625" style="23" hidden="1" customWidth="1"/>
    <col min="11" max="11" width="0" style="24" hidden="1" customWidth="1"/>
    <col min="12" max="12" width="10" hidden="1" customWidth="1"/>
    <col min="13" max="13" width="12.140625" hidden="1" customWidth="1"/>
    <col min="14" max="14" width="10" hidden="1" customWidth="1"/>
    <col min="15" max="15" width="10.42578125" hidden="1" customWidth="1"/>
    <col min="16" max="16" width="9.140625" hidden="1" customWidth="1"/>
    <col min="17" max="17" width="10" hidden="1" customWidth="1"/>
    <col min="18" max="18" width="3.5703125" customWidth="1"/>
    <col min="20" max="20" width="10" bestFit="1" customWidth="1"/>
    <col min="21" max="21" width="11.42578125" bestFit="1" customWidth="1"/>
    <col min="22" max="22" width="10" bestFit="1" customWidth="1"/>
    <col min="23" max="23" width="9.85546875" hidden="1" customWidth="1"/>
    <col min="24" max="24" width="0" hidden="1" customWidth="1"/>
    <col min="25" max="25" width="13.5703125" bestFit="1" customWidth="1"/>
    <col min="26" max="26" width="9.85546875" bestFit="1" customWidth="1"/>
    <col min="27" max="27" width="10" bestFit="1" customWidth="1"/>
    <col min="28" max="28" width="3.140625" customWidth="1"/>
    <col min="29" max="29" width="0" hidden="1" customWidth="1"/>
    <col min="30" max="30" width="10" hidden="1" customWidth="1"/>
    <col min="31" max="31" width="11.42578125" hidden="1" customWidth="1"/>
    <col min="32" max="32" width="10" hidden="1" customWidth="1"/>
    <col min="33" max="33" width="13.5703125" hidden="1" customWidth="1"/>
    <col min="34" max="34" width="15.85546875" hidden="1" customWidth="1"/>
    <col min="35" max="35" width="13.5703125" hidden="1" customWidth="1"/>
    <col min="36" max="36" width="10" hidden="1" customWidth="1"/>
    <col min="37" max="37" width="2.85546875" hidden="1" customWidth="1"/>
    <col min="38" max="38" width="0" hidden="1" customWidth="1"/>
    <col min="39" max="39" width="10" hidden="1" customWidth="1"/>
    <col min="40" max="40" width="11.42578125" hidden="1" customWidth="1"/>
    <col min="41" max="41" width="10" hidden="1" customWidth="1"/>
    <col min="42" max="42" width="13.5703125" hidden="1" customWidth="1"/>
    <col min="43" max="43" width="15.85546875" hidden="1" customWidth="1"/>
    <col min="44" max="44" width="13.5703125" hidden="1" customWidth="1"/>
    <col min="45" max="45" width="10" hidden="1" customWidth="1"/>
  </cols>
  <sheetData>
    <row r="1" spans="2:46" x14ac:dyDescent="0.25">
      <c r="S1" s="9" t="str">
        <f>'52 Week'!AA1</f>
        <v>Salary Schedule for Full-Time Appointed Teachers in 52 Week positions</v>
      </c>
    </row>
    <row r="2" spans="2:46" x14ac:dyDescent="0.25">
      <c r="S2" s="9" t="s">
        <v>44</v>
      </c>
    </row>
    <row r="3" spans="2:46" hidden="1" x14ac:dyDescent="0.25">
      <c r="K3" s="24" t="s">
        <v>37</v>
      </c>
      <c r="L3" s="32">
        <v>0</v>
      </c>
      <c r="S3" t="s">
        <v>37</v>
      </c>
      <c r="T3" s="32">
        <v>0</v>
      </c>
      <c r="U3" t="s">
        <v>50</v>
      </c>
      <c r="V3" s="38">
        <f>'52 Week'!AE3</f>
        <v>26</v>
      </c>
      <c r="AA3" s="36"/>
      <c r="AC3" t="s">
        <v>37</v>
      </c>
      <c r="AD3" s="32">
        <v>0.02</v>
      </c>
      <c r="AL3" t="s">
        <v>37</v>
      </c>
      <c r="AM3" s="32">
        <v>2.5000000000000001E-2</v>
      </c>
    </row>
    <row r="4" spans="2:46" x14ac:dyDescent="0.25">
      <c r="L4" s="3"/>
      <c r="T4" s="3"/>
      <c r="AD4" s="3"/>
      <c r="AM4" s="3"/>
    </row>
    <row r="5" spans="2:46" x14ac:dyDescent="0.25">
      <c r="B5" s="7" t="s">
        <v>32</v>
      </c>
      <c r="C5" s="6"/>
      <c r="D5" s="6"/>
      <c r="E5" s="6"/>
      <c r="F5" s="6"/>
      <c r="G5" s="6"/>
      <c r="H5" s="8"/>
      <c r="K5" s="7" t="s">
        <v>34</v>
      </c>
      <c r="L5" s="6"/>
      <c r="M5" s="6"/>
      <c r="N5" s="6"/>
      <c r="O5" s="6"/>
      <c r="P5" s="6"/>
      <c r="Q5" s="8"/>
      <c r="S5" s="7" t="s">
        <v>53</v>
      </c>
      <c r="T5" s="6"/>
      <c r="U5" s="6"/>
      <c r="V5" s="6"/>
      <c r="W5" s="6"/>
      <c r="X5" s="6"/>
      <c r="Y5" s="6"/>
      <c r="Z5" s="6"/>
      <c r="AA5" s="8"/>
      <c r="AC5" s="7" t="s">
        <v>35</v>
      </c>
      <c r="AD5" s="6"/>
      <c r="AE5" s="6"/>
      <c r="AF5" s="6"/>
      <c r="AG5" s="6"/>
      <c r="AH5" s="6"/>
      <c r="AI5" s="6"/>
      <c r="AJ5" s="8"/>
      <c r="AL5" s="7" t="s">
        <v>36</v>
      </c>
      <c r="AM5" s="6"/>
      <c r="AN5" s="6"/>
      <c r="AO5" s="6"/>
      <c r="AP5" s="6"/>
      <c r="AQ5" s="6"/>
      <c r="AR5" s="6"/>
      <c r="AS5" s="8"/>
    </row>
    <row r="6" spans="2:46" ht="45" customHeight="1" x14ac:dyDescent="0.25">
      <c r="B6" s="4" t="s">
        <v>25</v>
      </c>
      <c r="C6" s="9" t="s">
        <v>26</v>
      </c>
      <c r="D6" s="10" t="s">
        <v>27</v>
      </c>
      <c r="E6" s="11" t="s">
        <v>28</v>
      </c>
      <c r="F6" s="12" t="s">
        <v>29</v>
      </c>
      <c r="G6" s="10" t="s">
        <v>30</v>
      </c>
      <c r="H6" s="13" t="s">
        <v>31</v>
      </c>
      <c r="K6" s="4" t="str">
        <f>$B6</f>
        <v>Lane 1</v>
      </c>
      <c r="L6" s="9" t="s">
        <v>26</v>
      </c>
      <c r="M6" s="10" t="s">
        <v>27</v>
      </c>
      <c r="N6" s="11" t="s">
        <v>28</v>
      </c>
      <c r="O6" s="12" t="s">
        <v>29</v>
      </c>
      <c r="P6" s="10" t="s">
        <v>30</v>
      </c>
      <c r="Q6" s="13" t="s">
        <v>31</v>
      </c>
      <c r="S6" s="4" t="str">
        <f>$B6</f>
        <v>Lane 1</v>
      </c>
      <c r="T6" s="9" t="s">
        <v>26</v>
      </c>
      <c r="U6" s="10" t="s">
        <v>27</v>
      </c>
      <c r="V6" s="11" t="s">
        <v>28</v>
      </c>
      <c r="W6" s="12" t="s">
        <v>29</v>
      </c>
      <c r="X6" s="10" t="s">
        <v>30</v>
      </c>
      <c r="Y6" s="10" t="s">
        <v>54</v>
      </c>
      <c r="Z6" s="12" t="s">
        <v>52</v>
      </c>
      <c r="AA6" s="13" t="s">
        <v>31</v>
      </c>
      <c r="AC6" s="4" t="str">
        <f>$B6</f>
        <v>Lane 1</v>
      </c>
      <c r="AD6" s="9" t="s">
        <v>26</v>
      </c>
      <c r="AE6" s="10" t="s">
        <v>27</v>
      </c>
      <c r="AF6" s="11" t="s">
        <v>28</v>
      </c>
      <c r="AG6" s="12" t="s">
        <v>49</v>
      </c>
      <c r="AH6" s="10" t="s">
        <v>47</v>
      </c>
      <c r="AI6" s="12" t="s">
        <v>51</v>
      </c>
      <c r="AJ6" s="13" t="s">
        <v>31</v>
      </c>
      <c r="AL6" s="4" t="str">
        <f>$B6</f>
        <v>Lane 1</v>
      </c>
      <c r="AM6" s="9" t="s">
        <v>26</v>
      </c>
      <c r="AN6" s="10" t="s">
        <v>27</v>
      </c>
      <c r="AO6" s="11" t="s">
        <v>28</v>
      </c>
      <c r="AP6" s="12" t="s">
        <v>49</v>
      </c>
      <c r="AQ6" s="10" t="s">
        <v>47</v>
      </c>
      <c r="AR6" s="12" t="s">
        <v>51</v>
      </c>
      <c r="AS6" s="13" t="s">
        <v>31</v>
      </c>
    </row>
    <row r="7" spans="2:46" x14ac:dyDescent="0.25">
      <c r="B7" s="5" t="s">
        <v>0</v>
      </c>
      <c r="C7" s="14">
        <f>'52 Week'!S7</f>
        <v>0</v>
      </c>
      <c r="D7" s="14">
        <f>'52 Week'!T7</f>
        <v>0</v>
      </c>
      <c r="E7" s="15">
        <f>'52 Week'!U7</f>
        <v>61220.2572</v>
      </c>
      <c r="F7" s="16">
        <f>'52 Week'!V7</f>
        <v>2354.6252769230769</v>
      </c>
      <c r="G7" s="14">
        <f>'52 Week'!W7</f>
        <v>4285.4180040000001</v>
      </c>
      <c r="H7" s="17">
        <f>'52 Week'!X7</f>
        <v>65505.675203999999</v>
      </c>
      <c r="K7" s="5" t="s">
        <v>0</v>
      </c>
      <c r="L7" s="14"/>
      <c r="M7" s="14">
        <f>D7</f>
        <v>0</v>
      </c>
      <c r="N7" s="15">
        <f>E7*(1+L$3)</f>
        <v>61220.2572</v>
      </c>
      <c r="O7" s="16">
        <f t="shared" ref="O7:O27" si="0">N7/$V$3</f>
        <v>2354.6252769230769</v>
      </c>
      <c r="P7" s="14">
        <f t="shared" ref="P7:P27" si="1">N7*0.07</f>
        <v>4285.4180040000001</v>
      </c>
      <c r="Q7" s="17">
        <f t="shared" ref="Q7:Q27" si="2">P7+N7</f>
        <v>65505.675203999999</v>
      </c>
      <c r="R7" s="2"/>
      <c r="S7" s="5" t="s">
        <v>0</v>
      </c>
      <c r="T7" s="14"/>
      <c r="U7" s="14">
        <f>D7</f>
        <v>0</v>
      </c>
      <c r="V7" s="15">
        <f>N7*(1+T$3)</f>
        <v>61220.2572</v>
      </c>
      <c r="W7" s="16">
        <f t="shared" ref="W7:W29" si="3">V7/$V$3</f>
        <v>2354.6252769230769</v>
      </c>
      <c r="X7" s="14">
        <f t="shared" ref="X7:X24" si="4">V7*0.07</f>
        <v>4285.4180040000001</v>
      </c>
      <c r="Y7" s="14">
        <f>V7*0.035</f>
        <v>2142.7090020000001</v>
      </c>
      <c r="Z7" s="16">
        <f t="shared" ref="Z7:Z29" si="5">(V7+Y7)/$V$3</f>
        <v>2437.0371616153848</v>
      </c>
      <c r="AA7" s="17">
        <f>Y7+V7</f>
        <v>63362.966202000003</v>
      </c>
      <c r="AB7" s="2"/>
      <c r="AC7" s="5" t="s">
        <v>0</v>
      </c>
      <c r="AD7" s="14"/>
      <c r="AE7" s="14">
        <f>D7</f>
        <v>0</v>
      </c>
      <c r="AF7" s="15">
        <f>V7*(1+AD$3)</f>
        <v>62444.662344000004</v>
      </c>
      <c r="AG7" s="16">
        <f t="shared" ref="AG7:AG31" si="6">AF7/$V$3</f>
        <v>2401.7177824615387</v>
      </c>
      <c r="AH7" s="14">
        <f t="shared" ref="AH7:AH31" si="7">AF7*0.07</f>
        <v>4371.1263640800007</v>
      </c>
      <c r="AI7" s="16">
        <f t="shared" ref="AI7:AI31" si="8">(AF7+AH7)/$V$3</f>
        <v>2569.8380272338463</v>
      </c>
      <c r="AJ7" s="17">
        <f t="shared" ref="AJ7:AJ31" si="9">AH7+AF7</f>
        <v>66815.788708079999</v>
      </c>
      <c r="AK7" s="2"/>
      <c r="AL7" s="5" t="s">
        <v>0</v>
      </c>
      <c r="AM7" s="14"/>
      <c r="AN7" s="14">
        <f>D7</f>
        <v>0</v>
      </c>
      <c r="AO7" s="15">
        <f>AF7*(1+AM$3)</f>
        <v>64005.778902599995</v>
      </c>
      <c r="AP7" s="16">
        <f t="shared" ref="AP7:AP31" si="10">AO7/$V$3</f>
        <v>2461.7607270230769</v>
      </c>
      <c r="AQ7" s="14">
        <f t="shared" ref="AQ7:AQ31" si="11">AO7*0.07</f>
        <v>4480.404523182</v>
      </c>
      <c r="AR7" s="16">
        <f t="shared" ref="AR7:AR31" si="12">(AO7+AQ7)/$V$3</f>
        <v>2634.0839779146922</v>
      </c>
      <c r="AS7" s="17">
        <f t="shared" ref="AS7:AS31" si="13">AQ7+AO7</f>
        <v>68486.183425782001</v>
      </c>
      <c r="AT7" s="2"/>
    </row>
    <row r="8" spans="2:46" x14ac:dyDescent="0.25">
      <c r="B8" s="5" t="s">
        <v>1</v>
      </c>
      <c r="C8" s="14">
        <f>'52 Week'!S8</f>
        <v>61220.2572</v>
      </c>
      <c r="D8" s="14">
        <f>'52 Week'!T8</f>
        <v>1130</v>
      </c>
      <c r="E8" s="15">
        <f>'52 Week'!U8</f>
        <v>62350.2572</v>
      </c>
      <c r="F8" s="16">
        <f>'52 Week'!V8</f>
        <v>2398.0868153846154</v>
      </c>
      <c r="G8" s="14">
        <f>'52 Week'!W8</f>
        <v>4364.5180040000005</v>
      </c>
      <c r="H8" s="17">
        <f>'52 Week'!X8</f>
        <v>66714.775204000005</v>
      </c>
      <c r="K8" s="5" t="s">
        <v>1</v>
      </c>
      <c r="L8" s="14">
        <f t="shared" ref="L8:L23" si="14">E7*(1+L$3)</f>
        <v>61220.2572</v>
      </c>
      <c r="M8" s="14">
        <f t="shared" ref="M8:M22" si="15">D8</f>
        <v>1130</v>
      </c>
      <c r="N8" s="15">
        <f>M8+L8</f>
        <v>62350.2572</v>
      </c>
      <c r="O8" s="16">
        <f t="shared" si="0"/>
        <v>2398.0868153846154</v>
      </c>
      <c r="P8" s="14">
        <f t="shared" si="1"/>
        <v>4364.5180040000005</v>
      </c>
      <c r="Q8" s="17">
        <f t="shared" si="2"/>
        <v>66714.775204000005</v>
      </c>
      <c r="R8" s="2"/>
      <c r="S8" s="5" t="s">
        <v>1</v>
      </c>
      <c r="T8" s="14">
        <f t="shared" ref="T8:T24" si="16">N7*(1+T$3)</f>
        <v>61220.2572</v>
      </c>
      <c r="U8" s="14">
        <f t="shared" ref="U8:U22" si="17">D8</f>
        <v>1130</v>
      </c>
      <c r="V8" s="15">
        <f>U8+T8</f>
        <v>62350.2572</v>
      </c>
      <c r="W8" s="16">
        <f t="shared" si="3"/>
        <v>2398.0868153846154</v>
      </c>
      <c r="X8" s="14">
        <f t="shared" si="4"/>
        <v>4364.5180040000005</v>
      </c>
      <c r="Y8" s="14">
        <f t="shared" ref="Y8:Y29" si="18">V8*0.035</f>
        <v>2182.2590020000002</v>
      </c>
      <c r="Z8" s="16">
        <f t="shared" si="5"/>
        <v>2482.0198539230769</v>
      </c>
      <c r="AA8" s="17">
        <f t="shared" ref="AA8:AA29" si="19">Y8+V8</f>
        <v>64532.516201999999</v>
      </c>
      <c r="AB8" s="2"/>
      <c r="AC8" s="5" t="s">
        <v>1</v>
      </c>
      <c r="AD8" s="14">
        <f t="shared" ref="AD8:AD25" si="20">V7*(1+AD$3)</f>
        <v>62444.662344000004</v>
      </c>
      <c r="AE8" s="14">
        <f t="shared" ref="AE8:AE22" si="21">D8</f>
        <v>1130</v>
      </c>
      <c r="AF8" s="15">
        <f>AE8+AD8</f>
        <v>63574.662344000004</v>
      </c>
      <c r="AG8" s="16">
        <f t="shared" si="6"/>
        <v>2445.1793209230773</v>
      </c>
      <c r="AH8" s="14">
        <f t="shared" si="7"/>
        <v>4450.2263640800011</v>
      </c>
      <c r="AI8" s="16">
        <f t="shared" si="8"/>
        <v>2616.3418733876924</v>
      </c>
      <c r="AJ8" s="17">
        <f t="shared" si="9"/>
        <v>68024.888708080005</v>
      </c>
      <c r="AK8" s="2"/>
      <c r="AL8" s="5" t="s">
        <v>1</v>
      </c>
      <c r="AM8" s="14">
        <f t="shared" ref="AM8:AM31" si="22">AF7*(1+AM$3)</f>
        <v>64005.778902599995</v>
      </c>
      <c r="AN8" s="14">
        <f t="shared" ref="AN8:AN22" si="23">D8</f>
        <v>1130</v>
      </c>
      <c r="AO8" s="15">
        <f>AN8+AM8</f>
        <v>65135.778902599995</v>
      </c>
      <c r="AP8" s="16">
        <f t="shared" si="10"/>
        <v>2505.222265484615</v>
      </c>
      <c r="AQ8" s="14">
        <f t="shared" si="11"/>
        <v>4559.5045231820004</v>
      </c>
      <c r="AR8" s="16">
        <f t="shared" si="12"/>
        <v>2680.5878240685383</v>
      </c>
      <c r="AS8" s="17">
        <f t="shared" si="13"/>
        <v>69695.283425781992</v>
      </c>
      <c r="AT8" s="2"/>
    </row>
    <row r="9" spans="2:46" x14ac:dyDescent="0.25">
      <c r="B9" s="5" t="s">
        <v>2</v>
      </c>
      <c r="C9" s="14">
        <f>'52 Week'!S9</f>
        <v>62372.857199999999</v>
      </c>
      <c r="D9" s="14">
        <f>'52 Week'!T9</f>
        <v>1355</v>
      </c>
      <c r="E9" s="15">
        <f>'52 Week'!U9</f>
        <v>63727.857199999999</v>
      </c>
      <c r="F9" s="16">
        <f>'52 Week'!V9</f>
        <v>2451.0714307692306</v>
      </c>
      <c r="G9" s="14">
        <f>'52 Week'!W9</f>
        <v>4460.9500040000003</v>
      </c>
      <c r="H9" s="17">
        <f>'52 Week'!X9</f>
        <v>68188.807203999997</v>
      </c>
      <c r="K9" s="5" t="s">
        <v>2</v>
      </c>
      <c r="L9" s="14">
        <f t="shared" si="14"/>
        <v>62350.2572</v>
      </c>
      <c r="M9" s="14">
        <f t="shared" si="15"/>
        <v>1355</v>
      </c>
      <c r="N9" s="15">
        <f t="shared" ref="N9:N27" si="24">M9+L9</f>
        <v>63705.2572</v>
      </c>
      <c r="O9" s="16">
        <f t="shared" si="0"/>
        <v>2450.2022000000002</v>
      </c>
      <c r="P9" s="14">
        <f t="shared" si="1"/>
        <v>4459.3680040000008</v>
      </c>
      <c r="Q9" s="17">
        <f t="shared" si="2"/>
        <v>68164.625203999996</v>
      </c>
      <c r="R9" s="2"/>
      <c r="S9" s="18" t="s">
        <v>2</v>
      </c>
      <c r="T9" s="19">
        <f t="shared" si="16"/>
        <v>62350.2572</v>
      </c>
      <c r="U9" s="19">
        <f t="shared" si="17"/>
        <v>1355</v>
      </c>
      <c r="V9" s="20">
        <f t="shared" ref="V9:V24" si="25">U9+T9</f>
        <v>63705.2572</v>
      </c>
      <c r="W9" s="21">
        <f t="shared" si="3"/>
        <v>2450.2022000000002</v>
      </c>
      <c r="X9" s="19">
        <f t="shared" si="4"/>
        <v>4459.3680040000008</v>
      </c>
      <c r="Y9" s="19">
        <f t="shared" si="18"/>
        <v>2229.6840020000004</v>
      </c>
      <c r="Z9" s="21">
        <f t="shared" si="5"/>
        <v>2535.9592769999999</v>
      </c>
      <c r="AA9" s="22">
        <f t="shared" si="19"/>
        <v>65934.941202000002</v>
      </c>
      <c r="AB9" s="2"/>
      <c r="AC9" s="5" t="s">
        <v>2</v>
      </c>
      <c r="AD9" s="14">
        <f t="shared" si="20"/>
        <v>63597.262344000002</v>
      </c>
      <c r="AE9" s="14">
        <f t="shared" si="21"/>
        <v>1355</v>
      </c>
      <c r="AF9" s="15">
        <f t="shared" ref="AF9:AF31" si="26">AE9+AD9</f>
        <v>64952.262344000002</v>
      </c>
      <c r="AG9" s="16">
        <f t="shared" si="6"/>
        <v>2498.1639363076924</v>
      </c>
      <c r="AH9" s="14">
        <f t="shared" si="7"/>
        <v>4546.6583640800009</v>
      </c>
      <c r="AI9" s="16">
        <f t="shared" si="8"/>
        <v>2673.0354118492305</v>
      </c>
      <c r="AJ9" s="17">
        <f t="shared" si="9"/>
        <v>69498.920708079997</v>
      </c>
      <c r="AK9" s="2"/>
      <c r="AL9" s="5" t="s">
        <v>2</v>
      </c>
      <c r="AM9" s="14">
        <f t="shared" si="22"/>
        <v>65164.028902599995</v>
      </c>
      <c r="AN9" s="14">
        <f t="shared" si="23"/>
        <v>1355</v>
      </c>
      <c r="AO9" s="15">
        <f t="shared" ref="AO9:AO31" si="27">AN9+AM9</f>
        <v>66519.028902599995</v>
      </c>
      <c r="AP9" s="16">
        <f t="shared" si="10"/>
        <v>2558.4241885615384</v>
      </c>
      <c r="AQ9" s="14">
        <f t="shared" si="11"/>
        <v>4656.3320231819998</v>
      </c>
      <c r="AR9" s="16">
        <f t="shared" si="12"/>
        <v>2737.5138817608458</v>
      </c>
      <c r="AS9" s="17">
        <f t="shared" si="13"/>
        <v>71175.360925781992</v>
      </c>
      <c r="AT9" s="2"/>
    </row>
    <row r="10" spans="2:46" hidden="1" x14ac:dyDescent="0.25">
      <c r="B10" s="5" t="s">
        <v>3</v>
      </c>
      <c r="C10" s="14">
        <f>'52 Week'!S10</f>
        <v>63778.0092</v>
      </c>
      <c r="D10" s="14">
        <f>'52 Week'!T10</f>
        <v>1468</v>
      </c>
      <c r="E10" s="15">
        <f>'52 Week'!U10</f>
        <v>65246.0092</v>
      </c>
      <c r="F10" s="16">
        <f>'52 Week'!V10</f>
        <v>2509.4618923076923</v>
      </c>
      <c r="G10" s="14">
        <f>'52 Week'!W10</f>
        <v>4567.2206440000009</v>
      </c>
      <c r="H10" s="17">
        <f>'52 Week'!X10</f>
        <v>69813.229844000001</v>
      </c>
      <c r="K10" s="5" t="s">
        <v>3</v>
      </c>
      <c r="L10" s="14">
        <f t="shared" si="14"/>
        <v>63727.857199999999</v>
      </c>
      <c r="M10" s="14">
        <f t="shared" si="15"/>
        <v>1468</v>
      </c>
      <c r="N10" s="15">
        <f t="shared" si="24"/>
        <v>65195.857199999999</v>
      </c>
      <c r="O10" s="16">
        <f t="shared" si="0"/>
        <v>2507.5329692307691</v>
      </c>
      <c r="P10" s="14">
        <f t="shared" si="1"/>
        <v>4563.7100040000005</v>
      </c>
      <c r="Q10" s="17">
        <f t="shared" si="2"/>
        <v>69759.567203999992</v>
      </c>
      <c r="R10" s="2"/>
      <c r="S10" s="5" t="s">
        <v>3</v>
      </c>
      <c r="T10" s="14">
        <f t="shared" si="16"/>
        <v>63705.2572</v>
      </c>
      <c r="U10" s="14">
        <f t="shared" si="17"/>
        <v>1468</v>
      </c>
      <c r="V10" s="15">
        <f t="shared" si="25"/>
        <v>65173.2572</v>
      </c>
      <c r="W10" s="16">
        <f t="shared" si="3"/>
        <v>2506.6637384615383</v>
      </c>
      <c r="X10" s="14">
        <f t="shared" si="4"/>
        <v>4562.1280040000001</v>
      </c>
      <c r="Y10" s="14">
        <f t="shared" si="18"/>
        <v>2281.0640020000001</v>
      </c>
      <c r="Z10" s="16">
        <f t="shared" si="5"/>
        <v>2594.3969693076924</v>
      </c>
      <c r="AA10" s="17">
        <f t="shared" si="19"/>
        <v>67454.321202000006</v>
      </c>
      <c r="AB10" s="2"/>
      <c r="AC10" s="5" t="s">
        <v>3</v>
      </c>
      <c r="AD10" s="14">
        <f t="shared" si="20"/>
        <v>64979.362344000001</v>
      </c>
      <c r="AE10" s="14">
        <f t="shared" si="21"/>
        <v>1468</v>
      </c>
      <c r="AF10" s="15">
        <f t="shared" si="26"/>
        <v>66447.362343999994</v>
      </c>
      <c r="AG10" s="16">
        <f t="shared" si="6"/>
        <v>2555.6677824615381</v>
      </c>
      <c r="AH10" s="14">
        <f t="shared" si="7"/>
        <v>4651.3153640800001</v>
      </c>
      <c r="AI10" s="16">
        <f t="shared" si="8"/>
        <v>2734.5645272338461</v>
      </c>
      <c r="AJ10" s="17">
        <f t="shared" si="9"/>
        <v>71098.677708079995</v>
      </c>
      <c r="AK10" s="2"/>
      <c r="AL10" s="5" t="s">
        <v>3</v>
      </c>
      <c r="AM10" s="14">
        <f t="shared" si="22"/>
        <v>66576.068902600004</v>
      </c>
      <c r="AN10" s="14">
        <f t="shared" si="23"/>
        <v>1468</v>
      </c>
      <c r="AO10" s="15">
        <f t="shared" si="27"/>
        <v>68044.068902600004</v>
      </c>
      <c r="AP10" s="16">
        <f t="shared" si="10"/>
        <v>2617.0795731769231</v>
      </c>
      <c r="AQ10" s="14">
        <f t="shared" si="11"/>
        <v>4763.0848231820009</v>
      </c>
      <c r="AR10" s="16">
        <f t="shared" si="12"/>
        <v>2800.2751432993077</v>
      </c>
      <c r="AS10" s="17">
        <f t="shared" si="13"/>
        <v>72807.153725782002</v>
      </c>
      <c r="AT10" s="2"/>
    </row>
    <row r="11" spans="2:46" hidden="1" x14ac:dyDescent="0.25">
      <c r="B11" s="5" t="s">
        <v>4</v>
      </c>
      <c r="C11" s="14">
        <f>'52 Week'!S11</f>
        <v>67307.862000000008</v>
      </c>
      <c r="D11" s="14">
        <f>'52 Week'!T11</f>
        <v>2372</v>
      </c>
      <c r="E11" s="15">
        <f>'52 Week'!U11</f>
        <v>69679.862000000008</v>
      </c>
      <c r="F11" s="16">
        <f>'52 Week'!V11</f>
        <v>2679.9946923076927</v>
      </c>
      <c r="G11" s="14">
        <f>'52 Week'!W11</f>
        <v>4877.5903400000007</v>
      </c>
      <c r="H11" s="17">
        <f>'52 Week'!X11</f>
        <v>74557.452340000003</v>
      </c>
      <c r="K11" s="5" t="s">
        <v>4</v>
      </c>
      <c r="L11" s="14">
        <f t="shared" si="14"/>
        <v>65246.0092</v>
      </c>
      <c r="M11" s="14">
        <f t="shared" si="15"/>
        <v>2372</v>
      </c>
      <c r="N11" s="15">
        <f t="shared" si="24"/>
        <v>67618.0092</v>
      </c>
      <c r="O11" s="16">
        <f t="shared" si="0"/>
        <v>2600.6926615384614</v>
      </c>
      <c r="P11" s="14">
        <f t="shared" si="1"/>
        <v>4733.2606440000009</v>
      </c>
      <c r="Q11" s="17">
        <f t="shared" si="2"/>
        <v>72351.269843999995</v>
      </c>
      <c r="R11" s="2"/>
      <c r="S11" s="5" t="s">
        <v>4</v>
      </c>
      <c r="T11" s="14">
        <f t="shared" si="16"/>
        <v>65195.857199999999</v>
      </c>
      <c r="U11" s="14">
        <f t="shared" si="17"/>
        <v>2372</v>
      </c>
      <c r="V11" s="15">
        <f t="shared" si="25"/>
        <v>67567.857199999999</v>
      </c>
      <c r="W11" s="16">
        <f t="shared" si="3"/>
        <v>2598.7637384615382</v>
      </c>
      <c r="X11" s="14">
        <f t="shared" si="4"/>
        <v>4729.7500040000004</v>
      </c>
      <c r="Y11" s="14">
        <f t="shared" si="18"/>
        <v>2364.8750020000002</v>
      </c>
      <c r="Z11" s="16">
        <f t="shared" si="5"/>
        <v>2689.7204693076924</v>
      </c>
      <c r="AA11" s="17">
        <f t="shared" si="19"/>
        <v>69932.732201999999</v>
      </c>
      <c r="AB11" s="2"/>
      <c r="AC11" s="5" t="s">
        <v>4</v>
      </c>
      <c r="AD11" s="14">
        <f t="shared" si="20"/>
        <v>66476.722343999994</v>
      </c>
      <c r="AE11" s="14">
        <f t="shared" si="21"/>
        <v>2372</v>
      </c>
      <c r="AF11" s="15">
        <f t="shared" si="26"/>
        <v>68848.722343999994</v>
      </c>
      <c r="AG11" s="16">
        <f t="shared" si="6"/>
        <v>2648.0277824615382</v>
      </c>
      <c r="AH11" s="14">
        <f t="shared" si="7"/>
        <v>4819.4105640799999</v>
      </c>
      <c r="AI11" s="16">
        <f t="shared" si="8"/>
        <v>2833.3897272338459</v>
      </c>
      <c r="AJ11" s="17">
        <f t="shared" si="9"/>
        <v>73668.132908079991</v>
      </c>
      <c r="AK11" s="2"/>
      <c r="AL11" s="5" t="s">
        <v>4</v>
      </c>
      <c r="AM11" s="14">
        <f t="shared" si="22"/>
        <v>68108.546402599983</v>
      </c>
      <c r="AN11" s="14">
        <f t="shared" si="23"/>
        <v>2372</v>
      </c>
      <c r="AO11" s="15">
        <f t="shared" si="27"/>
        <v>70480.546402599983</v>
      </c>
      <c r="AP11" s="16">
        <f t="shared" si="10"/>
        <v>2710.7902462538455</v>
      </c>
      <c r="AQ11" s="14">
        <f t="shared" si="11"/>
        <v>4933.6382481819992</v>
      </c>
      <c r="AR11" s="16">
        <f t="shared" si="12"/>
        <v>2900.5455634916148</v>
      </c>
      <c r="AS11" s="17">
        <f t="shared" si="13"/>
        <v>75414.184650781986</v>
      </c>
      <c r="AT11" s="2"/>
    </row>
    <row r="12" spans="2:46" hidden="1" x14ac:dyDescent="0.25">
      <c r="B12" s="5" t="s">
        <v>5</v>
      </c>
      <c r="C12" s="14">
        <f>'52 Week'!S12</f>
        <v>38572.299600000006</v>
      </c>
      <c r="D12" s="14">
        <f>'52 Week'!T12</f>
        <v>2937</v>
      </c>
      <c r="E12" s="15">
        <f>'52 Week'!U12</f>
        <v>41509.299600000006</v>
      </c>
      <c r="F12" s="16">
        <f>'52 Week'!V12</f>
        <v>1596.5115230769234</v>
      </c>
      <c r="G12" s="14">
        <f>'52 Week'!W12</f>
        <v>2905.6509720000008</v>
      </c>
      <c r="H12" s="17">
        <f>'52 Week'!X12</f>
        <v>44414.950572000009</v>
      </c>
      <c r="K12" s="5" t="s">
        <v>5</v>
      </c>
      <c r="L12" s="14">
        <f t="shared" si="14"/>
        <v>69679.862000000008</v>
      </c>
      <c r="M12" s="14">
        <f t="shared" si="15"/>
        <v>2937</v>
      </c>
      <c r="N12" s="15">
        <f t="shared" si="24"/>
        <v>72616.862000000008</v>
      </c>
      <c r="O12" s="16">
        <f t="shared" si="0"/>
        <v>2792.9562307692313</v>
      </c>
      <c r="P12" s="14">
        <f t="shared" si="1"/>
        <v>5083.1803400000008</v>
      </c>
      <c r="Q12" s="17">
        <f t="shared" si="2"/>
        <v>77700.042340000015</v>
      </c>
      <c r="R12" s="2"/>
      <c r="S12" s="5" t="s">
        <v>5</v>
      </c>
      <c r="T12" s="14">
        <f t="shared" si="16"/>
        <v>67618.0092</v>
      </c>
      <c r="U12" s="14">
        <f t="shared" si="17"/>
        <v>2937</v>
      </c>
      <c r="V12" s="15">
        <f t="shared" si="25"/>
        <v>70555.0092</v>
      </c>
      <c r="W12" s="16">
        <f t="shared" si="3"/>
        <v>2713.6541999999999</v>
      </c>
      <c r="X12" s="14">
        <f t="shared" si="4"/>
        <v>4938.8506440000001</v>
      </c>
      <c r="Y12" s="14">
        <f t="shared" si="18"/>
        <v>2469.4253220000001</v>
      </c>
      <c r="Z12" s="16">
        <f t="shared" si="5"/>
        <v>2808.6320969999997</v>
      </c>
      <c r="AA12" s="17">
        <f t="shared" si="19"/>
        <v>73024.434521999996</v>
      </c>
      <c r="AB12" s="2"/>
      <c r="AC12" s="5" t="s">
        <v>5</v>
      </c>
      <c r="AD12" s="14">
        <f t="shared" si="20"/>
        <v>68919.214343999993</v>
      </c>
      <c r="AE12" s="14">
        <f t="shared" si="21"/>
        <v>2937</v>
      </c>
      <c r="AF12" s="15">
        <f t="shared" si="26"/>
        <v>71856.214343999993</v>
      </c>
      <c r="AG12" s="16">
        <f t="shared" si="6"/>
        <v>2763.7005516923073</v>
      </c>
      <c r="AH12" s="14">
        <f t="shared" si="7"/>
        <v>5029.93500408</v>
      </c>
      <c r="AI12" s="16">
        <f t="shared" si="8"/>
        <v>2957.1595903107691</v>
      </c>
      <c r="AJ12" s="17">
        <f t="shared" si="9"/>
        <v>76886.149348079998</v>
      </c>
      <c r="AK12" s="2"/>
      <c r="AL12" s="5" t="s">
        <v>5</v>
      </c>
      <c r="AM12" s="14">
        <f t="shared" si="22"/>
        <v>70569.940402599983</v>
      </c>
      <c r="AN12" s="14">
        <f t="shared" si="23"/>
        <v>2937</v>
      </c>
      <c r="AO12" s="15">
        <f t="shared" si="27"/>
        <v>73506.940402599983</v>
      </c>
      <c r="AP12" s="16">
        <f t="shared" si="10"/>
        <v>2827.1900154846148</v>
      </c>
      <c r="AQ12" s="14">
        <f t="shared" si="11"/>
        <v>5145.4858281819988</v>
      </c>
      <c r="AR12" s="16">
        <f t="shared" si="12"/>
        <v>3025.0933165685378</v>
      </c>
      <c r="AS12" s="17">
        <f t="shared" si="13"/>
        <v>78652.426230781988</v>
      </c>
      <c r="AT12" s="2"/>
    </row>
    <row r="13" spans="2:46" hidden="1" x14ac:dyDescent="0.25">
      <c r="B13" s="5" t="s">
        <v>6</v>
      </c>
      <c r="C13" s="14">
        <f>'52 Week'!S13</f>
        <v>76490.636400000003</v>
      </c>
      <c r="D13" s="14">
        <f>'52 Week'!T13</f>
        <v>3106</v>
      </c>
      <c r="E13" s="15">
        <f>'52 Week'!U13</f>
        <v>79596.636400000003</v>
      </c>
      <c r="F13" s="16">
        <f>'52 Week'!V13</f>
        <v>3061.4090923076924</v>
      </c>
      <c r="G13" s="14">
        <f>'52 Week'!W13</f>
        <v>5571.764548000001</v>
      </c>
      <c r="H13" s="17">
        <f>'52 Week'!X13</f>
        <v>85168.40094800001</v>
      </c>
      <c r="K13" s="5" t="s">
        <v>6</v>
      </c>
      <c r="L13" s="14">
        <f t="shared" si="14"/>
        <v>41509.299600000006</v>
      </c>
      <c r="M13" s="14">
        <f t="shared" si="15"/>
        <v>3106</v>
      </c>
      <c r="N13" s="15">
        <f t="shared" si="24"/>
        <v>44615.299600000006</v>
      </c>
      <c r="O13" s="16">
        <f t="shared" si="0"/>
        <v>1715.9730615384617</v>
      </c>
      <c r="P13" s="14">
        <f t="shared" si="1"/>
        <v>3123.0709720000009</v>
      </c>
      <c r="Q13" s="17">
        <f t="shared" si="2"/>
        <v>47738.370572000007</v>
      </c>
      <c r="R13" s="2"/>
      <c r="S13" s="5" t="s">
        <v>6</v>
      </c>
      <c r="T13" s="14">
        <f t="shared" si="16"/>
        <v>72616.862000000008</v>
      </c>
      <c r="U13" s="14">
        <f t="shared" si="17"/>
        <v>3106</v>
      </c>
      <c r="V13" s="15">
        <f t="shared" si="25"/>
        <v>75722.862000000008</v>
      </c>
      <c r="W13" s="16">
        <f t="shared" si="3"/>
        <v>2912.4177692307694</v>
      </c>
      <c r="X13" s="14">
        <f t="shared" si="4"/>
        <v>5300.6003400000009</v>
      </c>
      <c r="Y13" s="14">
        <f t="shared" si="18"/>
        <v>2650.3001700000004</v>
      </c>
      <c r="Z13" s="16">
        <f t="shared" si="5"/>
        <v>3014.3523911538464</v>
      </c>
      <c r="AA13" s="17">
        <f t="shared" si="19"/>
        <v>78373.162170000011</v>
      </c>
      <c r="AB13" s="2"/>
      <c r="AC13" s="5" t="s">
        <v>6</v>
      </c>
      <c r="AD13" s="14">
        <f t="shared" si="20"/>
        <v>71966.109383999996</v>
      </c>
      <c r="AE13" s="14">
        <f t="shared" si="21"/>
        <v>3106</v>
      </c>
      <c r="AF13" s="15">
        <f t="shared" si="26"/>
        <v>75072.109383999996</v>
      </c>
      <c r="AG13" s="16">
        <f t="shared" si="6"/>
        <v>2887.3888224615384</v>
      </c>
      <c r="AH13" s="14">
        <f t="shared" si="7"/>
        <v>5255.0476568800004</v>
      </c>
      <c r="AI13" s="16">
        <f t="shared" si="8"/>
        <v>3089.5060400338461</v>
      </c>
      <c r="AJ13" s="17">
        <f t="shared" si="9"/>
        <v>80327.157040880003</v>
      </c>
      <c r="AK13" s="2"/>
      <c r="AL13" s="5" t="s">
        <v>6</v>
      </c>
      <c r="AM13" s="14">
        <f t="shared" si="22"/>
        <v>73652.619702599986</v>
      </c>
      <c r="AN13" s="14">
        <f t="shared" si="23"/>
        <v>3106</v>
      </c>
      <c r="AO13" s="15">
        <f t="shared" si="27"/>
        <v>76758.619702599986</v>
      </c>
      <c r="AP13" s="16">
        <f t="shared" si="10"/>
        <v>2952.2546039461531</v>
      </c>
      <c r="AQ13" s="14">
        <f t="shared" si="11"/>
        <v>5373.1033791819991</v>
      </c>
      <c r="AR13" s="16">
        <f t="shared" si="12"/>
        <v>3158.9124262223841</v>
      </c>
      <c r="AS13" s="17">
        <f t="shared" si="13"/>
        <v>82131.72308178198</v>
      </c>
      <c r="AT13" s="2"/>
    </row>
    <row r="14" spans="2:46" hidden="1" x14ac:dyDescent="0.25">
      <c r="B14" s="5" t="s">
        <v>7</v>
      </c>
      <c r="C14" s="14">
        <f>'52 Week'!S14</f>
        <v>80428.224000000002</v>
      </c>
      <c r="D14" s="14">
        <f>'52 Week'!T14</f>
        <v>3106</v>
      </c>
      <c r="E14" s="15">
        <f>'52 Week'!U14</f>
        <v>83534.224000000002</v>
      </c>
      <c r="F14" s="16">
        <f>'52 Week'!V14</f>
        <v>3212.8547692307693</v>
      </c>
      <c r="G14" s="14">
        <f>'52 Week'!W14</f>
        <v>5847.3956800000005</v>
      </c>
      <c r="H14" s="17">
        <f>'52 Week'!X14</f>
        <v>89381.619680000003</v>
      </c>
      <c r="K14" s="5" t="s">
        <v>7</v>
      </c>
      <c r="L14" s="14">
        <f t="shared" si="14"/>
        <v>79596.636400000003</v>
      </c>
      <c r="M14" s="14">
        <f t="shared" si="15"/>
        <v>3106</v>
      </c>
      <c r="N14" s="15">
        <f t="shared" si="24"/>
        <v>82702.636400000003</v>
      </c>
      <c r="O14" s="16">
        <f t="shared" si="0"/>
        <v>3180.870630769231</v>
      </c>
      <c r="P14" s="14">
        <f t="shared" si="1"/>
        <v>5789.1845480000011</v>
      </c>
      <c r="Q14" s="17">
        <f t="shared" si="2"/>
        <v>88491.820948000008</v>
      </c>
      <c r="R14" s="2"/>
      <c r="S14" s="5" t="s">
        <v>7</v>
      </c>
      <c r="T14" s="14">
        <f t="shared" si="16"/>
        <v>44615.299600000006</v>
      </c>
      <c r="U14" s="14">
        <f t="shared" si="17"/>
        <v>3106</v>
      </c>
      <c r="V14" s="15">
        <f t="shared" si="25"/>
        <v>47721.299600000006</v>
      </c>
      <c r="W14" s="16">
        <f t="shared" si="3"/>
        <v>1835.4346000000003</v>
      </c>
      <c r="X14" s="14">
        <f t="shared" si="4"/>
        <v>3340.4909720000005</v>
      </c>
      <c r="Y14" s="14">
        <f t="shared" si="18"/>
        <v>1670.2454860000003</v>
      </c>
      <c r="Z14" s="16">
        <f t="shared" si="5"/>
        <v>1899.6748110000003</v>
      </c>
      <c r="AA14" s="17">
        <f t="shared" si="19"/>
        <v>49391.545086000006</v>
      </c>
      <c r="AB14" s="2"/>
      <c r="AC14" s="5" t="s">
        <v>7</v>
      </c>
      <c r="AD14" s="14">
        <f t="shared" si="20"/>
        <v>77237.319240000012</v>
      </c>
      <c r="AE14" s="14">
        <f t="shared" si="21"/>
        <v>3106</v>
      </c>
      <c r="AF14" s="15">
        <f t="shared" si="26"/>
        <v>80343.319240000012</v>
      </c>
      <c r="AG14" s="16">
        <f t="shared" si="6"/>
        <v>3090.1276630769235</v>
      </c>
      <c r="AH14" s="14">
        <f t="shared" si="7"/>
        <v>5624.0323468000015</v>
      </c>
      <c r="AI14" s="16">
        <f t="shared" si="8"/>
        <v>3306.4365994923082</v>
      </c>
      <c r="AJ14" s="17">
        <f t="shared" si="9"/>
        <v>85967.35158680001</v>
      </c>
      <c r="AK14" s="2"/>
      <c r="AL14" s="5" t="s">
        <v>7</v>
      </c>
      <c r="AM14" s="14">
        <f t="shared" si="22"/>
        <v>76948.912118599983</v>
      </c>
      <c r="AN14" s="14">
        <f t="shared" si="23"/>
        <v>3106</v>
      </c>
      <c r="AO14" s="15">
        <f t="shared" si="27"/>
        <v>80054.912118599983</v>
      </c>
      <c r="AP14" s="16">
        <f t="shared" si="10"/>
        <v>3079.0350814846147</v>
      </c>
      <c r="AQ14" s="14">
        <f t="shared" si="11"/>
        <v>5603.8438483019991</v>
      </c>
      <c r="AR14" s="16">
        <f t="shared" si="12"/>
        <v>3294.5675371885377</v>
      </c>
      <c r="AS14" s="17">
        <f t="shared" si="13"/>
        <v>85658.755966901983</v>
      </c>
      <c r="AT14" s="2"/>
    </row>
    <row r="15" spans="2:46" hidden="1" x14ac:dyDescent="0.25">
      <c r="B15" s="5" t="s">
        <v>8</v>
      </c>
      <c r="C15" s="14">
        <f>'52 Week'!S15</f>
        <v>83784.554400000008</v>
      </c>
      <c r="D15" s="14">
        <f>'52 Week'!T15</f>
        <v>3106</v>
      </c>
      <c r="E15" s="15">
        <f>'52 Week'!U15</f>
        <v>86890.554400000008</v>
      </c>
      <c r="F15" s="16">
        <f>'52 Week'!V15</f>
        <v>3341.9444000000003</v>
      </c>
      <c r="G15" s="14">
        <f>'52 Week'!W15</f>
        <v>6082.3388080000013</v>
      </c>
      <c r="H15" s="17">
        <f>'52 Week'!X15</f>
        <v>92972.893208000009</v>
      </c>
      <c r="K15" s="5" t="s">
        <v>8</v>
      </c>
      <c r="L15" s="14">
        <f t="shared" si="14"/>
        <v>83534.224000000002</v>
      </c>
      <c r="M15" s="14">
        <f t="shared" si="15"/>
        <v>3106</v>
      </c>
      <c r="N15" s="15">
        <f t="shared" si="24"/>
        <v>86640.224000000002</v>
      </c>
      <c r="O15" s="16">
        <f t="shared" si="0"/>
        <v>3332.3163076923079</v>
      </c>
      <c r="P15" s="14">
        <f t="shared" si="1"/>
        <v>6064.8156800000006</v>
      </c>
      <c r="Q15" s="17">
        <f t="shared" si="2"/>
        <v>92705.039680000002</v>
      </c>
      <c r="R15" s="2"/>
      <c r="S15" s="5" t="s">
        <v>8</v>
      </c>
      <c r="T15" s="14">
        <f t="shared" si="16"/>
        <v>82702.636400000003</v>
      </c>
      <c r="U15" s="14">
        <f t="shared" si="17"/>
        <v>3106</v>
      </c>
      <c r="V15" s="15">
        <f t="shared" si="25"/>
        <v>85808.636400000003</v>
      </c>
      <c r="W15" s="16">
        <f t="shared" si="3"/>
        <v>3300.3321692307695</v>
      </c>
      <c r="X15" s="14">
        <f t="shared" si="4"/>
        <v>6006.6045480000012</v>
      </c>
      <c r="Y15" s="14">
        <f t="shared" si="18"/>
        <v>3003.3022740000006</v>
      </c>
      <c r="Z15" s="16">
        <f t="shared" si="5"/>
        <v>3415.8437951538463</v>
      </c>
      <c r="AA15" s="17">
        <f t="shared" si="19"/>
        <v>88811.938674000005</v>
      </c>
      <c r="AB15" s="2"/>
      <c r="AC15" s="5" t="s">
        <v>8</v>
      </c>
      <c r="AD15" s="14">
        <f t="shared" si="20"/>
        <v>48675.72559200001</v>
      </c>
      <c r="AE15" s="14">
        <f t="shared" si="21"/>
        <v>3106</v>
      </c>
      <c r="AF15" s="15">
        <f t="shared" si="26"/>
        <v>51781.72559200001</v>
      </c>
      <c r="AG15" s="16">
        <f t="shared" si="6"/>
        <v>1991.6048304615388</v>
      </c>
      <c r="AH15" s="14">
        <f t="shared" si="7"/>
        <v>3624.720791440001</v>
      </c>
      <c r="AI15" s="16">
        <f t="shared" si="8"/>
        <v>2131.0171685938467</v>
      </c>
      <c r="AJ15" s="17">
        <f t="shared" si="9"/>
        <v>55406.446383440009</v>
      </c>
      <c r="AK15" s="2"/>
      <c r="AL15" s="5" t="s">
        <v>8</v>
      </c>
      <c r="AM15" s="14">
        <f t="shared" si="22"/>
        <v>82351.902221000011</v>
      </c>
      <c r="AN15" s="14">
        <f t="shared" si="23"/>
        <v>3106</v>
      </c>
      <c r="AO15" s="15">
        <f t="shared" si="27"/>
        <v>85457.902221000011</v>
      </c>
      <c r="AP15" s="16">
        <f t="shared" si="10"/>
        <v>3286.8423931153852</v>
      </c>
      <c r="AQ15" s="14">
        <f t="shared" si="11"/>
        <v>5982.053155470001</v>
      </c>
      <c r="AR15" s="16">
        <f t="shared" si="12"/>
        <v>3516.921360633462</v>
      </c>
      <c r="AS15" s="17">
        <f t="shared" si="13"/>
        <v>91439.95537647001</v>
      </c>
      <c r="AT15" s="2"/>
    </row>
    <row r="16" spans="2:46" hidden="1" x14ac:dyDescent="0.25">
      <c r="B16" s="5" t="s">
        <v>9</v>
      </c>
      <c r="C16" s="14">
        <f>'52 Week'!S16</f>
        <v>86436.534</v>
      </c>
      <c r="D16" s="14">
        <f>'52 Week'!T16</f>
        <v>2937</v>
      </c>
      <c r="E16" s="15">
        <f>'52 Week'!U16</f>
        <v>89373.534</v>
      </c>
      <c r="F16" s="16">
        <f>'52 Week'!V16</f>
        <v>3437.4436153846154</v>
      </c>
      <c r="G16" s="14">
        <f>'52 Week'!W16</f>
        <v>6256.1473800000003</v>
      </c>
      <c r="H16" s="17">
        <f>'52 Week'!X16</f>
        <v>95629.681379999995</v>
      </c>
      <c r="K16" s="5" t="s">
        <v>9</v>
      </c>
      <c r="L16" s="14">
        <f t="shared" si="14"/>
        <v>86890.554400000008</v>
      </c>
      <c r="M16" s="14">
        <f t="shared" si="15"/>
        <v>2937</v>
      </c>
      <c r="N16" s="15">
        <f t="shared" si="24"/>
        <v>89827.554400000008</v>
      </c>
      <c r="O16" s="16">
        <f t="shared" si="0"/>
        <v>3454.9059384615389</v>
      </c>
      <c r="P16" s="14">
        <f t="shared" si="1"/>
        <v>6287.9288080000015</v>
      </c>
      <c r="Q16" s="17">
        <f t="shared" si="2"/>
        <v>96115.483208000005</v>
      </c>
      <c r="R16" s="2"/>
      <c r="S16" s="5" t="s">
        <v>9</v>
      </c>
      <c r="T16" s="14">
        <f t="shared" si="16"/>
        <v>86640.224000000002</v>
      </c>
      <c r="U16" s="14">
        <f t="shared" si="17"/>
        <v>2937</v>
      </c>
      <c r="V16" s="15">
        <f t="shared" si="25"/>
        <v>89577.224000000002</v>
      </c>
      <c r="W16" s="16">
        <f t="shared" si="3"/>
        <v>3445.2778461538464</v>
      </c>
      <c r="X16" s="14">
        <f t="shared" si="4"/>
        <v>6270.4056800000008</v>
      </c>
      <c r="Y16" s="14">
        <f t="shared" si="18"/>
        <v>3135.2028400000004</v>
      </c>
      <c r="Z16" s="16">
        <f t="shared" si="5"/>
        <v>3565.8625707692308</v>
      </c>
      <c r="AA16" s="17">
        <f t="shared" si="19"/>
        <v>92712.42684</v>
      </c>
      <c r="AB16" s="2"/>
      <c r="AC16" s="5" t="s">
        <v>9</v>
      </c>
      <c r="AD16" s="14">
        <f t="shared" si="20"/>
        <v>87524.809128000008</v>
      </c>
      <c r="AE16" s="14">
        <f t="shared" si="21"/>
        <v>2937</v>
      </c>
      <c r="AF16" s="15">
        <f t="shared" si="26"/>
        <v>90461.809128000008</v>
      </c>
      <c r="AG16" s="16">
        <f t="shared" si="6"/>
        <v>3479.3003510769236</v>
      </c>
      <c r="AH16" s="14">
        <f t="shared" si="7"/>
        <v>6332.3266389600012</v>
      </c>
      <c r="AI16" s="16">
        <f t="shared" si="8"/>
        <v>3722.851375652308</v>
      </c>
      <c r="AJ16" s="17">
        <f t="shared" si="9"/>
        <v>96794.135766960011</v>
      </c>
      <c r="AK16" s="2"/>
      <c r="AL16" s="5" t="s">
        <v>9</v>
      </c>
      <c r="AM16" s="14">
        <f t="shared" si="22"/>
        <v>53076.268731800003</v>
      </c>
      <c r="AN16" s="14">
        <f t="shared" si="23"/>
        <v>2937</v>
      </c>
      <c r="AO16" s="15">
        <f t="shared" si="27"/>
        <v>56013.268731800003</v>
      </c>
      <c r="AP16" s="16">
        <f t="shared" si="10"/>
        <v>2154.3564896846156</v>
      </c>
      <c r="AQ16" s="14">
        <f t="shared" si="11"/>
        <v>3920.9288112260006</v>
      </c>
      <c r="AR16" s="16">
        <f t="shared" si="12"/>
        <v>2305.1614439625387</v>
      </c>
      <c r="AS16" s="17">
        <f t="shared" si="13"/>
        <v>59934.197543026006</v>
      </c>
      <c r="AT16" s="2"/>
    </row>
    <row r="17" spans="2:46" hidden="1" x14ac:dyDescent="0.25">
      <c r="B17" s="5" t="s">
        <v>10</v>
      </c>
      <c r="C17" s="14">
        <f>'52 Week'!S17</f>
        <v>89445.697199999995</v>
      </c>
      <c r="D17" s="14">
        <f>'52 Week'!T17</f>
        <v>2711</v>
      </c>
      <c r="E17" s="15">
        <f>'52 Week'!U17</f>
        <v>92156.697199999995</v>
      </c>
      <c r="F17" s="16">
        <f>'52 Week'!V17</f>
        <v>3544.4883538461536</v>
      </c>
      <c r="G17" s="14">
        <f>'52 Week'!W17</f>
        <v>6450.9688040000001</v>
      </c>
      <c r="H17" s="17">
        <f>'52 Week'!X17</f>
        <v>98607.666003999999</v>
      </c>
      <c r="K17" s="5" t="s">
        <v>10</v>
      </c>
      <c r="L17" s="14">
        <f t="shared" si="14"/>
        <v>89373.534</v>
      </c>
      <c r="M17" s="14">
        <f t="shared" si="15"/>
        <v>2711</v>
      </c>
      <c r="N17" s="15">
        <f t="shared" si="24"/>
        <v>92084.534</v>
      </c>
      <c r="O17" s="16">
        <f t="shared" si="0"/>
        <v>3541.7128461538459</v>
      </c>
      <c r="P17" s="14">
        <f t="shared" si="1"/>
        <v>6445.9173800000008</v>
      </c>
      <c r="Q17" s="17">
        <f t="shared" si="2"/>
        <v>98530.451379999999</v>
      </c>
      <c r="R17" s="2"/>
      <c r="S17" s="5" t="s">
        <v>10</v>
      </c>
      <c r="T17" s="14">
        <f t="shared" si="16"/>
        <v>89827.554400000008</v>
      </c>
      <c r="U17" s="14">
        <f t="shared" si="17"/>
        <v>2711</v>
      </c>
      <c r="V17" s="15">
        <f t="shared" si="25"/>
        <v>92538.554400000008</v>
      </c>
      <c r="W17" s="16">
        <f t="shared" si="3"/>
        <v>3559.1751692307694</v>
      </c>
      <c r="X17" s="14">
        <f t="shared" si="4"/>
        <v>6477.698808000001</v>
      </c>
      <c r="Y17" s="14">
        <f t="shared" si="18"/>
        <v>3238.8494040000005</v>
      </c>
      <c r="Z17" s="16">
        <f t="shared" si="5"/>
        <v>3683.7463001538463</v>
      </c>
      <c r="AA17" s="17">
        <f t="shared" si="19"/>
        <v>95777.403804000001</v>
      </c>
      <c r="AB17" s="2"/>
      <c r="AC17" s="5" t="s">
        <v>10</v>
      </c>
      <c r="AD17" s="14">
        <f t="shared" si="20"/>
        <v>91368.768479999999</v>
      </c>
      <c r="AE17" s="14">
        <f t="shared" si="21"/>
        <v>2711</v>
      </c>
      <c r="AF17" s="15">
        <f t="shared" si="26"/>
        <v>94079.768479999999</v>
      </c>
      <c r="AG17" s="16">
        <f t="shared" si="6"/>
        <v>3618.4526338461537</v>
      </c>
      <c r="AH17" s="14">
        <f t="shared" si="7"/>
        <v>6585.5837936000007</v>
      </c>
      <c r="AI17" s="16">
        <f t="shared" si="8"/>
        <v>3871.7443182153847</v>
      </c>
      <c r="AJ17" s="17">
        <f t="shared" si="9"/>
        <v>100665.3522736</v>
      </c>
      <c r="AK17" s="2"/>
      <c r="AL17" s="5" t="s">
        <v>10</v>
      </c>
      <c r="AM17" s="14">
        <f t="shared" si="22"/>
        <v>92723.354356199998</v>
      </c>
      <c r="AN17" s="14">
        <f t="shared" si="23"/>
        <v>2711</v>
      </c>
      <c r="AO17" s="15">
        <f t="shared" si="27"/>
        <v>95434.354356199998</v>
      </c>
      <c r="AP17" s="16">
        <f t="shared" si="10"/>
        <v>3670.5520906230768</v>
      </c>
      <c r="AQ17" s="14">
        <f t="shared" si="11"/>
        <v>6680.4048049340008</v>
      </c>
      <c r="AR17" s="16">
        <f t="shared" si="12"/>
        <v>3927.4907369666926</v>
      </c>
      <c r="AS17" s="17">
        <f t="shared" si="13"/>
        <v>102114.759161134</v>
      </c>
      <c r="AT17" s="2"/>
    </row>
    <row r="18" spans="2:46" hidden="1" x14ac:dyDescent="0.25">
      <c r="B18" s="5" t="s">
        <v>11</v>
      </c>
      <c r="C18" s="14">
        <f>'52 Week'!S18</f>
        <v>92217.771600000007</v>
      </c>
      <c r="D18" s="14">
        <f>'52 Week'!T18</f>
        <v>2259</v>
      </c>
      <c r="E18" s="15">
        <f>'52 Week'!U18</f>
        <v>94476.771600000007</v>
      </c>
      <c r="F18" s="16">
        <f>'52 Week'!V18</f>
        <v>3633.7219846153848</v>
      </c>
      <c r="G18" s="14">
        <f>'52 Week'!W18</f>
        <v>6613.3740120000011</v>
      </c>
      <c r="H18" s="17">
        <f>'52 Week'!X18</f>
        <v>101090.14561200001</v>
      </c>
      <c r="K18" s="5" t="s">
        <v>11</v>
      </c>
      <c r="L18" s="14">
        <f t="shared" si="14"/>
        <v>92156.697199999995</v>
      </c>
      <c r="M18" s="14">
        <f t="shared" si="15"/>
        <v>2259</v>
      </c>
      <c r="N18" s="15">
        <f t="shared" si="24"/>
        <v>94415.697199999995</v>
      </c>
      <c r="O18" s="16">
        <f t="shared" si="0"/>
        <v>3631.3729692307688</v>
      </c>
      <c r="P18" s="14">
        <f t="shared" si="1"/>
        <v>6609.0988040000002</v>
      </c>
      <c r="Q18" s="17">
        <f t="shared" si="2"/>
        <v>101024.79600399999</v>
      </c>
      <c r="R18" s="2"/>
      <c r="S18" s="5" t="s">
        <v>11</v>
      </c>
      <c r="T18" s="14">
        <f t="shared" si="16"/>
        <v>92084.534</v>
      </c>
      <c r="U18" s="14">
        <f t="shared" si="17"/>
        <v>2259</v>
      </c>
      <c r="V18" s="15">
        <f t="shared" si="25"/>
        <v>94343.534</v>
      </c>
      <c r="W18" s="16">
        <f t="shared" si="3"/>
        <v>3628.5974615384616</v>
      </c>
      <c r="X18" s="14">
        <f t="shared" si="4"/>
        <v>6604.0473800000009</v>
      </c>
      <c r="Y18" s="14">
        <f t="shared" si="18"/>
        <v>3302.0236900000004</v>
      </c>
      <c r="Z18" s="16">
        <f t="shared" si="5"/>
        <v>3755.5983726923077</v>
      </c>
      <c r="AA18" s="17">
        <f t="shared" si="19"/>
        <v>97645.557690000001</v>
      </c>
      <c r="AB18" s="2"/>
      <c r="AC18" s="5" t="s">
        <v>11</v>
      </c>
      <c r="AD18" s="14">
        <f t="shared" si="20"/>
        <v>94389.325488000017</v>
      </c>
      <c r="AE18" s="14">
        <f t="shared" si="21"/>
        <v>2259</v>
      </c>
      <c r="AF18" s="15">
        <f t="shared" si="26"/>
        <v>96648.325488000017</v>
      </c>
      <c r="AG18" s="16">
        <f t="shared" si="6"/>
        <v>3717.2432880000006</v>
      </c>
      <c r="AH18" s="14">
        <f t="shared" si="7"/>
        <v>6765.3827841600014</v>
      </c>
      <c r="AI18" s="16">
        <f t="shared" si="8"/>
        <v>3977.4503181600007</v>
      </c>
      <c r="AJ18" s="17">
        <f t="shared" si="9"/>
        <v>103413.70827216002</v>
      </c>
      <c r="AK18" s="2"/>
      <c r="AL18" s="5" t="s">
        <v>11</v>
      </c>
      <c r="AM18" s="14">
        <f t="shared" si="22"/>
        <v>96431.762691999989</v>
      </c>
      <c r="AN18" s="14">
        <f t="shared" si="23"/>
        <v>2259</v>
      </c>
      <c r="AO18" s="15">
        <f t="shared" si="27"/>
        <v>98690.762691999989</v>
      </c>
      <c r="AP18" s="16">
        <f t="shared" si="10"/>
        <v>3795.7985650769228</v>
      </c>
      <c r="AQ18" s="14">
        <f t="shared" si="11"/>
        <v>6908.3533884400003</v>
      </c>
      <c r="AR18" s="16">
        <f t="shared" si="12"/>
        <v>4061.5044646323072</v>
      </c>
      <c r="AS18" s="17">
        <f t="shared" si="13"/>
        <v>105599.11608043998</v>
      </c>
      <c r="AT18" s="2"/>
    </row>
    <row r="19" spans="2:46" hidden="1" x14ac:dyDescent="0.25">
      <c r="B19" s="5" t="s">
        <v>12</v>
      </c>
      <c r="C19" s="14">
        <f>'52 Week'!S19</f>
        <v>94703.144400000005</v>
      </c>
      <c r="D19" s="14">
        <f>'52 Week'!T19</f>
        <v>1920</v>
      </c>
      <c r="E19" s="15">
        <f>'52 Week'!U19</f>
        <v>96623.144400000005</v>
      </c>
      <c r="F19" s="16">
        <f>'52 Week'!V19</f>
        <v>3716.2747846153848</v>
      </c>
      <c r="G19" s="14">
        <f>'52 Week'!W19</f>
        <v>6763.620108000001</v>
      </c>
      <c r="H19" s="17">
        <f>'52 Week'!X19</f>
        <v>103386.76450800001</v>
      </c>
      <c r="K19" s="5" t="s">
        <v>12</v>
      </c>
      <c r="L19" s="14">
        <f t="shared" si="14"/>
        <v>94476.771600000007</v>
      </c>
      <c r="M19" s="14">
        <f t="shared" si="15"/>
        <v>1920</v>
      </c>
      <c r="N19" s="15">
        <f t="shared" si="24"/>
        <v>96396.771600000007</v>
      </c>
      <c r="O19" s="16">
        <f t="shared" si="0"/>
        <v>3707.5681384615386</v>
      </c>
      <c r="P19" s="14">
        <f t="shared" si="1"/>
        <v>6747.7740120000008</v>
      </c>
      <c r="Q19" s="17">
        <f t="shared" si="2"/>
        <v>103144.545612</v>
      </c>
      <c r="R19" s="2"/>
      <c r="S19" s="5" t="s">
        <v>12</v>
      </c>
      <c r="T19" s="14">
        <f t="shared" si="16"/>
        <v>94415.697199999995</v>
      </c>
      <c r="U19" s="14">
        <f t="shared" si="17"/>
        <v>1920</v>
      </c>
      <c r="V19" s="15">
        <f t="shared" si="25"/>
        <v>96335.697199999995</v>
      </c>
      <c r="W19" s="16">
        <f t="shared" si="3"/>
        <v>3705.2191230769231</v>
      </c>
      <c r="X19" s="14">
        <f t="shared" si="4"/>
        <v>6743.4988040000007</v>
      </c>
      <c r="Y19" s="14">
        <f t="shared" si="18"/>
        <v>3371.7494020000004</v>
      </c>
      <c r="Z19" s="16">
        <f t="shared" si="5"/>
        <v>3834.9017923846154</v>
      </c>
      <c r="AA19" s="17">
        <f t="shared" si="19"/>
        <v>99707.446601999996</v>
      </c>
      <c r="AB19" s="2"/>
      <c r="AC19" s="5" t="s">
        <v>12</v>
      </c>
      <c r="AD19" s="14">
        <f t="shared" si="20"/>
        <v>96230.404680000007</v>
      </c>
      <c r="AE19" s="14">
        <f t="shared" si="21"/>
        <v>1920</v>
      </c>
      <c r="AF19" s="15">
        <f t="shared" si="26"/>
        <v>98150.404680000007</v>
      </c>
      <c r="AG19" s="16">
        <f t="shared" si="6"/>
        <v>3775.0155646153848</v>
      </c>
      <c r="AH19" s="14">
        <f t="shared" si="7"/>
        <v>6870.5283276000009</v>
      </c>
      <c r="AI19" s="16">
        <f t="shared" si="8"/>
        <v>4039.2666541384615</v>
      </c>
      <c r="AJ19" s="17">
        <f t="shared" si="9"/>
        <v>105020.9330076</v>
      </c>
      <c r="AK19" s="2"/>
      <c r="AL19" s="5" t="s">
        <v>12</v>
      </c>
      <c r="AM19" s="14">
        <f t="shared" si="22"/>
        <v>99064.533625200012</v>
      </c>
      <c r="AN19" s="14">
        <f t="shared" si="23"/>
        <v>1920</v>
      </c>
      <c r="AO19" s="15">
        <f t="shared" si="27"/>
        <v>100984.53362520001</v>
      </c>
      <c r="AP19" s="16">
        <f t="shared" si="10"/>
        <v>3884.0205240461542</v>
      </c>
      <c r="AQ19" s="14">
        <f t="shared" si="11"/>
        <v>7068.9173537640017</v>
      </c>
      <c r="AR19" s="16">
        <f t="shared" si="12"/>
        <v>4155.9019607293849</v>
      </c>
      <c r="AS19" s="17">
        <f t="shared" si="13"/>
        <v>108053.45097896401</v>
      </c>
      <c r="AT19" s="2"/>
    </row>
    <row r="20" spans="2:46" hidden="1" x14ac:dyDescent="0.25">
      <c r="B20" s="5" t="s">
        <v>13</v>
      </c>
      <c r="C20" s="14">
        <f>'52 Week'!S20</f>
        <v>97332.9084</v>
      </c>
      <c r="D20" s="14">
        <f>'52 Week'!T20</f>
        <v>1638</v>
      </c>
      <c r="E20" s="15">
        <f>'52 Week'!U20</f>
        <v>98970.9084</v>
      </c>
      <c r="F20" s="16">
        <f>'52 Week'!V20</f>
        <v>3806.5734000000002</v>
      </c>
      <c r="G20" s="14">
        <f>'52 Week'!W20</f>
        <v>6927.9635880000005</v>
      </c>
      <c r="H20" s="17">
        <f>'52 Week'!X20</f>
        <v>105898.871988</v>
      </c>
      <c r="K20" s="5" t="s">
        <v>13</v>
      </c>
      <c r="L20" s="14">
        <f t="shared" si="14"/>
        <v>96623.144400000005</v>
      </c>
      <c r="M20" s="14">
        <f t="shared" si="15"/>
        <v>1638</v>
      </c>
      <c r="N20" s="15">
        <f t="shared" si="24"/>
        <v>98261.144400000005</v>
      </c>
      <c r="O20" s="16">
        <f t="shared" si="0"/>
        <v>3779.2747846153848</v>
      </c>
      <c r="P20" s="14">
        <f t="shared" si="1"/>
        <v>6878.2801080000008</v>
      </c>
      <c r="Q20" s="17">
        <f t="shared" si="2"/>
        <v>105139.42450800001</v>
      </c>
      <c r="R20" s="2"/>
      <c r="S20" s="5" t="s">
        <v>13</v>
      </c>
      <c r="T20" s="14">
        <f t="shared" si="16"/>
        <v>96396.771600000007</v>
      </c>
      <c r="U20" s="14">
        <f t="shared" si="17"/>
        <v>1638</v>
      </c>
      <c r="V20" s="15">
        <f t="shared" si="25"/>
        <v>98034.771600000007</v>
      </c>
      <c r="W20" s="16">
        <f t="shared" si="3"/>
        <v>3770.5681384615386</v>
      </c>
      <c r="X20" s="14">
        <f t="shared" si="4"/>
        <v>6862.4340120000015</v>
      </c>
      <c r="Y20" s="14">
        <f t="shared" si="18"/>
        <v>3431.2170060000008</v>
      </c>
      <c r="Z20" s="16">
        <f t="shared" si="5"/>
        <v>3902.538023307693</v>
      </c>
      <c r="AA20" s="17">
        <f t="shared" si="19"/>
        <v>101465.98860600001</v>
      </c>
      <c r="AB20" s="2"/>
      <c r="AC20" s="5" t="s">
        <v>13</v>
      </c>
      <c r="AD20" s="14">
        <f t="shared" si="20"/>
        <v>98262.411143999998</v>
      </c>
      <c r="AE20" s="14">
        <f t="shared" si="21"/>
        <v>1638</v>
      </c>
      <c r="AF20" s="15">
        <f t="shared" si="26"/>
        <v>99900.411143999998</v>
      </c>
      <c r="AG20" s="16">
        <f t="shared" si="6"/>
        <v>3842.3235055384616</v>
      </c>
      <c r="AH20" s="14">
        <f t="shared" si="7"/>
        <v>6993.0287800800006</v>
      </c>
      <c r="AI20" s="16">
        <f t="shared" si="8"/>
        <v>4111.2861509261538</v>
      </c>
      <c r="AJ20" s="17">
        <f t="shared" si="9"/>
        <v>106893.43992408</v>
      </c>
      <c r="AK20" s="2"/>
      <c r="AL20" s="5" t="s">
        <v>13</v>
      </c>
      <c r="AM20" s="14">
        <f t="shared" si="22"/>
        <v>100604.164797</v>
      </c>
      <c r="AN20" s="14">
        <f t="shared" si="23"/>
        <v>1638</v>
      </c>
      <c r="AO20" s="15">
        <f t="shared" si="27"/>
        <v>102242.164797</v>
      </c>
      <c r="AP20" s="16">
        <f t="shared" si="10"/>
        <v>3932.3909537307695</v>
      </c>
      <c r="AQ20" s="14">
        <f t="shared" si="11"/>
        <v>7156.9515357900009</v>
      </c>
      <c r="AR20" s="16">
        <f t="shared" si="12"/>
        <v>4207.6583204919234</v>
      </c>
      <c r="AS20" s="17">
        <f t="shared" si="13"/>
        <v>109399.11633279</v>
      </c>
      <c r="AT20" s="2"/>
    </row>
    <row r="21" spans="2:46" hidden="1" x14ac:dyDescent="0.25">
      <c r="B21" s="5" t="s">
        <v>14</v>
      </c>
      <c r="C21" s="14">
        <f>'52 Week'!S21</f>
        <v>99869.954400000002</v>
      </c>
      <c r="D21" s="14">
        <f>'52 Week'!T21</f>
        <v>0</v>
      </c>
      <c r="E21" s="15">
        <f>'52 Week'!U21</f>
        <v>99869.954400000002</v>
      </c>
      <c r="F21" s="16">
        <f>'52 Week'!V21</f>
        <v>3841.1520923076923</v>
      </c>
      <c r="G21" s="14">
        <f>'52 Week'!W21</f>
        <v>6990.8968080000004</v>
      </c>
      <c r="H21" s="17">
        <f>'52 Week'!X21</f>
        <v>106860.85120800001</v>
      </c>
      <c r="K21" s="5" t="s">
        <v>14</v>
      </c>
      <c r="L21" s="14">
        <f t="shared" si="14"/>
        <v>98970.9084</v>
      </c>
      <c r="M21" s="14">
        <f t="shared" si="15"/>
        <v>0</v>
      </c>
      <c r="N21" s="15">
        <f t="shared" si="24"/>
        <v>98970.9084</v>
      </c>
      <c r="O21" s="16">
        <f t="shared" si="0"/>
        <v>3806.5734000000002</v>
      </c>
      <c r="P21" s="14">
        <f t="shared" si="1"/>
        <v>6927.9635880000005</v>
      </c>
      <c r="Q21" s="17">
        <f t="shared" si="2"/>
        <v>105898.871988</v>
      </c>
      <c r="R21" s="2"/>
      <c r="S21" s="5" t="s">
        <v>14</v>
      </c>
      <c r="T21" s="14">
        <f t="shared" si="16"/>
        <v>98261.144400000005</v>
      </c>
      <c r="U21" s="14">
        <f t="shared" si="17"/>
        <v>0</v>
      </c>
      <c r="V21" s="15">
        <f t="shared" si="25"/>
        <v>98261.144400000005</v>
      </c>
      <c r="W21" s="16">
        <f t="shared" si="3"/>
        <v>3779.2747846153848</v>
      </c>
      <c r="X21" s="14">
        <f t="shared" si="4"/>
        <v>6878.2801080000008</v>
      </c>
      <c r="Y21" s="14">
        <f t="shared" si="18"/>
        <v>3439.1400540000004</v>
      </c>
      <c r="Z21" s="16">
        <f t="shared" si="5"/>
        <v>3911.5494020769233</v>
      </c>
      <c r="AA21" s="17">
        <f t="shared" si="19"/>
        <v>101700.28445400001</v>
      </c>
      <c r="AB21" s="2"/>
      <c r="AC21" s="5" t="s">
        <v>14</v>
      </c>
      <c r="AD21" s="14">
        <f t="shared" si="20"/>
        <v>99995.467032000015</v>
      </c>
      <c r="AE21" s="14">
        <f t="shared" si="21"/>
        <v>0</v>
      </c>
      <c r="AF21" s="15">
        <f t="shared" si="26"/>
        <v>99995.467032000015</v>
      </c>
      <c r="AG21" s="16">
        <f t="shared" si="6"/>
        <v>3845.97950123077</v>
      </c>
      <c r="AH21" s="14">
        <f t="shared" si="7"/>
        <v>6999.6826922400014</v>
      </c>
      <c r="AI21" s="16">
        <f t="shared" si="8"/>
        <v>4115.1980663169243</v>
      </c>
      <c r="AJ21" s="17">
        <f t="shared" si="9"/>
        <v>106995.14972424002</v>
      </c>
      <c r="AK21" s="2"/>
      <c r="AL21" s="5" t="s">
        <v>14</v>
      </c>
      <c r="AM21" s="14">
        <f t="shared" si="22"/>
        <v>102397.92142259999</v>
      </c>
      <c r="AN21" s="14">
        <f t="shared" si="23"/>
        <v>0</v>
      </c>
      <c r="AO21" s="15">
        <f t="shared" si="27"/>
        <v>102397.92142259999</v>
      </c>
      <c r="AP21" s="16">
        <f t="shared" si="10"/>
        <v>3938.3815931769227</v>
      </c>
      <c r="AQ21" s="14">
        <f t="shared" si="11"/>
        <v>7167.8544995820002</v>
      </c>
      <c r="AR21" s="16">
        <f t="shared" si="12"/>
        <v>4214.0683046993072</v>
      </c>
      <c r="AS21" s="17">
        <f t="shared" si="13"/>
        <v>109565.77592218199</v>
      </c>
      <c r="AT21" s="2"/>
    </row>
    <row r="22" spans="2:46" hidden="1" x14ac:dyDescent="0.25">
      <c r="B22" s="5" t="s">
        <v>15</v>
      </c>
      <c r="C22" s="14">
        <f>'52 Week'!S22</f>
        <v>100762.74</v>
      </c>
      <c r="D22" s="14">
        <f>'52 Week'!T22</f>
        <v>0</v>
      </c>
      <c r="E22" s="15">
        <f>'52 Week'!U22</f>
        <v>100762.74</v>
      </c>
      <c r="F22" s="16">
        <f>'52 Week'!V22</f>
        <v>3875.4900000000002</v>
      </c>
      <c r="G22" s="14">
        <f>'52 Week'!W22</f>
        <v>7053.3918000000012</v>
      </c>
      <c r="H22" s="17">
        <f>'52 Week'!X22</f>
        <v>107816.1318</v>
      </c>
      <c r="K22" s="5" t="s">
        <v>15</v>
      </c>
      <c r="L22" s="14">
        <f t="shared" si="14"/>
        <v>99869.954400000002</v>
      </c>
      <c r="M22" s="14">
        <f t="shared" si="15"/>
        <v>0</v>
      </c>
      <c r="N22" s="15">
        <f t="shared" si="24"/>
        <v>99869.954400000002</v>
      </c>
      <c r="O22" s="16">
        <f t="shared" si="0"/>
        <v>3841.1520923076923</v>
      </c>
      <c r="P22" s="14">
        <f t="shared" si="1"/>
        <v>6990.8968080000004</v>
      </c>
      <c r="Q22" s="17">
        <f t="shared" si="2"/>
        <v>106860.85120800001</v>
      </c>
      <c r="R22" s="2"/>
      <c r="S22" s="5" t="s">
        <v>15</v>
      </c>
      <c r="T22" s="14">
        <f t="shared" si="16"/>
        <v>98970.9084</v>
      </c>
      <c r="U22" s="14">
        <f t="shared" si="17"/>
        <v>0</v>
      </c>
      <c r="V22" s="15">
        <f t="shared" si="25"/>
        <v>98970.9084</v>
      </c>
      <c r="W22" s="16">
        <f t="shared" si="3"/>
        <v>3806.5734000000002</v>
      </c>
      <c r="X22" s="14">
        <f t="shared" si="4"/>
        <v>6927.9635880000005</v>
      </c>
      <c r="Y22" s="14">
        <f t="shared" si="18"/>
        <v>3463.9817940000003</v>
      </c>
      <c r="Z22" s="16">
        <f t="shared" si="5"/>
        <v>3939.8034690000004</v>
      </c>
      <c r="AA22" s="17">
        <f t="shared" si="19"/>
        <v>102434.89019400001</v>
      </c>
      <c r="AB22" s="2"/>
      <c r="AC22" s="5" t="s">
        <v>15</v>
      </c>
      <c r="AD22" s="14">
        <f t="shared" si="20"/>
        <v>100226.36728800001</v>
      </c>
      <c r="AE22" s="14">
        <f t="shared" si="21"/>
        <v>0</v>
      </c>
      <c r="AF22" s="15">
        <f t="shared" si="26"/>
        <v>100226.36728800001</v>
      </c>
      <c r="AG22" s="16">
        <f t="shared" si="6"/>
        <v>3854.8602803076928</v>
      </c>
      <c r="AH22" s="14">
        <f t="shared" si="7"/>
        <v>7015.8457101600015</v>
      </c>
      <c r="AI22" s="16">
        <f t="shared" si="8"/>
        <v>4124.7004999292312</v>
      </c>
      <c r="AJ22" s="17">
        <f t="shared" si="9"/>
        <v>107242.21299816002</v>
      </c>
      <c r="AK22" s="2"/>
      <c r="AL22" s="5" t="s">
        <v>15</v>
      </c>
      <c r="AM22" s="14">
        <f t="shared" si="22"/>
        <v>102495.35370780001</v>
      </c>
      <c r="AN22" s="14">
        <f t="shared" si="23"/>
        <v>0</v>
      </c>
      <c r="AO22" s="15">
        <f t="shared" si="27"/>
        <v>102495.35370780001</v>
      </c>
      <c r="AP22" s="16">
        <f t="shared" si="10"/>
        <v>3942.1289887615389</v>
      </c>
      <c r="AQ22" s="14">
        <f t="shared" si="11"/>
        <v>7174.674759546001</v>
      </c>
      <c r="AR22" s="16">
        <f t="shared" si="12"/>
        <v>4218.0780179748463</v>
      </c>
      <c r="AS22" s="17">
        <f t="shared" si="13"/>
        <v>109670.02846734601</v>
      </c>
      <c r="AT22" s="2"/>
    </row>
    <row r="23" spans="2:46" hidden="1" x14ac:dyDescent="0.25">
      <c r="B23" s="5" t="s">
        <v>19</v>
      </c>
      <c r="C23" s="14">
        <f>'52 Week'!S23</f>
        <v>100762.74</v>
      </c>
      <c r="D23" s="14">
        <f>'52 Week'!T23</f>
        <v>1521</v>
      </c>
      <c r="E23" s="15">
        <f>'52 Week'!U23</f>
        <v>102283.74</v>
      </c>
      <c r="F23" s="16">
        <f>'52 Week'!V23</f>
        <v>3933.9900000000002</v>
      </c>
      <c r="G23" s="14">
        <f>'52 Week'!W23</f>
        <v>7159.8618000000015</v>
      </c>
      <c r="H23" s="17">
        <f>'52 Week'!X23</f>
        <v>109443.6018</v>
      </c>
      <c r="K23" s="5" t="s">
        <v>16</v>
      </c>
      <c r="L23" s="14">
        <f t="shared" si="14"/>
        <v>100762.74</v>
      </c>
      <c r="M23" s="14">
        <f>D22</f>
        <v>0</v>
      </c>
      <c r="N23" s="15">
        <f t="shared" si="24"/>
        <v>100762.74</v>
      </c>
      <c r="O23" s="16">
        <f t="shared" si="0"/>
        <v>3875.4900000000002</v>
      </c>
      <c r="P23" s="14">
        <f t="shared" si="1"/>
        <v>7053.3918000000012</v>
      </c>
      <c r="Q23" s="17">
        <f t="shared" si="2"/>
        <v>107816.1318</v>
      </c>
      <c r="R23" s="2"/>
      <c r="S23" s="5" t="s">
        <v>16</v>
      </c>
      <c r="T23" s="14">
        <f t="shared" si="16"/>
        <v>99869.954400000002</v>
      </c>
      <c r="U23" s="14">
        <f>D22</f>
        <v>0</v>
      </c>
      <c r="V23" s="15">
        <f t="shared" si="25"/>
        <v>99869.954400000002</v>
      </c>
      <c r="W23" s="16">
        <f t="shared" si="3"/>
        <v>3841.1520923076923</v>
      </c>
      <c r="X23" s="14">
        <f t="shared" si="4"/>
        <v>6990.8968080000004</v>
      </c>
      <c r="Y23" s="14">
        <f t="shared" si="18"/>
        <v>3495.4484040000002</v>
      </c>
      <c r="Z23" s="16">
        <f t="shared" si="5"/>
        <v>3975.5924155384614</v>
      </c>
      <c r="AA23" s="17">
        <f t="shared" si="19"/>
        <v>103365.402804</v>
      </c>
      <c r="AB23" s="2"/>
      <c r="AC23" s="5" t="s">
        <v>16</v>
      </c>
      <c r="AD23" s="14">
        <f t="shared" si="20"/>
        <v>100950.326568</v>
      </c>
      <c r="AE23" s="14">
        <f>AE22</f>
        <v>0</v>
      </c>
      <c r="AF23" s="15">
        <f t="shared" si="26"/>
        <v>100950.326568</v>
      </c>
      <c r="AG23" s="16">
        <f t="shared" si="6"/>
        <v>3882.7048680000003</v>
      </c>
      <c r="AH23" s="14">
        <f t="shared" si="7"/>
        <v>7066.5228597600008</v>
      </c>
      <c r="AI23" s="16">
        <f t="shared" si="8"/>
        <v>4154.4942087600002</v>
      </c>
      <c r="AJ23" s="17">
        <f t="shared" si="9"/>
        <v>108016.84942776001</v>
      </c>
      <c r="AK23" s="2"/>
      <c r="AL23" s="5" t="s">
        <v>16</v>
      </c>
      <c r="AM23" s="14">
        <f t="shared" si="22"/>
        <v>102732.0264702</v>
      </c>
      <c r="AN23" s="14">
        <f>AN22</f>
        <v>0</v>
      </c>
      <c r="AO23" s="15">
        <f t="shared" si="27"/>
        <v>102732.0264702</v>
      </c>
      <c r="AP23" s="16">
        <f t="shared" si="10"/>
        <v>3951.2317873153847</v>
      </c>
      <c r="AQ23" s="14">
        <f t="shared" si="11"/>
        <v>7191.2418529140004</v>
      </c>
      <c r="AR23" s="16">
        <f t="shared" si="12"/>
        <v>4227.8180124274613</v>
      </c>
      <c r="AS23" s="17">
        <f t="shared" si="13"/>
        <v>109923.268323114</v>
      </c>
      <c r="AT23" s="2"/>
    </row>
    <row r="24" spans="2:46" hidden="1" x14ac:dyDescent="0.25">
      <c r="B24" s="5" t="s">
        <v>20</v>
      </c>
      <c r="C24" s="14">
        <f>'52 Week'!S24</f>
        <v>102314.16</v>
      </c>
      <c r="D24" s="14">
        <f>'52 Week'!T24</f>
        <v>0</v>
      </c>
      <c r="E24" s="15">
        <f>'52 Week'!U24</f>
        <v>102314.16</v>
      </c>
      <c r="F24" s="16">
        <f>'52 Week'!V24</f>
        <v>3935.1600000000003</v>
      </c>
      <c r="G24" s="14">
        <f>'52 Week'!W24</f>
        <v>7161.9912000000013</v>
      </c>
      <c r="H24" s="17">
        <f>'52 Week'!X24</f>
        <v>109476.15120000001</v>
      </c>
      <c r="K24" s="5" t="s">
        <v>19</v>
      </c>
      <c r="L24" s="14">
        <f>E22*(1+L$3)</f>
        <v>100762.74</v>
      </c>
      <c r="M24" s="14">
        <f t="shared" ref="M24:M25" si="28">D23</f>
        <v>1521</v>
      </c>
      <c r="N24" s="15">
        <f t="shared" si="24"/>
        <v>102283.74</v>
      </c>
      <c r="O24" s="16">
        <f t="shared" si="0"/>
        <v>3933.9900000000002</v>
      </c>
      <c r="P24" s="14">
        <f t="shared" si="1"/>
        <v>7159.8618000000015</v>
      </c>
      <c r="Q24" s="17">
        <f t="shared" si="2"/>
        <v>109443.6018</v>
      </c>
      <c r="R24" s="2"/>
      <c r="S24" s="5" t="s">
        <v>17</v>
      </c>
      <c r="T24" s="14">
        <f t="shared" si="16"/>
        <v>100762.74</v>
      </c>
      <c r="U24" s="14">
        <f>D22</f>
        <v>0</v>
      </c>
      <c r="V24" s="15">
        <f t="shared" si="25"/>
        <v>100762.74</v>
      </c>
      <c r="W24" s="16">
        <f t="shared" si="3"/>
        <v>3875.4900000000002</v>
      </c>
      <c r="X24" s="14">
        <f t="shared" si="4"/>
        <v>7053.3918000000012</v>
      </c>
      <c r="Y24" s="14">
        <f t="shared" si="18"/>
        <v>3526.6959000000006</v>
      </c>
      <c r="Z24" s="16">
        <f t="shared" si="5"/>
        <v>4011.1321500000004</v>
      </c>
      <c r="AA24" s="17">
        <f t="shared" si="19"/>
        <v>104289.43590000001</v>
      </c>
      <c r="AB24" s="2"/>
      <c r="AC24" s="5" t="s">
        <v>17</v>
      </c>
      <c r="AD24" s="14">
        <f t="shared" si="20"/>
        <v>101867.35348800001</v>
      </c>
      <c r="AE24" s="14">
        <f>AE23</f>
        <v>0</v>
      </c>
      <c r="AF24" s="15">
        <f t="shared" si="26"/>
        <v>101867.35348800001</v>
      </c>
      <c r="AG24" s="16">
        <f t="shared" si="6"/>
        <v>3917.9751341538463</v>
      </c>
      <c r="AH24" s="14">
        <f t="shared" si="7"/>
        <v>7130.7147441600009</v>
      </c>
      <c r="AI24" s="16">
        <f t="shared" si="8"/>
        <v>4192.2333935446159</v>
      </c>
      <c r="AJ24" s="17">
        <f t="shared" si="9"/>
        <v>108998.06823216</v>
      </c>
      <c r="AK24" s="2"/>
      <c r="AL24" s="5" t="s">
        <v>17</v>
      </c>
      <c r="AM24" s="14">
        <f t="shared" si="22"/>
        <v>103474.08473219999</v>
      </c>
      <c r="AN24" s="14">
        <f>AN23</f>
        <v>0</v>
      </c>
      <c r="AO24" s="15">
        <f t="shared" si="27"/>
        <v>103474.08473219999</v>
      </c>
      <c r="AP24" s="16">
        <f t="shared" si="10"/>
        <v>3979.7724896999998</v>
      </c>
      <c r="AQ24" s="14">
        <f t="shared" si="11"/>
        <v>7243.185931254</v>
      </c>
      <c r="AR24" s="16">
        <f t="shared" si="12"/>
        <v>4258.3565639789995</v>
      </c>
      <c r="AS24" s="17">
        <f t="shared" si="13"/>
        <v>110717.27066345399</v>
      </c>
      <c r="AT24" s="2"/>
    </row>
    <row r="25" spans="2:46" hidden="1" x14ac:dyDescent="0.25">
      <c r="B25" s="18" t="s">
        <v>24</v>
      </c>
      <c r="C25" s="19">
        <f>'52 Week'!S25</f>
        <v>102314.16</v>
      </c>
      <c r="D25" s="19">
        <f>'52 Week'!T25</f>
        <v>1518</v>
      </c>
      <c r="E25" s="20">
        <f>'52 Week'!U25</f>
        <v>103832.16</v>
      </c>
      <c r="F25" s="21">
        <f>'52 Week'!V25</f>
        <v>3993.5446153846156</v>
      </c>
      <c r="G25" s="19">
        <f>'52 Week'!W25</f>
        <v>7268.2512000000006</v>
      </c>
      <c r="H25" s="22">
        <f>'52 Week'!X25</f>
        <v>111100.4112</v>
      </c>
      <c r="K25" s="5" t="s">
        <v>20</v>
      </c>
      <c r="L25" s="14">
        <f>E23*(1+L$3)</f>
        <v>102283.74</v>
      </c>
      <c r="M25" s="14">
        <f t="shared" si="28"/>
        <v>0</v>
      </c>
      <c r="N25" s="15">
        <f t="shared" si="24"/>
        <v>102283.74</v>
      </c>
      <c r="O25" s="16">
        <f t="shared" si="0"/>
        <v>3933.9900000000002</v>
      </c>
      <c r="P25" s="14">
        <f t="shared" si="1"/>
        <v>7159.8618000000015</v>
      </c>
      <c r="Q25" s="17">
        <f t="shared" si="2"/>
        <v>109443.6018</v>
      </c>
      <c r="R25" s="2"/>
      <c r="S25" s="5" t="s">
        <v>19</v>
      </c>
      <c r="T25" s="14">
        <f>N23*(1+T$3)</f>
        <v>100762.74</v>
      </c>
      <c r="U25" s="14">
        <f>D23</f>
        <v>1521</v>
      </c>
      <c r="V25" s="15">
        <f>U25+T25</f>
        <v>102283.74</v>
      </c>
      <c r="W25" s="16">
        <f t="shared" si="3"/>
        <v>3933.9900000000002</v>
      </c>
      <c r="X25" s="14">
        <f>V25*0.07</f>
        <v>7159.8618000000015</v>
      </c>
      <c r="Y25" s="14">
        <f t="shared" si="18"/>
        <v>3579.9309000000007</v>
      </c>
      <c r="Z25" s="16">
        <f t="shared" si="5"/>
        <v>4071.6796500000005</v>
      </c>
      <c r="AA25" s="17">
        <f t="shared" si="19"/>
        <v>105863.67090000001</v>
      </c>
      <c r="AB25" s="2"/>
      <c r="AC25" s="5" t="s">
        <v>18</v>
      </c>
      <c r="AD25" s="14">
        <f t="shared" si="20"/>
        <v>102777.9948</v>
      </c>
      <c r="AE25" s="14">
        <f>AE24</f>
        <v>0</v>
      </c>
      <c r="AF25" s="15">
        <f t="shared" si="26"/>
        <v>102777.9948</v>
      </c>
      <c r="AG25" s="16">
        <f t="shared" si="6"/>
        <v>3952.9998000000001</v>
      </c>
      <c r="AH25" s="14">
        <f t="shared" si="7"/>
        <v>7194.4596360000005</v>
      </c>
      <c r="AI25" s="16">
        <f t="shared" si="8"/>
        <v>4229.7097860000003</v>
      </c>
      <c r="AJ25" s="17">
        <f t="shared" si="9"/>
        <v>109972.454436</v>
      </c>
      <c r="AK25" s="2"/>
      <c r="AL25" s="5" t="s">
        <v>18</v>
      </c>
      <c r="AM25" s="14">
        <f t="shared" si="22"/>
        <v>104414.0373252</v>
      </c>
      <c r="AN25" s="14">
        <f>AN24</f>
        <v>0</v>
      </c>
      <c r="AO25" s="15">
        <f t="shared" si="27"/>
        <v>104414.0373252</v>
      </c>
      <c r="AP25" s="16">
        <f t="shared" si="10"/>
        <v>4015.9245125076923</v>
      </c>
      <c r="AQ25" s="14">
        <f t="shared" si="11"/>
        <v>7308.9826127640008</v>
      </c>
      <c r="AR25" s="16">
        <f t="shared" si="12"/>
        <v>4297.0392283832307</v>
      </c>
      <c r="AS25" s="17">
        <f t="shared" si="13"/>
        <v>111723.019937964</v>
      </c>
      <c r="AT25" s="2"/>
    </row>
    <row r="26" spans="2:46" hidden="1" x14ac:dyDescent="0.25">
      <c r="B26" s="1"/>
      <c r="K26" s="5" t="s">
        <v>21</v>
      </c>
      <c r="L26" s="14">
        <f>E24*(1+L$3)</f>
        <v>102314.16</v>
      </c>
      <c r="M26" s="14">
        <f>D24</f>
        <v>0</v>
      </c>
      <c r="N26" s="15">
        <f t="shared" si="24"/>
        <v>102314.16</v>
      </c>
      <c r="O26" s="16">
        <f t="shared" si="0"/>
        <v>3935.1600000000003</v>
      </c>
      <c r="P26" s="14">
        <f t="shared" si="1"/>
        <v>7161.9912000000013</v>
      </c>
      <c r="Q26" s="17">
        <f t="shared" si="2"/>
        <v>109476.15120000001</v>
      </c>
      <c r="R26" s="2"/>
      <c r="S26" s="5" t="s">
        <v>20</v>
      </c>
      <c r="T26" s="14">
        <f>N24*(1+T$3)</f>
        <v>102283.74</v>
      </c>
      <c r="U26" s="14">
        <f>D24</f>
        <v>0</v>
      </c>
      <c r="V26" s="15">
        <f>U26+T26</f>
        <v>102283.74</v>
      </c>
      <c r="W26" s="16">
        <f t="shared" si="3"/>
        <v>3933.9900000000002</v>
      </c>
      <c r="X26" s="14">
        <f>V26*0.07</f>
        <v>7159.8618000000015</v>
      </c>
      <c r="Y26" s="14">
        <f t="shared" si="18"/>
        <v>3579.9309000000007</v>
      </c>
      <c r="Z26" s="16">
        <f t="shared" si="5"/>
        <v>4071.6796500000005</v>
      </c>
      <c r="AA26" s="17">
        <f t="shared" si="19"/>
        <v>105863.67090000001</v>
      </c>
      <c r="AB26" s="2"/>
      <c r="AC26" s="5" t="s">
        <v>19</v>
      </c>
      <c r="AD26" s="14">
        <f>V24*(1+AD$3)</f>
        <v>102777.9948</v>
      </c>
      <c r="AE26" s="14">
        <f>D23</f>
        <v>1521</v>
      </c>
      <c r="AF26" s="15">
        <f t="shared" si="26"/>
        <v>104298.9948</v>
      </c>
      <c r="AG26" s="16">
        <f t="shared" si="6"/>
        <v>4011.4998000000001</v>
      </c>
      <c r="AH26" s="14">
        <f t="shared" si="7"/>
        <v>7300.9296360000008</v>
      </c>
      <c r="AI26" s="16">
        <f t="shared" si="8"/>
        <v>4292.3047859999997</v>
      </c>
      <c r="AJ26" s="17">
        <f t="shared" si="9"/>
        <v>111599.924436</v>
      </c>
      <c r="AK26" s="2"/>
      <c r="AL26" s="5" t="s">
        <v>19</v>
      </c>
      <c r="AM26" s="14">
        <f t="shared" si="22"/>
        <v>105347.44467</v>
      </c>
      <c r="AN26" s="14">
        <f>D23</f>
        <v>1521</v>
      </c>
      <c r="AO26" s="15">
        <f t="shared" si="27"/>
        <v>106868.44467</v>
      </c>
      <c r="AP26" s="16">
        <f t="shared" si="10"/>
        <v>4110.3247949999995</v>
      </c>
      <c r="AQ26" s="14">
        <f t="shared" si="11"/>
        <v>7480.7911269000006</v>
      </c>
      <c r="AR26" s="16">
        <f t="shared" si="12"/>
        <v>4398.0475306500002</v>
      </c>
      <c r="AS26" s="17">
        <f t="shared" si="13"/>
        <v>114349.2357969</v>
      </c>
      <c r="AT26" s="2"/>
    </row>
    <row r="27" spans="2:46" hidden="1" x14ac:dyDescent="0.25">
      <c r="B27" s="1"/>
      <c r="K27" s="18" t="s">
        <v>24</v>
      </c>
      <c r="L27" s="19">
        <f>E24*(1+L$3)</f>
        <v>102314.16</v>
      </c>
      <c r="M27" s="19">
        <f>D25</f>
        <v>1518</v>
      </c>
      <c r="N27" s="20">
        <f t="shared" si="24"/>
        <v>103832.16</v>
      </c>
      <c r="O27" s="21">
        <f t="shared" si="0"/>
        <v>3993.5446153846156</v>
      </c>
      <c r="P27" s="19">
        <f t="shared" si="1"/>
        <v>7268.2512000000006</v>
      </c>
      <c r="Q27" s="22">
        <f t="shared" si="2"/>
        <v>111100.4112</v>
      </c>
      <c r="R27" s="2"/>
      <c r="S27" s="5" t="s">
        <v>21</v>
      </c>
      <c r="T27" s="14">
        <f>N25*(1+T$3)</f>
        <v>102283.74</v>
      </c>
      <c r="U27" s="14">
        <f>D24</f>
        <v>0</v>
      </c>
      <c r="V27" s="15">
        <f>U27+T27</f>
        <v>102283.74</v>
      </c>
      <c r="W27" s="16">
        <f t="shared" si="3"/>
        <v>3933.9900000000002</v>
      </c>
      <c r="X27" s="14">
        <f>V27*0.07</f>
        <v>7159.8618000000015</v>
      </c>
      <c r="Y27" s="14">
        <f t="shared" si="18"/>
        <v>3579.9309000000007</v>
      </c>
      <c r="Z27" s="16">
        <f t="shared" si="5"/>
        <v>4071.6796500000005</v>
      </c>
      <c r="AA27" s="17">
        <f t="shared" si="19"/>
        <v>105863.67090000001</v>
      </c>
      <c r="AB27" s="2"/>
      <c r="AC27" s="5" t="s">
        <v>20</v>
      </c>
      <c r="AD27" s="14">
        <f>V25*(1+AD$3)</f>
        <v>104329.41480000001</v>
      </c>
      <c r="AE27" s="14">
        <f>D24</f>
        <v>0</v>
      </c>
      <c r="AF27" s="15">
        <f t="shared" si="26"/>
        <v>104329.41480000001</v>
      </c>
      <c r="AG27" s="16">
        <f t="shared" si="6"/>
        <v>4012.6698000000006</v>
      </c>
      <c r="AH27" s="14">
        <f t="shared" si="7"/>
        <v>7303.0590360000015</v>
      </c>
      <c r="AI27" s="16">
        <f t="shared" si="8"/>
        <v>4293.5566860000008</v>
      </c>
      <c r="AJ27" s="17">
        <f t="shared" si="9"/>
        <v>111632.47383600002</v>
      </c>
      <c r="AK27" s="2"/>
      <c r="AL27" s="5" t="s">
        <v>20</v>
      </c>
      <c r="AM27" s="14">
        <f t="shared" si="22"/>
        <v>106906.46966999999</v>
      </c>
      <c r="AN27" s="14">
        <f>D24</f>
        <v>0</v>
      </c>
      <c r="AO27" s="15">
        <f t="shared" si="27"/>
        <v>106906.46966999999</v>
      </c>
      <c r="AP27" s="16">
        <f t="shared" si="10"/>
        <v>4111.7872950000001</v>
      </c>
      <c r="AQ27" s="14">
        <f t="shared" si="11"/>
        <v>7483.4528768999999</v>
      </c>
      <c r="AR27" s="16">
        <f t="shared" si="12"/>
        <v>4399.6124056499993</v>
      </c>
      <c r="AS27" s="17">
        <f t="shared" si="13"/>
        <v>114389.92254689999</v>
      </c>
      <c r="AT27" s="2"/>
    </row>
    <row r="28" spans="2:46" hidden="1" x14ac:dyDescent="0.25">
      <c r="B28" s="1"/>
      <c r="L28" s="2"/>
      <c r="M28" s="2"/>
      <c r="N28" s="2"/>
      <c r="O28" s="2"/>
      <c r="P28" s="2"/>
      <c r="Q28" s="2"/>
      <c r="R28" s="2"/>
      <c r="S28" s="5" t="s">
        <v>22</v>
      </c>
      <c r="T28" s="14">
        <f>N26*(1+T$3)</f>
        <v>102314.16</v>
      </c>
      <c r="U28" s="14">
        <f>D24</f>
        <v>0</v>
      </c>
      <c r="V28" s="15">
        <f>U28+T28</f>
        <v>102314.16</v>
      </c>
      <c r="W28" s="16">
        <f t="shared" si="3"/>
        <v>3935.1600000000003</v>
      </c>
      <c r="X28" s="14">
        <f>V28*0.07</f>
        <v>7161.9912000000013</v>
      </c>
      <c r="Y28" s="14">
        <f t="shared" si="18"/>
        <v>3580.9956000000006</v>
      </c>
      <c r="Z28" s="16">
        <f t="shared" si="5"/>
        <v>4072.8905999999997</v>
      </c>
      <c r="AA28" s="17">
        <f t="shared" si="19"/>
        <v>105895.1556</v>
      </c>
      <c r="AB28" s="2"/>
      <c r="AC28" s="5" t="s">
        <v>21</v>
      </c>
      <c r="AD28" s="14">
        <f>V26*(1+AD$3)</f>
        <v>104329.41480000001</v>
      </c>
      <c r="AE28" s="14">
        <f>AE27</f>
        <v>0</v>
      </c>
      <c r="AF28" s="15">
        <f t="shared" si="26"/>
        <v>104329.41480000001</v>
      </c>
      <c r="AG28" s="16">
        <f t="shared" si="6"/>
        <v>4012.6698000000006</v>
      </c>
      <c r="AH28" s="14">
        <f t="shared" si="7"/>
        <v>7303.0590360000015</v>
      </c>
      <c r="AI28" s="16">
        <f t="shared" si="8"/>
        <v>4293.5566860000008</v>
      </c>
      <c r="AJ28" s="17">
        <f t="shared" si="9"/>
        <v>111632.47383600002</v>
      </c>
      <c r="AK28" s="2"/>
      <c r="AL28" s="5" t="s">
        <v>21</v>
      </c>
      <c r="AM28" s="14">
        <f t="shared" si="22"/>
        <v>106937.65017000001</v>
      </c>
      <c r="AN28" s="14">
        <f>AN27</f>
        <v>0</v>
      </c>
      <c r="AO28" s="15">
        <f t="shared" si="27"/>
        <v>106937.65017000001</v>
      </c>
      <c r="AP28" s="16">
        <f t="shared" si="10"/>
        <v>4112.9865450000007</v>
      </c>
      <c r="AQ28" s="14">
        <f t="shared" si="11"/>
        <v>7485.6355119000009</v>
      </c>
      <c r="AR28" s="16">
        <f t="shared" si="12"/>
        <v>4400.8956031500002</v>
      </c>
      <c r="AS28" s="17">
        <f t="shared" si="13"/>
        <v>114423.28568190002</v>
      </c>
      <c r="AT28" s="2"/>
    </row>
    <row r="29" spans="2:46" hidden="1" x14ac:dyDescent="0.25">
      <c r="L29" s="2"/>
      <c r="M29" s="2"/>
      <c r="N29" s="2"/>
      <c r="O29" s="2"/>
      <c r="P29" s="2"/>
      <c r="Q29" s="2"/>
      <c r="R29" s="2"/>
      <c r="S29" s="18" t="s">
        <v>24</v>
      </c>
      <c r="T29" s="19">
        <f>N26*(1+T$3)</f>
        <v>102314.16</v>
      </c>
      <c r="U29" s="19">
        <f>D25</f>
        <v>1518</v>
      </c>
      <c r="V29" s="20">
        <f>U29+T29</f>
        <v>103832.16</v>
      </c>
      <c r="W29" s="21">
        <f t="shared" si="3"/>
        <v>3993.5446153846156</v>
      </c>
      <c r="X29" s="19">
        <f>V29*0.07</f>
        <v>7268.2512000000006</v>
      </c>
      <c r="Y29" s="19">
        <f t="shared" si="18"/>
        <v>3634.1256000000003</v>
      </c>
      <c r="Z29" s="21">
        <f t="shared" si="5"/>
        <v>4133.318676923077</v>
      </c>
      <c r="AA29" s="22">
        <f t="shared" si="19"/>
        <v>107466.2856</v>
      </c>
      <c r="AB29" s="2"/>
      <c r="AC29" s="5" t="s">
        <v>22</v>
      </c>
      <c r="AD29" s="14">
        <f>V27*(1+AD$3)</f>
        <v>104329.41480000001</v>
      </c>
      <c r="AE29" s="14">
        <f>AE28</f>
        <v>0</v>
      </c>
      <c r="AF29" s="15">
        <f t="shared" si="26"/>
        <v>104329.41480000001</v>
      </c>
      <c r="AG29" s="16">
        <f t="shared" si="6"/>
        <v>4012.6698000000006</v>
      </c>
      <c r="AH29" s="14">
        <f t="shared" si="7"/>
        <v>7303.0590360000015</v>
      </c>
      <c r="AI29" s="16">
        <f t="shared" si="8"/>
        <v>4293.5566860000008</v>
      </c>
      <c r="AJ29" s="17">
        <f t="shared" si="9"/>
        <v>111632.47383600002</v>
      </c>
      <c r="AK29" s="2"/>
      <c r="AL29" s="5" t="s">
        <v>22</v>
      </c>
      <c r="AM29" s="26">
        <f t="shared" si="22"/>
        <v>106937.65017000001</v>
      </c>
      <c r="AN29" s="14">
        <f>AN28</f>
        <v>0</v>
      </c>
      <c r="AO29" s="15">
        <f t="shared" si="27"/>
        <v>106937.65017000001</v>
      </c>
      <c r="AP29" s="16">
        <f t="shared" si="10"/>
        <v>4112.9865450000007</v>
      </c>
      <c r="AQ29" s="14">
        <f t="shared" si="11"/>
        <v>7485.6355119000009</v>
      </c>
      <c r="AR29" s="16">
        <f t="shared" si="12"/>
        <v>4400.8956031500002</v>
      </c>
      <c r="AS29" s="17">
        <f t="shared" si="13"/>
        <v>114423.28568190002</v>
      </c>
      <c r="AT29" s="2"/>
    </row>
    <row r="30" spans="2:46" x14ac:dyDescent="0.25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" t="s">
        <v>23</v>
      </c>
      <c r="AD30" s="14">
        <f>V28*(1+AD$3)</f>
        <v>104360.44320000001</v>
      </c>
      <c r="AE30" s="14">
        <f>AE29</f>
        <v>0</v>
      </c>
      <c r="AF30" s="15">
        <f t="shared" si="26"/>
        <v>104360.44320000001</v>
      </c>
      <c r="AG30" s="16">
        <f t="shared" si="6"/>
        <v>4013.8632000000002</v>
      </c>
      <c r="AH30" s="14">
        <f t="shared" si="7"/>
        <v>7305.2310240000015</v>
      </c>
      <c r="AI30" s="16">
        <f t="shared" si="8"/>
        <v>4294.8336240000008</v>
      </c>
      <c r="AJ30" s="17">
        <f t="shared" si="9"/>
        <v>111665.67422400002</v>
      </c>
      <c r="AK30" s="2"/>
      <c r="AL30" s="5" t="s">
        <v>23</v>
      </c>
      <c r="AM30" s="26">
        <f t="shared" si="22"/>
        <v>106937.65017000001</v>
      </c>
      <c r="AN30" s="14">
        <f>AN29</f>
        <v>0</v>
      </c>
      <c r="AO30" s="15">
        <f t="shared" si="27"/>
        <v>106937.65017000001</v>
      </c>
      <c r="AP30" s="16">
        <f t="shared" si="10"/>
        <v>4112.9865450000007</v>
      </c>
      <c r="AQ30" s="14">
        <f t="shared" si="11"/>
        <v>7485.6355119000009</v>
      </c>
      <c r="AR30" s="16">
        <f t="shared" si="12"/>
        <v>4400.8956031500002</v>
      </c>
      <c r="AS30" s="17">
        <f t="shared" si="13"/>
        <v>114423.28568190002</v>
      </c>
      <c r="AT30" s="2"/>
    </row>
    <row r="31" spans="2:46" x14ac:dyDescent="0.25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 t="s">
        <v>24</v>
      </c>
      <c r="AD31" s="19">
        <f>V28*(1+AD$3)</f>
        <v>104360.44320000001</v>
      </c>
      <c r="AE31" s="19">
        <f>D25</f>
        <v>1518</v>
      </c>
      <c r="AF31" s="20">
        <f t="shared" si="26"/>
        <v>105878.44320000001</v>
      </c>
      <c r="AG31" s="21">
        <f t="shared" si="6"/>
        <v>4072.2478153846159</v>
      </c>
      <c r="AH31" s="19">
        <f t="shared" si="7"/>
        <v>7411.4910240000017</v>
      </c>
      <c r="AI31" s="21">
        <f t="shared" si="8"/>
        <v>4357.3051624615391</v>
      </c>
      <c r="AJ31" s="22">
        <f t="shared" si="9"/>
        <v>113289.93422400001</v>
      </c>
      <c r="AK31" s="2"/>
      <c r="AL31" s="18" t="s">
        <v>24</v>
      </c>
      <c r="AM31" s="37">
        <f t="shared" si="22"/>
        <v>106969.45428000001</v>
      </c>
      <c r="AN31" s="19">
        <f>D25</f>
        <v>1518</v>
      </c>
      <c r="AO31" s="20">
        <f t="shared" si="27"/>
        <v>108487.45428000001</v>
      </c>
      <c r="AP31" s="21">
        <f t="shared" si="10"/>
        <v>4172.5943953846154</v>
      </c>
      <c r="AQ31" s="19">
        <f t="shared" si="11"/>
        <v>7594.1217996000014</v>
      </c>
      <c r="AR31" s="21">
        <f t="shared" si="12"/>
        <v>4464.6760030615387</v>
      </c>
      <c r="AS31" s="22">
        <f t="shared" si="13"/>
        <v>116081.57607960001</v>
      </c>
      <c r="AT31" s="2"/>
    </row>
    <row r="32" spans="2:46" ht="15.75" thickBot="1" x14ac:dyDescent="0.3">
      <c r="L32" s="2"/>
      <c r="M32" s="2"/>
      <c r="N32" s="2"/>
      <c r="O32" s="2"/>
      <c r="P32" s="2"/>
      <c r="Q32" s="2"/>
      <c r="R32" s="2"/>
      <c r="S32" s="2" t="s">
        <v>55</v>
      </c>
      <c r="T32" s="2"/>
      <c r="U32" s="2"/>
      <c r="V32" s="2"/>
      <c r="W32" s="2"/>
      <c r="X32" s="2"/>
      <c r="Y32" s="2"/>
      <c r="Z32" s="2"/>
      <c r="AA32" s="2"/>
      <c r="AB32" s="2"/>
      <c r="AC32" s="25"/>
      <c r="AD32" s="26"/>
      <c r="AE32" s="26"/>
      <c r="AF32" s="26"/>
      <c r="AG32" s="26"/>
      <c r="AH32" s="26"/>
      <c r="AI32" s="26"/>
      <c r="AJ32" s="26"/>
      <c r="AK32" s="26"/>
      <c r="AL32" s="34"/>
      <c r="AM32" s="35"/>
      <c r="AN32" s="35"/>
      <c r="AO32" s="35"/>
      <c r="AP32" s="26"/>
      <c r="AQ32" s="26"/>
      <c r="AR32" s="26"/>
      <c r="AS32" s="35"/>
      <c r="AT32" s="2"/>
    </row>
    <row r="33" spans="2:46" s="27" customFormat="1" x14ac:dyDescent="0.25">
      <c r="J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31"/>
      <c r="AH33" s="31"/>
      <c r="AI33" s="31"/>
      <c r="AJ33" s="31"/>
      <c r="AK33" s="31"/>
      <c r="AL33" s="30"/>
      <c r="AM33" s="31"/>
      <c r="AN33" s="31"/>
      <c r="AO33" s="31"/>
      <c r="AP33" s="31"/>
      <c r="AQ33" s="31"/>
      <c r="AR33" s="31"/>
      <c r="AS33" s="31"/>
      <c r="AT33" s="29"/>
    </row>
    <row r="34" spans="2:46" x14ac:dyDescent="0.25">
      <c r="B34" s="7" t="s">
        <v>32</v>
      </c>
      <c r="C34" s="6"/>
      <c r="D34" s="6"/>
      <c r="E34" s="6"/>
      <c r="F34" s="6"/>
      <c r="G34" s="6"/>
      <c r="H34" s="8"/>
      <c r="K34" s="7" t="s">
        <v>34</v>
      </c>
      <c r="L34" s="6"/>
      <c r="M34" s="6"/>
      <c r="N34" s="6"/>
      <c r="O34" s="6"/>
      <c r="P34" s="6"/>
      <c r="Q34" s="8"/>
      <c r="S34" s="7" t="s">
        <v>48</v>
      </c>
      <c r="T34" s="6"/>
      <c r="U34" s="6"/>
      <c r="V34" s="6"/>
      <c r="W34" s="6"/>
      <c r="X34" s="6"/>
      <c r="Y34" s="6"/>
      <c r="Z34" s="6"/>
      <c r="AA34" s="8"/>
      <c r="AC34" s="7" t="s">
        <v>35</v>
      </c>
      <c r="AD34" s="6"/>
      <c r="AE34" s="6"/>
      <c r="AF34" s="6"/>
      <c r="AG34" s="6"/>
      <c r="AH34" s="6"/>
      <c r="AI34" s="6"/>
      <c r="AJ34" s="8"/>
      <c r="AL34" s="7" t="s">
        <v>36</v>
      </c>
      <c r="AM34" s="6"/>
      <c r="AN34" s="6"/>
      <c r="AO34" s="6"/>
      <c r="AP34" s="6"/>
      <c r="AQ34" s="6"/>
      <c r="AR34" s="6"/>
      <c r="AS34" s="8"/>
    </row>
    <row r="35" spans="2:46" ht="45" customHeight="1" x14ac:dyDescent="0.25">
      <c r="B35" s="4" t="s">
        <v>39</v>
      </c>
      <c r="C35" s="9" t="s">
        <v>26</v>
      </c>
      <c r="D35" s="10" t="s">
        <v>27</v>
      </c>
      <c r="E35" s="11" t="s">
        <v>28</v>
      </c>
      <c r="F35" s="12" t="s">
        <v>29</v>
      </c>
      <c r="G35" s="10" t="s">
        <v>30</v>
      </c>
      <c r="H35" s="13" t="s">
        <v>31</v>
      </c>
      <c r="K35" s="4" t="str">
        <f>$B35</f>
        <v>Lane 2</v>
      </c>
      <c r="L35" s="9" t="s">
        <v>26</v>
      </c>
      <c r="M35" s="10" t="s">
        <v>27</v>
      </c>
      <c r="N35" s="11" t="s">
        <v>28</v>
      </c>
      <c r="O35" s="12" t="s">
        <v>29</v>
      </c>
      <c r="P35" s="10" t="s">
        <v>30</v>
      </c>
      <c r="Q35" s="13" t="s">
        <v>31</v>
      </c>
      <c r="S35" s="4" t="str">
        <f>$B35</f>
        <v>Lane 2</v>
      </c>
      <c r="T35" s="9" t="s">
        <v>26</v>
      </c>
      <c r="U35" s="10" t="s">
        <v>27</v>
      </c>
      <c r="V35" s="11" t="s">
        <v>28</v>
      </c>
      <c r="W35" s="12" t="s">
        <v>29</v>
      </c>
      <c r="X35" s="10" t="s">
        <v>30</v>
      </c>
      <c r="Y35" s="10" t="s">
        <v>54</v>
      </c>
      <c r="Z35" s="12" t="s">
        <v>52</v>
      </c>
      <c r="AA35" s="13" t="s">
        <v>31</v>
      </c>
      <c r="AC35" s="4" t="str">
        <f>$B35</f>
        <v>Lane 2</v>
      </c>
      <c r="AD35" s="9" t="s">
        <v>26</v>
      </c>
      <c r="AE35" s="10" t="s">
        <v>27</v>
      </c>
      <c r="AF35" s="11" t="s">
        <v>28</v>
      </c>
      <c r="AG35" s="12" t="s">
        <v>49</v>
      </c>
      <c r="AH35" s="10" t="s">
        <v>30</v>
      </c>
      <c r="AI35" s="12" t="s">
        <v>51</v>
      </c>
      <c r="AJ35" s="13" t="s">
        <v>31</v>
      </c>
      <c r="AL35" s="4" t="str">
        <f>$B35</f>
        <v>Lane 2</v>
      </c>
      <c r="AM35" s="9" t="s">
        <v>26</v>
      </c>
      <c r="AN35" s="10" t="s">
        <v>27</v>
      </c>
      <c r="AO35" s="11" t="s">
        <v>28</v>
      </c>
      <c r="AP35" s="12" t="s">
        <v>49</v>
      </c>
      <c r="AQ35" s="10" t="s">
        <v>30</v>
      </c>
      <c r="AR35" s="12" t="s">
        <v>51</v>
      </c>
      <c r="AS35" s="13" t="s">
        <v>31</v>
      </c>
    </row>
    <row r="36" spans="2:46" x14ac:dyDescent="0.25">
      <c r="B36" s="5" t="s">
        <v>0</v>
      </c>
      <c r="C36" s="14">
        <f>'52 Week'!S41</f>
        <v>0</v>
      </c>
      <c r="D36" s="14">
        <f>'52 Week'!T41</f>
        <v>0</v>
      </c>
      <c r="E36" s="15">
        <f>'52 Week'!U41</f>
        <v>65459.887200000005</v>
      </c>
      <c r="F36" s="16">
        <f>'52 Week'!V41</f>
        <v>2517.6879692307693</v>
      </c>
      <c r="G36" s="14">
        <f>'52 Week'!W41</f>
        <v>4582.1921040000007</v>
      </c>
      <c r="H36" s="17">
        <f>'52 Week'!X41</f>
        <v>70042.079303999999</v>
      </c>
      <c r="K36" s="5" t="s">
        <v>0</v>
      </c>
      <c r="L36" s="14"/>
      <c r="M36" s="14">
        <f>D36</f>
        <v>0</v>
      </c>
      <c r="N36" s="15">
        <f>E36*(1+L$3)</f>
        <v>65459.887200000005</v>
      </c>
      <c r="O36" s="16">
        <f t="shared" ref="O36:O56" si="29">N36/$V$3</f>
        <v>2517.6879692307693</v>
      </c>
      <c r="P36" s="14">
        <f t="shared" ref="P36:P56" si="30">N36*0.07</f>
        <v>4582.1921040000007</v>
      </c>
      <c r="Q36" s="17">
        <f t="shared" ref="Q36:Q56" si="31">P36+N36</f>
        <v>70042.079303999999</v>
      </c>
      <c r="R36" s="2"/>
      <c r="S36" s="5" t="s">
        <v>0</v>
      </c>
      <c r="T36" s="14"/>
      <c r="U36" s="14">
        <f>D36</f>
        <v>0</v>
      </c>
      <c r="V36" s="15">
        <f>N36*(1+T$3)</f>
        <v>65459.887200000005</v>
      </c>
      <c r="W36" s="16">
        <f t="shared" ref="W36:W58" si="32">V36/$V$3</f>
        <v>2517.6879692307693</v>
      </c>
      <c r="X36" s="14">
        <f t="shared" ref="X36:X53" si="33">V36*0.07</f>
        <v>4582.1921040000007</v>
      </c>
      <c r="Y36" s="14">
        <f>V36*0.035</f>
        <v>2291.0960520000003</v>
      </c>
      <c r="Z36" s="16">
        <f t="shared" ref="Z36:Z58" si="34">(V36+Y36)/$V$3</f>
        <v>2605.8070481538462</v>
      </c>
      <c r="AA36" s="17">
        <f>Y36+V36</f>
        <v>67750.983252000005</v>
      </c>
      <c r="AB36" s="2"/>
      <c r="AC36" s="5" t="s">
        <v>0</v>
      </c>
      <c r="AD36" s="14"/>
      <c r="AE36" s="14">
        <f>D36</f>
        <v>0</v>
      </c>
      <c r="AF36" s="15">
        <f>V36*(1+AD$3)</f>
        <v>66769.084944000002</v>
      </c>
      <c r="AG36" s="16">
        <f t="shared" ref="AG36:AG60" si="35">AF36/$V$3</f>
        <v>2568.0417286153847</v>
      </c>
      <c r="AH36" s="14">
        <f t="shared" ref="AH36:AH60" si="36">AF36*0.07</f>
        <v>4673.8359460800002</v>
      </c>
      <c r="AI36" s="16">
        <f t="shared" ref="AI36:AI60" si="37">(AF36+AH36)/$V$3</f>
        <v>2747.8046496184616</v>
      </c>
      <c r="AJ36" s="17">
        <f t="shared" ref="AJ36:AJ60" si="38">AH36+AF36</f>
        <v>71442.92089008</v>
      </c>
      <c r="AK36" s="2"/>
      <c r="AL36" s="5" t="s">
        <v>0</v>
      </c>
      <c r="AM36" s="14"/>
      <c r="AN36" s="14">
        <f>D36</f>
        <v>0</v>
      </c>
      <c r="AO36" s="15">
        <f>AF36*(1+AM$3)</f>
        <v>68438.312067599996</v>
      </c>
      <c r="AP36" s="16">
        <f t="shared" ref="AP36:AP60" si="39">AO36/$V$3</f>
        <v>2632.242771830769</v>
      </c>
      <c r="AQ36" s="14">
        <f t="shared" ref="AQ36:AQ60" si="40">AO36*0.07</f>
        <v>4790.6818447320002</v>
      </c>
      <c r="AR36" s="16">
        <f t="shared" ref="AR36:AR60" si="41">(AO36+AQ36)/$V$3</f>
        <v>2816.4997658589227</v>
      </c>
      <c r="AS36" s="17">
        <f t="shared" ref="AS36:AS60" si="42">AQ36+AO36</f>
        <v>73228.993912331993</v>
      </c>
      <c r="AT36" s="2"/>
    </row>
    <row r="37" spans="2:46" x14ac:dyDescent="0.25">
      <c r="B37" s="5" t="s">
        <v>1</v>
      </c>
      <c r="C37" s="14">
        <f>'52 Week'!S42</f>
        <v>65459.887200000005</v>
      </c>
      <c r="D37" s="14">
        <f>'52 Week'!T42</f>
        <v>1130</v>
      </c>
      <c r="E37" s="15">
        <f>'52 Week'!U42</f>
        <v>66589.887199999997</v>
      </c>
      <c r="F37" s="16">
        <f>'52 Week'!V42</f>
        <v>2561.1495076923075</v>
      </c>
      <c r="G37" s="14">
        <f>'52 Week'!W42</f>
        <v>4661.2921040000001</v>
      </c>
      <c r="H37" s="17">
        <f>'52 Week'!X42</f>
        <v>71251.17930399999</v>
      </c>
      <c r="K37" s="5" t="s">
        <v>1</v>
      </c>
      <c r="L37" s="14">
        <f t="shared" ref="L37:L52" si="43">E36*(1+L$3)</f>
        <v>65459.887200000005</v>
      </c>
      <c r="M37" s="14">
        <f t="shared" ref="M37:M51" si="44">D37</f>
        <v>1130</v>
      </c>
      <c r="N37" s="15">
        <f>M37+L37</f>
        <v>66589.887199999997</v>
      </c>
      <c r="O37" s="16">
        <f t="shared" si="29"/>
        <v>2561.1495076923075</v>
      </c>
      <c r="P37" s="14">
        <f t="shared" si="30"/>
        <v>4661.2921040000001</v>
      </c>
      <c r="Q37" s="17">
        <f t="shared" si="31"/>
        <v>71251.17930399999</v>
      </c>
      <c r="R37" s="2"/>
      <c r="S37" s="5" t="s">
        <v>1</v>
      </c>
      <c r="T37" s="14">
        <f t="shared" ref="T37:T53" si="45">N36*(1+T$3)</f>
        <v>65459.887200000005</v>
      </c>
      <c r="U37" s="14">
        <f t="shared" ref="U37:U51" si="46">D37</f>
        <v>1130</v>
      </c>
      <c r="V37" s="15">
        <f>U37+T37</f>
        <v>66589.887199999997</v>
      </c>
      <c r="W37" s="16">
        <f t="shared" si="32"/>
        <v>2561.1495076923075</v>
      </c>
      <c r="X37" s="14">
        <f t="shared" si="33"/>
        <v>4661.2921040000001</v>
      </c>
      <c r="Y37" s="14">
        <f t="shared" ref="Y37:Y58" si="47">V37*0.035</f>
        <v>2330.6460520000001</v>
      </c>
      <c r="Z37" s="16">
        <f t="shared" si="34"/>
        <v>2650.7897404615383</v>
      </c>
      <c r="AA37" s="17">
        <f t="shared" ref="AA37:AA58" si="48">Y37+V37</f>
        <v>68920.533251999994</v>
      </c>
      <c r="AB37" s="2"/>
      <c r="AC37" s="5" t="s">
        <v>1</v>
      </c>
      <c r="AD37" s="14">
        <f t="shared" ref="AD37:AD54" si="49">V36*(1+AD$3)</f>
        <v>66769.084944000002</v>
      </c>
      <c r="AE37" s="14">
        <f t="shared" ref="AE37:AE51" si="50">D37</f>
        <v>1130</v>
      </c>
      <c r="AF37" s="15">
        <f>AE37+AD37</f>
        <v>67899.084944000002</v>
      </c>
      <c r="AG37" s="16">
        <f t="shared" si="35"/>
        <v>2611.5032670769233</v>
      </c>
      <c r="AH37" s="14">
        <f t="shared" si="36"/>
        <v>4752.9359460800006</v>
      </c>
      <c r="AI37" s="16">
        <f t="shared" si="37"/>
        <v>2794.3084957723081</v>
      </c>
      <c r="AJ37" s="17">
        <f t="shared" si="38"/>
        <v>72652.020890080006</v>
      </c>
      <c r="AK37" s="2"/>
      <c r="AL37" s="5" t="s">
        <v>1</v>
      </c>
      <c r="AM37" s="14">
        <f t="shared" ref="AM37:AM60" si="51">AF36*(1+AM$3)</f>
        <v>68438.312067599996</v>
      </c>
      <c r="AN37" s="14">
        <f t="shared" ref="AN37:AN51" si="52">D37</f>
        <v>1130</v>
      </c>
      <c r="AO37" s="15">
        <f>AN37+AM37</f>
        <v>69568.312067599996</v>
      </c>
      <c r="AP37" s="16">
        <f t="shared" si="39"/>
        <v>2675.7043102923076</v>
      </c>
      <c r="AQ37" s="14">
        <f t="shared" si="40"/>
        <v>4869.7818447320005</v>
      </c>
      <c r="AR37" s="16">
        <f t="shared" si="41"/>
        <v>2863.0036120127693</v>
      </c>
      <c r="AS37" s="17">
        <f t="shared" si="42"/>
        <v>74438.093912331999</v>
      </c>
      <c r="AT37" s="2"/>
    </row>
    <row r="38" spans="2:46" x14ac:dyDescent="0.25">
      <c r="B38" s="5" t="s">
        <v>2</v>
      </c>
      <c r="C38" s="14">
        <f>'52 Week'!S43</f>
        <v>66612.487200000003</v>
      </c>
      <c r="D38" s="14">
        <f>'52 Week'!T43</f>
        <v>1355</v>
      </c>
      <c r="E38" s="15">
        <f>'52 Week'!U43</f>
        <v>67967.487200000003</v>
      </c>
      <c r="F38" s="16">
        <f>'52 Week'!V43</f>
        <v>2614.1341230769231</v>
      </c>
      <c r="G38" s="14">
        <f>'52 Week'!W43</f>
        <v>4757.7241040000008</v>
      </c>
      <c r="H38" s="17">
        <f>'52 Week'!X43</f>
        <v>72725.211303999997</v>
      </c>
      <c r="K38" s="5" t="s">
        <v>2</v>
      </c>
      <c r="L38" s="14">
        <f t="shared" si="43"/>
        <v>66589.887199999997</v>
      </c>
      <c r="M38" s="14">
        <f t="shared" si="44"/>
        <v>1355</v>
      </c>
      <c r="N38" s="15">
        <f t="shared" ref="N38:N56" si="53">M38+L38</f>
        <v>67944.887199999997</v>
      </c>
      <c r="O38" s="16">
        <f t="shared" si="29"/>
        <v>2613.2648923076922</v>
      </c>
      <c r="P38" s="14">
        <f t="shared" si="30"/>
        <v>4756.1421040000005</v>
      </c>
      <c r="Q38" s="17">
        <f t="shared" si="31"/>
        <v>72701.029303999996</v>
      </c>
      <c r="R38" s="2"/>
      <c r="S38" s="18" t="s">
        <v>2</v>
      </c>
      <c r="T38" s="19">
        <f t="shared" si="45"/>
        <v>66589.887199999997</v>
      </c>
      <c r="U38" s="19">
        <f t="shared" si="46"/>
        <v>1355</v>
      </c>
      <c r="V38" s="20">
        <f t="shared" ref="V38:V53" si="54">U38+T38</f>
        <v>67944.887199999997</v>
      </c>
      <c r="W38" s="21">
        <f t="shared" si="32"/>
        <v>2613.2648923076922</v>
      </c>
      <c r="X38" s="19">
        <f t="shared" si="33"/>
        <v>4756.1421040000005</v>
      </c>
      <c r="Y38" s="19">
        <f t="shared" si="47"/>
        <v>2378.0710520000002</v>
      </c>
      <c r="Z38" s="21">
        <f t="shared" si="34"/>
        <v>2704.7291635384613</v>
      </c>
      <c r="AA38" s="22">
        <f t="shared" si="48"/>
        <v>70322.958251999997</v>
      </c>
      <c r="AB38" s="2"/>
      <c r="AC38" s="5" t="s">
        <v>2</v>
      </c>
      <c r="AD38" s="14">
        <f t="shared" si="49"/>
        <v>67921.684943999993</v>
      </c>
      <c r="AE38" s="14">
        <f t="shared" si="50"/>
        <v>1355</v>
      </c>
      <c r="AF38" s="15">
        <f t="shared" ref="AF38:AF60" si="55">AE38+AD38</f>
        <v>69276.684943999993</v>
      </c>
      <c r="AG38" s="16">
        <f t="shared" si="35"/>
        <v>2664.487882461538</v>
      </c>
      <c r="AH38" s="14">
        <f t="shared" si="36"/>
        <v>4849.3679460800004</v>
      </c>
      <c r="AI38" s="16">
        <f t="shared" si="37"/>
        <v>2851.0020342338462</v>
      </c>
      <c r="AJ38" s="17">
        <f t="shared" si="38"/>
        <v>74126.052890079998</v>
      </c>
      <c r="AK38" s="2"/>
      <c r="AL38" s="5" t="s">
        <v>2</v>
      </c>
      <c r="AM38" s="14">
        <f t="shared" si="51"/>
        <v>69596.562067599996</v>
      </c>
      <c r="AN38" s="14">
        <f t="shared" si="52"/>
        <v>1355</v>
      </c>
      <c r="AO38" s="15">
        <f t="shared" ref="AO38:AO60" si="56">AN38+AM38</f>
        <v>70951.562067599996</v>
      </c>
      <c r="AP38" s="16">
        <f t="shared" si="39"/>
        <v>2728.9062333692304</v>
      </c>
      <c r="AQ38" s="14">
        <f t="shared" si="40"/>
        <v>4966.609344732</v>
      </c>
      <c r="AR38" s="16">
        <f t="shared" si="41"/>
        <v>2919.9296697050768</v>
      </c>
      <c r="AS38" s="17">
        <f t="shared" si="42"/>
        <v>75918.171412331998</v>
      </c>
      <c r="AT38" s="2"/>
    </row>
    <row r="39" spans="2:46" hidden="1" x14ac:dyDescent="0.25">
      <c r="B39" s="5" t="s">
        <v>3</v>
      </c>
      <c r="C39" s="14">
        <f>'52 Week'!S44</f>
        <v>68017.639199999991</v>
      </c>
      <c r="D39" s="14">
        <f>'52 Week'!T44</f>
        <v>1468</v>
      </c>
      <c r="E39" s="15">
        <f>'52 Week'!U44</f>
        <v>69485.639199999991</v>
      </c>
      <c r="F39" s="16">
        <f>'52 Week'!V44</f>
        <v>2672.5245846153844</v>
      </c>
      <c r="G39" s="14">
        <f>'52 Week'!W44</f>
        <v>4863.9947439999996</v>
      </c>
      <c r="H39" s="17">
        <f>'52 Week'!X44</f>
        <v>74349.633943999987</v>
      </c>
      <c r="K39" s="5" t="s">
        <v>3</v>
      </c>
      <c r="L39" s="14">
        <f t="shared" si="43"/>
        <v>67967.487200000003</v>
      </c>
      <c r="M39" s="14">
        <f t="shared" si="44"/>
        <v>1468</v>
      </c>
      <c r="N39" s="15">
        <f t="shared" si="53"/>
        <v>69435.487200000003</v>
      </c>
      <c r="O39" s="16">
        <f t="shared" si="29"/>
        <v>2670.5956615384616</v>
      </c>
      <c r="P39" s="14">
        <f t="shared" si="30"/>
        <v>4860.484104000001</v>
      </c>
      <c r="Q39" s="17">
        <f t="shared" si="31"/>
        <v>74295.971304000006</v>
      </c>
      <c r="R39" s="2"/>
      <c r="S39" s="5" t="s">
        <v>3</v>
      </c>
      <c r="T39" s="14">
        <f t="shared" si="45"/>
        <v>67944.887199999997</v>
      </c>
      <c r="U39" s="14">
        <f t="shared" si="46"/>
        <v>1468</v>
      </c>
      <c r="V39" s="15">
        <f t="shared" si="54"/>
        <v>69412.887199999997</v>
      </c>
      <c r="W39" s="16">
        <f t="shared" si="32"/>
        <v>2669.7264307692308</v>
      </c>
      <c r="X39" s="14">
        <f t="shared" si="33"/>
        <v>4858.9021040000007</v>
      </c>
      <c r="Y39" s="14">
        <f t="shared" si="47"/>
        <v>2429.4510520000003</v>
      </c>
      <c r="Z39" s="16">
        <f t="shared" si="34"/>
        <v>2763.1668558461538</v>
      </c>
      <c r="AA39" s="17">
        <f t="shared" si="48"/>
        <v>71842.338252000001</v>
      </c>
      <c r="AB39" s="2"/>
      <c r="AC39" s="5" t="s">
        <v>3</v>
      </c>
      <c r="AD39" s="14">
        <f t="shared" si="49"/>
        <v>69303.784943999999</v>
      </c>
      <c r="AE39" s="14">
        <f t="shared" si="50"/>
        <v>1468</v>
      </c>
      <c r="AF39" s="15">
        <f t="shared" si="55"/>
        <v>70771.784943999999</v>
      </c>
      <c r="AG39" s="16">
        <f t="shared" si="35"/>
        <v>2721.9917286153845</v>
      </c>
      <c r="AH39" s="14">
        <f t="shared" si="36"/>
        <v>4954.0249460800005</v>
      </c>
      <c r="AI39" s="16">
        <f t="shared" si="37"/>
        <v>2912.5311496184613</v>
      </c>
      <c r="AJ39" s="17">
        <f t="shared" si="38"/>
        <v>75725.809890079996</v>
      </c>
      <c r="AK39" s="2"/>
      <c r="AL39" s="5" t="s">
        <v>3</v>
      </c>
      <c r="AM39" s="14">
        <f t="shared" si="51"/>
        <v>71008.60206759999</v>
      </c>
      <c r="AN39" s="14">
        <f t="shared" si="52"/>
        <v>1468</v>
      </c>
      <c r="AO39" s="15">
        <f t="shared" si="56"/>
        <v>72476.60206759999</v>
      </c>
      <c r="AP39" s="16">
        <f t="shared" si="39"/>
        <v>2787.5616179846152</v>
      </c>
      <c r="AQ39" s="14">
        <f t="shared" si="40"/>
        <v>5073.3621447320002</v>
      </c>
      <c r="AR39" s="16">
        <f t="shared" si="41"/>
        <v>2982.6909312435382</v>
      </c>
      <c r="AS39" s="17">
        <f t="shared" si="42"/>
        <v>77549.964212331994</v>
      </c>
      <c r="AT39" s="2"/>
    </row>
    <row r="40" spans="2:46" hidden="1" x14ac:dyDescent="0.25">
      <c r="B40" s="5" t="s">
        <v>4</v>
      </c>
      <c r="C40" s="14">
        <f>'52 Week'!S45</f>
        <v>71547.492000000013</v>
      </c>
      <c r="D40" s="14">
        <f>'52 Week'!T45</f>
        <v>2372</v>
      </c>
      <c r="E40" s="15">
        <f>'52 Week'!U45</f>
        <v>73919.492000000013</v>
      </c>
      <c r="F40" s="16">
        <f>'52 Week'!V45</f>
        <v>2843.0573846153852</v>
      </c>
      <c r="G40" s="14">
        <f>'52 Week'!W45</f>
        <v>5174.3644400000012</v>
      </c>
      <c r="H40" s="17">
        <f>'52 Week'!X45</f>
        <v>79093.856440000018</v>
      </c>
      <c r="K40" s="5" t="s">
        <v>4</v>
      </c>
      <c r="L40" s="14">
        <f t="shared" si="43"/>
        <v>69485.639199999991</v>
      </c>
      <c r="M40" s="14">
        <f t="shared" si="44"/>
        <v>2372</v>
      </c>
      <c r="N40" s="15">
        <f t="shared" si="53"/>
        <v>71857.639199999991</v>
      </c>
      <c r="O40" s="16">
        <f t="shared" si="29"/>
        <v>2763.7553538461534</v>
      </c>
      <c r="P40" s="14">
        <f t="shared" si="30"/>
        <v>5030.0347439999996</v>
      </c>
      <c r="Q40" s="17">
        <f t="shared" si="31"/>
        <v>76887.673943999995</v>
      </c>
      <c r="R40" s="2"/>
      <c r="S40" s="5" t="s">
        <v>4</v>
      </c>
      <c r="T40" s="14">
        <f t="shared" si="45"/>
        <v>69435.487200000003</v>
      </c>
      <c r="U40" s="14">
        <f t="shared" si="46"/>
        <v>2372</v>
      </c>
      <c r="V40" s="15">
        <f t="shared" si="54"/>
        <v>71807.487200000003</v>
      </c>
      <c r="W40" s="16">
        <f t="shared" si="32"/>
        <v>2761.8264307692307</v>
      </c>
      <c r="X40" s="14">
        <f t="shared" si="33"/>
        <v>5026.524104000001</v>
      </c>
      <c r="Y40" s="14">
        <f t="shared" si="47"/>
        <v>2513.2620520000005</v>
      </c>
      <c r="Z40" s="16">
        <f t="shared" si="34"/>
        <v>2858.4903558461542</v>
      </c>
      <c r="AA40" s="17">
        <f t="shared" si="48"/>
        <v>74320.749252000009</v>
      </c>
      <c r="AB40" s="2"/>
      <c r="AC40" s="5" t="s">
        <v>4</v>
      </c>
      <c r="AD40" s="14">
        <f t="shared" si="49"/>
        <v>70801.144944</v>
      </c>
      <c r="AE40" s="14">
        <f t="shared" si="50"/>
        <v>2372</v>
      </c>
      <c r="AF40" s="15">
        <f t="shared" si="55"/>
        <v>73173.144944</v>
      </c>
      <c r="AG40" s="16">
        <f t="shared" si="35"/>
        <v>2814.3517286153847</v>
      </c>
      <c r="AH40" s="14">
        <f t="shared" si="36"/>
        <v>5122.1201460800003</v>
      </c>
      <c r="AI40" s="16">
        <f t="shared" si="37"/>
        <v>3011.356349618462</v>
      </c>
      <c r="AJ40" s="17">
        <f t="shared" si="38"/>
        <v>78295.265090080007</v>
      </c>
      <c r="AK40" s="2"/>
      <c r="AL40" s="5" t="s">
        <v>4</v>
      </c>
      <c r="AM40" s="14">
        <f t="shared" si="51"/>
        <v>72541.079567599998</v>
      </c>
      <c r="AN40" s="14">
        <f t="shared" si="52"/>
        <v>2372</v>
      </c>
      <c r="AO40" s="15">
        <f t="shared" si="56"/>
        <v>74913.079567599998</v>
      </c>
      <c r="AP40" s="16">
        <f t="shared" si="39"/>
        <v>2881.2722910615385</v>
      </c>
      <c r="AQ40" s="14">
        <f t="shared" si="40"/>
        <v>5243.9155697320002</v>
      </c>
      <c r="AR40" s="16">
        <f t="shared" si="41"/>
        <v>3082.9613514358457</v>
      </c>
      <c r="AS40" s="17">
        <f t="shared" si="42"/>
        <v>80156.995137331993</v>
      </c>
      <c r="AT40" s="2"/>
    </row>
    <row r="41" spans="2:46" hidden="1" x14ac:dyDescent="0.25">
      <c r="B41" s="5" t="s">
        <v>5</v>
      </c>
      <c r="C41" s="14">
        <f>'52 Week'!S46</f>
        <v>76033.982399999994</v>
      </c>
      <c r="D41" s="14">
        <f>'52 Week'!T46</f>
        <v>2937</v>
      </c>
      <c r="E41" s="15">
        <f>'52 Week'!U46</f>
        <v>78970.982399999994</v>
      </c>
      <c r="F41" s="16">
        <f>'52 Week'!V46</f>
        <v>3037.3454769230766</v>
      </c>
      <c r="G41" s="14">
        <f>'52 Week'!W46</f>
        <v>5527.9687679999997</v>
      </c>
      <c r="H41" s="17">
        <f>'52 Week'!X46</f>
        <v>84498.951168</v>
      </c>
      <c r="K41" s="5" t="s">
        <v>5</v>
      </c>
      <c r="L41" s="14">
        <f t="shared" si="43"/>
        <v>73919.492000000013</v>
      </c>
      <c r="M41" s="14">
        <f t="shared" si="44"/>
        <v>2937</v>
      </c>
      <c r="N41" s="15">
        <f t="shared" si="53"/>
        <v>76856.492000000013</v>
      </c>
      <c r="O41" s="16">
        <f t="shared" si="29"/>
        <v>2956.0189230769238</v>
      </c>
      <c r="P41" s="14">
        <f t="shared" si="30"/>
        <v>5379.9544400000013</v>
      </c>
      <c r="Q41" s="17">
        <f t="shared" si="31"/>
        <v>82236.446440000014</v>
      </c>
      <c r="R41" s="2"/>
      <c r="S41" s="5" t="s">
        <v>5</v>
      </c>
      <c r="T41" s="14">
        <f t="shared" si="45"/>
        <v>71857.639199999991</v>
      </c>
      <c r="U41" s="14">
        <f t="shared" si="46"/>
        <v>2937</v>
      </c>
      <c r="V41" s="15">
        <f t="shared" si="54"/>
        <v>74794.639199999991</v>
      </c>
      <c r="W41" s="16">
        <f t="shared" si="32"/>
        <v>2876.716892307692</v>
      </c>
      <c r="X41" s="14">
        <f t="shared" si="33"/>
        <v>5235.6247439999997</v>
      </c>
      <c r="Y41" s="14">
        <f t="shared" si="47"/>
        <v>2617.8123719999999</v>
      </c>
      <c r="Z41" s="16">
        <f t="shared" si="34"/>
        <v>2977.4019835384611</v>
      </c>
      <c r="AA41" s="17">
        <f t="shared" si="48"/>
        <v>77412.451571999991</v>
      </c>
      <c r="AB41" s="2"/>
      <c r="AC41" s="5" t="s">
        <v>5</v>
      </c>
      <c r="AD41" s="14">
        <f t="shared" si="49"/>
        <v>73243.636943999998</v>
      </c>
      <c r="AE41" s="14">
        <f t="shared" si="50"/>
        <v>2937</v>
      </c>
      <c r="AF41" s="15">
        <f t="shared" si="55"/>
        <v>76180.636943999998</v>
      </c>
      <c r="AG41" s="16">
        <f t="shared" si="35"/>
        <v>2930.0244978461537</v>
      </c>
      <c r="AH41" s="14">
        <f t="shared" si="36"/>
        <v>5332.6445860800004</v>
      </c>
      <c r="AI41" s="16">
        <f t="shared" si="37"/>
        <v>3135.1262126953848</v>
      </c>
      <c r="AJ41" s="17">
        <f t="shared" si="38"/>
        <v>81513.281530079999</v>
      </c>
      <c r="AK41" s="2"/>
      <c r="AL41" s="5" t="s">
        <v>5</v>
      </c>
      <c r="AM41" s="14">
        <f t="shared" si="51"/>
        <v>75002.473567599998</v>
      </c>
      <c r="AN41" s="14">
        <f t="shared" si="52"/>
        <v>2937</v>
      </c>
      <c r="AO41" s="15">
        <f t="shared" si="56"/>
        <v>77939.473567599998</v>
      </c>
      <c r="AP41" s="16">
        <f t="shared" si="39"/>
        <v>2997.6720602923078</v>
      </c>
      <c r="AQ41" s="14">
        <f t="shared" si="40"/>
        <v>5455.7631497320008</v>
      </c>
      <c r="AR41" s="16">
        <f t="shared" si="41"/>
        <v>3207.5091045127692</v>
      </c>
      <c r="AS41" s="17">
        <f t="shared" si="42"/>
        <v>83395.236717331994</v>
      </c>
      <c r="AT41" s="2"/>
    </row>
    <row r="42" spans="2:46" hidden="1" x14ac:dyDescent="0.25">
      <c r="B42" s="5" t="s">
        <v>6</v>
      </c>
      <c r="C42" s="14">
        <f>'52 Week'!S47</f>
        <v>80732.347200000004</v>
      </c>
      <c r="D42" s="14">
        <f>'52 Week'!T47</f>
        <v>3106</v>
      </c>
      <c r="E42" s="15">
        <f>'52 Week'!U47</f>
        <v>83838.347200000004</v>
      </c>
      <c r="F42" s="16">
        <f>'52 Week'!V47</f>
        <v>3224.5518153846156</v>
      </c>
      <c r="G42" s="14">
        <f>'52 Week'!W47</f>
        <v>5868.6843040000012</v>
      </c>
      <c r="H42" s="17">
        <f>'52 Week'!X47</f>
        <v>89707.031503999999</v>
      </c>
      <c r="K42" s="5" t="s">
        <v>6</v>
      </c>
      <c r="L42" s="14">
        <f t="shared" si="43"/>
        <v>78970.982399999994</v>
      </c>
      <c r="M42" s="14">
        <f t="shared" si="44"/>
        <v>3106</v>
      </c>
      <c r="N42" s="15">
        <f t="shared" si="53"/>
        <v>82076.982399999994</v>
      </c>
      <c r="O42" s="16">
        <f t="shared" si="29"/>
        <v>3156.8070153846152</v>
      </c>
      <c r="P42" s="14">
        <f t="shared" si="30"/>
        <v>5745.3887679999998</v>
      </c>
      <c r="Q42" s="17">
        <f t="shared" si="31"/>
        <v>87822.371167999998</v>
      </c>
      <c r="R42" s="2"/>
      <c r="S42" s="5" t="s">
        <v>6</v>
      </c>
      <c r="T42" s="14">
        <f t="shared" si="45"/>
        <v>76856.492000000013</v>
      </c>
      <c r="U42" s="14">
        <f t="shared" si="46"/>
        <v>3106</v>
      </c>
      <c r="V42" s="15">
        <f t="shared" si="54"/>
        <v>79962.492000000013</v>
      </c>
      <c r="W42" s="16">
        <f t="shared" si="32"/>
        <v>3075.4804615384619</v>
      </c>
      <c r="X42" s="14">
        <f t="shared" si="33"/>
        <v>5597.3744400000014</v>
      </c>
      <c r="Y42" s="14">
        <f t="shared" si="47"/>
        <v>2798.6872200000007</v>
      </c>
      <c r="Z42" s="16">
        <f t="shared" si="34"/>
        <v>3183.1222776923087</v>
      </c>
      <c r="AA42" s="17">
        <f t="shared" si="48"/>
        <v>82761.17922000002</v>
      </c>
      <c r="AB42" s="2"/>
      <c r="AC42" s="5" t="s">
        <v>6</v>
      </c>
      <c r="AD42" s="14">
        <f t="shared" si="49"/>
        <v>76290.531983999987</v>
      </c>
      <c r="AE42" s="14">
        <f t="shared" si="50"/>
        <v>3106</v>
      </c>
      <c r="AF42" s="15">
        <f t="shared" si="55"/>
        <v>79396.531983999987</v>
      </c>
      <c r="AG42" s="16">
        <f t="shared" si="35"/>
        <v>3053.712768615384</v>
      </c>
      <c r="AH42" s="14">
        <f t="shared" si="36"/>
        <v>5557.7572388799999</v>
      </c>
      <c r="AI42" s="16">
        <f t="shared" si="37"/>
        <v>3267.4726624184614</v>
      </c>
      <c r="AJ42" s="17">
        <f t="shared" si="38"/>
        <v>84954.28922287999</v>
      </c>
      <c r="AK42" s="2"/>
      <c r="AL42" s="5" t="s">
        <v>6</v>
      </c>
      <c r="AM42" s="14">
        <f t="shared" si="51"/>
        <v>78085.152867599987</v>
      </c>
      <c r="AN42" s="14">
        <f t="shared" si="52"/>
        <v>3106</v>
      </c>
      <c r="AO42" s="15">
        <f t="shared" si="56"/>
        <v>81191.152867599987</v>
      </c>
      <c r="AP42" s="16">
        <f t="shared" si="39"/>
        <v>3122.7366487538457</v>
      </c>
      <c r="AQ42" s="14">
        <f t="shared" si="40"/>
        <v>5683.3807007319992</v>
      </c>
      <c r="AR42" s="16">
        <f t="shared" si="41"/>
        <v>3341.328214166615</v>
      </c>
      <c r="AS42" s="17">
        <f t="shared" si="42"/>
        <v>86874.533568331986</v>
      </c>
      <c r="AT42" s="2"/>
    </row>
    <row r="43" spans="2:46" hidden="1" x14ac:dyDescent="0.25">
      <c r="B43" s="5" t="s">
        <v>7</v>
      </c>
      <c r="C43" s="14">
        <f>'52 Week'!S48</f>
        <v>84668.894400000005</v>
      </c>
      <c r="D43" s="14">
        <f>'52 Week'!T48</f>
        <v>3106</v>
      </c>
      <c r="E43" s="15">
        <f>'52 Week'!U48</f>
        <v>87774.894400000005</v>
      </c>
      <c r="F43" s="16">
        <f>'52 Week'!V48</f>
        <v>3375.9574769230771</v>
      </c>
      <c r="G43" s="14">
        <f>'52 Week'!W48</f>
        <v>6144.2426080000005</v>
      </c>
      <c r="H43" s="17">
        <f>'52 Week'!X48</f>
        <v>93919.137008000005</v>
      </c>
      <c r="K43" s="5" t="s">
        <v>7</v>
      </c>
      <c r="L43" s="14">
        <f t="shared" si="43"/>
        <v>83838.347200000004</v>
      </c>
      <c r="M43" s="14">
        <f t="shared" si="44"/>
        <v>3106</v>
      </c>
      <c r="N43" s="15">
        <f t="shared" si="53"/>
        <v>86944.347200000004</v>
      </c>
      <c r="O43" s="16">
        <f t="shared" si="29"/>
        <v>3344.0133538461541</v>
      </c>
      <c r="P43" s="14">
        <f t="shared" si="30"/>
        <v>6086.1043040000004</v>
      </c>
      <c r="Q43" s="17">
        <f t="shared" si="31"/>
        <v>93030.451503999997</v>
      </c>
      <c r="R43" s="2"/>
      <c r="S43" s="5" t="s">
        <v>7</v>
      </c>
      <c r="T43" s="14">
        <f t="shared" si="45"/>
        <v>82076.982399999994</v>
      </c>
      <c r="U43" s="14">
        <f t="shared" si="46"/>
        <v>3106</v>
      </c>
      <c r="V43" s="15">
        <f t="shared" si="54"/>
        <v>85182.982399999994</v>
      </c>
      <c r="W43" s="16">
        <f t="shared" si="32"/>
        <v>3276.2685538461537</v>
      </c>
      <c r="X43" s="14">
        <f t="shared" si="33"/>
        <v>5962.8087679999999</v>
      </c>
      <c r="Y43" s="14">
        <f t="shared" si="47"/>
        <v>2981.4043839999999</v>
      </c>
      <c r="Z43" s="16">
        <f t="shared" si="34"/>
        <v>3390.9379532307689</v>
      </c>
      <c r="AA43" s="17">
        <f t="shared" si="48"/>
        <v>88164.386783999988</v>
      </c>
      <c r="AB43" s="2"/>
      <c r="AC43" s="5" t="s">
        <v>7</v>
      </c>
      <c r="AD43" s="14">
        <f t="shared" si="49"/>
        <v>81561.741840000017</v>
      </c>
      <c r="AE43" s="14">
        <f t="shared" si="50"/>
        <v>3106</v>
      </c>
      <c r="AF43" s="15">
        <f t="shared" si="55"/>
        <v>84667.741840000017</v>
      </c>
      <c r="AG43" s="16">
        <f t="shared" si="35"/>
        <v>3256.4516092307699</v>
      </c>
      <c r="AH43" s="14">
        <f t="shared" si="36"/>
        <v>5926.7419288000019</v>
      </c>
      <c r="AI43" s="16">
        <f t="shared" si="37"/>
        <v>3484.4032218769235</v>
      </c>
      <c r="AJ43" s="17">
        <f t="shared" si="38"/>
        <v>90594.483768800012</v>
      </c>
      <c r="AK43" s="2"/>
      <c r="AL43" s="5" t="s">
        <v>7</v>
      </c>
      <c r="AM43" s="14">
        <f t="shared" si="51"/>
        <v>81381.445283599984</v>
      </c>
      <c r="AN43" s="14">
        <f t="shared" si="52"/>
        <v>3106</v>
      </c>
      <c r="AO43" s="15">
        <f t="shared" si="56"/>
        <v>84487.445283599984</v>
      </c>
      <c r="AP43" s="16">
        <f t="shared" si="39"/>
        <v>3249.5171262923072</v>
      </c>
      <c r="AQ43" s="14">
        <f t="shared" si="40"/>
        <v>5914.1211698519992</v>
      </c>
      <c r="AR43" s="16">
        <f t="shared" si="41"/>
        <v>3476.9833251327686</v>
      </c>
      <c r="AS43" s="17">
        <f t="shared" si="42"/>
        <v>90401.566453451989</v>
      </c>
      <c r="AT43" s="2"/>
    </row>
    <row r="44" spans="2:46" hidden="1" x14ac:dyDescent="0.25">
      <c r="B44" s="5" t="s">
        <v>8</v>
      </c>
      <c r="C44" s="14">
        <f>'52 Week'!S49</f>
        <v>88024.184399999998</v>
      </c>
      <c r="D44" s="14">
        <f>'52 Week'!T49</f>
        <v>3106</v>
      </c>
      <c r="E44" s="15">
        <f>'52 Week'!U49</f>
        <v>91130.184399999998</v>
      </c>
      <c r="F44" s="16">
        <f>'52 Week'!V49</f>
        <v>3505.0070923076923</v>
      </c>
      <c r="G44" s="14">
        <f>'52 Week'!W49</f>
        <v>6379.1129080000001</v>
      </c>
      <c r="H44" s="17">
        <f>'52 Week'!X49</f>
        <v>97509.297307999994</v>
      </c>
      <c r="K44" s="5" t="s">
        <v>8</v>
      </c>
      <c r="L44" s="14">
        <f t="shared" si="43"/>
        <v>87774.894400000005</v>
      </c>
      <c r="M44" s="14">
        <f t="shared" si="44"/>
        <v>3106</v>
      </c>
      <c r="N44" s="15">
        <f t="shared" si="53"/>
        <v>90880.894400000005</v>
      </c>
      <c r="O44" s="16">
        <f t="shared" si="29"/>
        <v>3495.4190153846157</v>
      </c>
      <c r="P44" s="14">
        <f t="shared" si="30"/>
        <v>6361.6626080000005</v>
      </c>
      <c r="Q44" s="17">
        <f t="shared" si="31"/>
        <v>97242.557008000003</v>
      </c>
      <c r="R44" s="2"/>
      <c r="S44" s="5" t="s">
        <v>8</v>
      </c>
      <c r="T44" s="14">
        <f t="shared" si="45"/>
        <v>86944.347200000004</v>
      </c>
      <c r="U44" s="14">
        <f t="shared" si="46"/>
        <v>3106</v>
      </c>
      <c r="V44" s="15">
        <f t="shared" si="54"/>
        <v>90050.347200000004</v>
      </c>
      <c r="W44" s="16">
        <f t="shared" si="32"/>
        <v>3463.4748923076922</v>
      </c>
      <c r="X44" s="14">
        <f t="shared" si="33"/>
        <v>6303.5243040000005</v>
      </c>
      <c r="Y44" s="14">
        <f t="shared" si="47"/>
        <v>3151.7621520000002</v>
      </c>
      <c r="Z44" s="16">
        <f t="shared" si="34"/>
        <v>3584.6965135384617</v>
      </c>
      <c r="AA44" s="17">
        <f t="shared" si="48"/>
        <v>93202.109351999999</v>
      </c>
      <c r="AB44" s="2"/>
      <c r="AC44" s="5" t="s">
        <v>8</v>
      </c>
      <c r="AD44" s="14">
        <f t="shared" si="49"/>
        <v>86886.642047999994</v>
      </c>
      <c r="AE44" s="14">
        <f t="shared" si="50"/>
        <v>3106</v>
      </c>
      <c r="AF44" s="15">
        <f t="shared" si="55"/>
        <v>89992.642047999994</v>
      </c>
      <c r="AG44" s="16">
        <f t="shared" si="35"/>
        <v>3461.2554633846153</v>
      </c>
      <c r="AH44" s="14">
        <f t="shared" si="36"/>
        <v>6299.4849433600002</v>
      </c>
      <c r="AI44" s="16">
        <f t="shared" si="37"/>
        <v>3703.5433458215384</v>
      </c>
      <c r="AJ44" s="17">
        <f t="shared" si="38"/>
        <v>96292.126991359997</v>
      </c>
      <c r="AK44" s="2"/>
      <c r="AL44" s="5" t="s">
        <v>8</v>
      </c>
      <c r="AM44" s="14">
        <f t="shared" si="51"/>
        <v>86784.435386000012</v>
      </c>
      <c r="AN44" s="14">
        <f t="shared" si="52"/>
        <v>3106</v>
      </c>
      <c r="AO44" s="15">
        <f t="shared" si="56"/>
        <v>89890.435386000012</v>
      </c>
      <c r="AP44" s="16">
        <f t="shared" si="39"/>
        <v>3457.3244379230773</v>
      </c>
      <c r="AQ44" s="14">
        <f t="shared" si="40"/>
        <v>6292.3304770200011</v>
      </c>
      <c r="AR44" s="16">
        <f t="shared" si="41"/>
        <v>3699.3371485776929</v>
      </c>
      <c r="AS44" s="17">
        <f t="shared" si="42"/>
        <v>96182.765863020017</v>
      </c>
      <c r="AT44" s="2"/>
    </row>
    <row r="45" spans="2:46" hidden="1" x14ac:dyDescent="0.25">
      <c r="B45" s="5" t="s">
        <v>9</v>
      </c>
      <c r="C45" s="14">
        <f>'52 Week'!S50</f>
        <v>90676.164000000004</v>
      </c>
      <c r="D45" s="14">
        <f>'52 Week'!T50</f>
        <v>2937</v>
      </c>
      <c r="E45" s="15">
        <f>'52 Week'!U50</f>
        <v>93613.164000000004</v>
      </c>
      <c r="F45" s="16">
        <f>'52 Week'!V50</f>
        <v>3600.5063076923079</v>
      </c>
      <c r="G45" s="14">
        <f>'52 Week'!W50</f>
        <v>6552.9214800000009</v>
      </c>
      <c r="H45" s="17">
        <f>'52 Week'!X50</f>
        <v>100166.08548000001</v>
      </c>
      <c r="K45" s="5" t="s">
        <v>9</v>
      </c>
      <c r="L45" s="14">
        <f t="shared" si="43"/>
        <v>91130.184399999998</v>
      </c>
      <c r="M45" s="14">
        <f t="shared" si="44"/>
        <v>2937</v>
      </c>
      <c r="N45" s="15">
        <f t="shared" si="53"/>
        <v>94067.184399999998</v>
      </c>
      <c r="O45" s="16">
        <f t="shared" si="29"/>
        <v>3617.9686307692309</v>
      </c>
      <c r="P45" s="14">
        <f t="shared" si="30"/>
        <v>6584.7029080000002</v>
      </c>
      <c r="Q45" s="17">
        <f t="shared" si="31"/>
        <v>100651.887308</v>
      </c>
      <c r="R45" s="2"/>
      <c r="S45" s="5" t="s">
        <v>9</v>
      </c>
      <c r="T45" s="14">
        <f t="shared" si="45"/>
        <v>90880.894400000005</v>
      </c>
      <c r="U45" s="14">
        <f t="shared" si="46"/>
        <v>2937</v>
      </c>
      <c r="V45" s="15">
        <f t="shared" si="54"/>
        <v>93817.894400000005</v>
      </c>
      <c r="W45" s="16">
        <f t="shared" si="32"/>
        <v>3608.3805538461538</v>
      </c>
      <c r="X45" s="14">
        <f t="shared" si="33"/>
        <v>6567.2526080000007</v>
      </c>
      <c r="Y45" s="14">
        <f t="shared" si="47"/>
        <v>3283.6263040000003</v>
      </c>
      <c r="Z45" s="16">
        <f t="shared" si="34"/>
        <v>3734.6738732307695</v>
      </c>
      <c r="AA45" s="17">
        <f t="shared" si="48"/>
        <v>97101.52070400001</v>
      </c>
      <c r="AB45" s="2"/>
      <c r="AC45" s="5" t="s">
        <v>9</v>
      </c>
      <c r="AD45" s="14">
        <f t="shared" si="49"/>
        <v>91851.354144000012</v>
      </c>
      <c r="AE45" s="14">
        <f t="shared" si="50"/>
        <v>2937</v>
      </c>
      <c r="AF45" s="15">
        <f t="shared" si="55"/>
        <v>94788.354144000012</v>
      </c>
      <c r="AG45" s="16">
        <f t="shared" si="35"/>
        <v>3645.7059286153849</v>
      </c>
      <c r="AH45" s="14">
        <f t="shared" si="36"/>
        <v>6635.1847900800012</v>
      </c>
      <c r="AI45" s="16">
        <f t="shared" si="37"/>
        <v>3900.9053436184622</v>
      </c>
      <c r="AJ45" s="17">
        <f t="shared" si="38"/>
        <v>101423.53893408002</v>
      </c>
      <c r="AK45" s="2"/>
      <c r="AL45" s="5" t="s">
        <v>9</v>
      </c>
      <c r="AM45" s="14">
        <f t="shared" si="51"/>
        <v>92242.458099199983</v>
      </c>
      <c r="AN45" s="14">
        <f t="shared" si="52"/>
        <v>2937</v>
      </c>
      <c r="AO45" s="15">
        <f t="shared" si="56"/>
        <v>95179.458099199983</v>
      </c>
      <c r="AP45" s="16">
        <f t="shared" si="39"/>
        <v>3660.7483884307685</v>
      </c>
      <c r="AQ45" s="14">
        <f t="shared" si="40"/>
        <v>6662.5620669439995</v>
      </c>
      <c r="AR45" s="16">
        <f t="shared" si="41"/>
        <v>3917.0007756209225</v>
      </c>
      <c r="AS45" s="17">
        <f t="shared" si="42"/>
        <v>101842.02016614398</v>
      </c>
      <c r="AT45" s="2"/>
    </row>
    <row r="46" spans="2:46" hidden="1" x14ac:dyDescent="0.25">
      <c r="B46" s="5" t="s">
        <v>10</v>
      </c>
      <c r="C46" s="14">
        <f>'52 Week'!S51</f>
        <v>93684.286800000002</v>
      </c>
      <c r="D46" s="14">
        <f>'52 Week'!T51</f>
        <v>2711</v>
      </c>
      <c r="E46" s="15">
        <f>'52 Week'!U51</f>
        <v>96395.286800000002</v>
      </c>
      <c r="F46" s="16">
        <f>'52 Week'!V51</f>
        <v>3707.5110307692307</v>
      </c>
      <c r="G46" s="14">
        <f>'52 Week'!W51</f>
        <v>6747.6700760000003</v>
      </c>
      <c r="H46" s="17">
        <f>'52 Week'!X51</f>
        <v>103142.956876</v>
      </c>
      <c r="K46" s="5" t="s">
        <v>10</v>
      </c>
      <c r="L46" s="14">
        <f t="shared" si="43"/>
        <v>93613.164000000004</v>
      </c>
      <c r="M46" s="14">
        <f t="shared" si="44"/>
        <v>2711</v>
      </c>
      <c r="N46" s="15">
        <f t="shared" si="53"/>
        <v>96324.164000000004</v>
      </c>
      <c r="O46" s="16">
        <f t="shared" si="29"/>
        <v>3704.7755384615384</v>
      </c>
      <c r="P46" s="14">
        <f t="shared" si="30"/>
        <v>6742.6914800000013</v>
      </c>
      <c r="Q46" s="17">
        <f t="shared" si="31"/>
        <v>103066.85548</v>
      </c>
      <c r="R46" s="2"/>
      <c r="S46" s="5" t="s">
        <v>10</v>
      </c>
      <c r="T46" s="14">
        <f t="shared" si="45"/>
        <v>94067.184399999998</v>
      </c>
      <c r="U46" s="14">
        <f t="shared" si="46"/>
        <v>2711</v>
      </c>
      <c r="V46" s="15">
        <f t="shared" si="54"/>
        <v>96778.184399999998</v>
      </c>
      <c r="W46" s="16">
        <f t="shared" si="32"/>
        <v>3722.2378615384614</v>
      </c>
      <c r="X46" s="14">
        <f t="shared" si="33"/>
        <v>6774.4729080000006</v>
      </c>
      <c r="Y46" s="14">
        <f t="shared" si="47"/>
        <v>3387.2364540000003</v>
      </c>
      <c r="Z46" s="16">
        <f t="shared" si="34"/>
        <v>3852.5161866923077</v>
      </c>
      <c r="AA46" s="17">
        <f t="shared" si="48"/>
        <v>100165.420854</v>
      </c>
      <c r="AB46" s="2"/>
      <c r="AC46" s="5" t="s">
        <v>10</v>
      </c>
      <c r="AD46" s="14">
        <f t="shared" si="49"/>
        <v>95694.252288000003</v>
      </c>
      <c r="AE46" s="14">
        <f t="shared" si="50"/>
        <v>2711</v>
      </c>
      <c r="AF46" s="15">
        <f t="shared" si="55"/>
        <v>98405.252288000003</v>
      </c>
      <c r="AG46" s="16">
        <f t="shared" si="35"/>
        <v>3784.8173956923079</v>
      </c>
      <c r="AH46" s="14">
        <f t="shared" si="36"/>
        <v>6888.3676601600009</v>
      </c>
      <c r="AI46" s="16">
        <f t="shared" si="37"/>
        <v>4049.7546133907695</v>
      </c>
      <c r="AJ46" s="17">
        <f t="shared" si="38"/>
        <v>105293.61994816001</v>
      </c>
      <c r="AK46" s="2"/>
      <c r="AL46" s="5" t="s">
        <v>10</v>
      </c>
      <c r="AM46" s="14">
        <f t="shared" si="51"/>
        <v>97158.062997600005</v>
      </c>
      <c r="AN46" s="14">
        <f t="shared" si="52"/>
        <v>2711</v>
      </c>
      <c r="AO46" s="15">
        <f t="shared" si="56"/>
        <v>99869.062997600005</v>
      </c>
      <c r="AP46" s="16">
        <f t="shared" si="39"/>
        <v>3841.1178076000001</v>
      </c>
      <c r="AQ46" s="14">
        <f t="shared" si="40"/>
        <v>6990.8344098320013</v>
      </c>
      <c r="AR46" s="16">
        <f t="shared" si="41"/>
        <v>4109.9960541319997</v>
      </c>
      <c r="AS46" s="17">
        <f t="shared" si="42"/>
        <v>106859.897407432</v>
      </c>
      <c r="AT46" s="2"/>
    </row>
    <row r="47" spans="2:46" hidden="1" x14ac:dyDescent="0.25">
      <c r="B47" s="5" t="s">
        <v>11</v>
      </c>
      <c r="C47" s="14">
        <f>'52 Week'!S52</f>
        <v>96456.361199999999</v>
      </c>
      <c r="D47" s="14">
        <f>'52 Week'!T52</f>
        <v>2259</v>
      </c>
      <c r="E47" s="15">
        <f>'52 Week'!U52</f>
        <v>98715.361199999999</v>
      </c>
      <c r="F47" s="16">
        <f>'52 Week'!V52</f>
        <v>3796.7446615384615</v>
      </c>
      <c r="G47" s="14">
        <f>'52 Week'!W52</f>
        <v>6910.0752840000005</v>
      </c>
      <c r="H47" s="17">
        <f>'52 Week'!X52</f>
        <v>105625.43648400001</v>
      </c>
      <c r="K47" s="5" t="s">
        <v>11</v>
      </c>
      <c r="L47" s="14">
        <f t="shared" si="43"/>
        <v>96395.286800000002</v>
      </c>
      <c r="M47" s="14">
        <f t="shared" si="44"/>
        <v>2259</v>
      </c>
      <c r="N47" s="15">
        <f t="shared" si="53"/>
        <v>98654.286800000002</v>
      </c>
      <c r="O47" s="16">
        <f t="shared" si="29"/>
        <v>3794.3956461538464</v>
      </c>
      <c r="P47" s="14">
        <f t="shared" si="30"/>
        <v>6905.8000760000004</v>
      </c>
      <c r="Q47" s="17">
        <f t="shared" si="31"/>
        <v>105560.086876</v>
      </c>
      <c r="R47" s="2"/>
      <c r="S47" s="5" t="s">
        <v>11</v>
      </c>
      <c r="T47" s="14">
        <f t="shared" si="45"/>
        <v>96324.164000000004</v>
      </c>
      <c r="U47" s="14">
        <f t="shared" si="46"/>
        <v>2259</v>
      </c>
      <c r="V47" s="15">
        <f t="shared" si="54"/>
        <v>98583.164000000004</v>
      </c>
      <c r="W47" s="16">
        <f t="shared" si="32"/>
        <v>3791.6601538461541</v>
      </c>
      <c r="X47" s="14">
        <f t="shared" si="33"/>
        <v>6900.8214800000005</v>
      </c>
      <c r="Y47" s="14">
        <f t="shared" si="47"/>
        <v>3450.4107400000003</v>
      </c>
      <c r="Z47" s="16">
        <f t="shared" si="34"/>
        <v>3924.3682592307696</v>
      </c>
      <c r="AA47" s="17">
        <f t="shared" si="48"/>
        <v>102033.57474000001</v>
      </c>
      <c r="AB47" s="2"/>
      <c r="AC47" s="5" t="s">
        <v>11</v>
      </c>
      <c r="AD47" s="14">
        <f t="shared" si="49"/>
        <v>98713.748087999993</v>
      </c>
      <c r="AE47" s="14">
        <f t="shared" si="50"/>
        <v>2259</v>
      </c>
      <c r="AF47" s="15">
        <f t="shared" si="55"/>
        <v>100972.74808799999</v>
      </c>
      <c r="AG47" s="16">
        <f t="shared" si="35"/>
        <v>3883.5672341538457</v>
      </c>
      <c r="AH47" s="14">
        <f t="shared" si="36"/>
        <v>7068.09236616</v>
      </c>
      <c r="AI47" s="16">
        <f t="shared" si="37"/>
        <v>4155.4169405446146</v>
      </c>
      <c r="AJ47" s="17">
        <f t="shared" si="38"/>
        <v>108040.84045415999</v>
      </c>
      <c r="AK47" s="2"/>
      <c r="AL47" s="5" t="s">
        <v>11</v>
      </c>
      <c r="AM47" s="14">
        <f t="shared" si="51"/>
        <v>100865.38359519999</v>
      </c>
      <c r="AN47" s="14">
        <f t="shared" si="52"/>
        <v>2259</v>
      </c>
      <c r="AO47" s="15">
        <f t="shared" si="56"/>
        <v>103124.38359519999</v>
      </c>
      <c r="AP47" s="16">
        <f t="shared" si="39"/>
        <v>3966.3224459692306</v>
      </c>
      <c r="AQ47" s="14">
        <f t="shared" si="40"/>
        <v>7218.7068516640002</v>
      </c>
      <c r="AR47" s="16">
        <f t="shared" si="41"/>
        <v>4243.9650171870762</v>
      </c>
      <c r="AS47" s="17">
        <f t="shared" si="42"/>
        <v>110343.09044686399</v>
      </c>
      <c r="AT47" s="2"/>
    </row>
    <row r="48" spans="2:46" hidden="1" x14ac:dyDescent="0.25">
      <c r="B48" s="5" t="s">
        <v>12</v>
      </c>
      <c r="C48" s="14">
        <f>'52 Week'!S53</f>
        <v>98942.774400000009</v>
      </c>
      <c r="D48" s="14">
        <f>'52 Week'!T53</f>
        <v>1920</v>
      </c>
      <c r="E48" s="15">
        <f>'52 Week'!U53</f>
        <v>100862.77440000001</v>
      </c>
      <c r="F48" s="16">
        <f>'52 Week'!V53</f>
        <v>3879.3374769230772</v>
      </c>
      <c r="G48" s="14">
        <f>'52 Week'!W53</f>
        <v>7060.3942080000015</v>
      </c>
      <c r="H48" s="17">
        <f>'52 Week'!X53</f>
        <v>107923.16860800001</v>
      </c>
      <c r="K48" s="5" t="s">
        <v>12</v>
      </c>
      <c r="L48" s="14">
        <f t="shared" si="43"/>
        <v>98715.361199999999</v>
      </c>
      <c r="M48" s="14">
        <f t="shared" si="44"/>
        <v>1920</v>
      </c>
      <c r="N48" s="15">
        <f t="shared" si="53"/>
        <v>100635.3612</v>
      </c>
      <c r="O48" s="16">
        <f t="shared" si="29"/>
        <v>3870.5908153846153</v>
      </c>
      <c r="P48" s="14">
        <f t="shared" si="30"/>
        <v>7044.475284000001</v>
      </c>
      <c r="Q48" s="17">
        <f t="shared" si="31"/>
        <v>107679.836484</v>
      </c>
      <c r="R48" s="2"/>
      <c r="S48" s="5" t="s">
        <v>12</v>
      </c>
      <c r="T48" s="14">
        <f t="shared" si="45"/>
        <v>98654.286800000002</v>
      </c>
      <c r="U48" s="14">
        <f t="shared" si="46"/>
        <v>1920</v>
      </c>
      <c r="V48" s="15">
        <f t="shared" si="54"/>
        <v>100574.2868</v>
      </c>
      <c r="W48" s="16">
        <f t="shared" si="32"/>
        <v>3868.2418000000002</v>
      </c>
      <c r="X48" s="14">
        <f t="shared" si="33"/>
        <v>7040.200076000001</v>
      </c>
      <c r="Y48" s="14">
        <f t="shared" si="47"/>
        <v>3520.1000380000005</v>
      </c>
      <c r="Z48" s="16">
        <f t="shared" si="34"/>
        <v>4003.630263</v>
      </c>
      <c r="AA48" s="17">
        <f t="shared" si="48"/>
        <v>104094.38683800001</v>
      </c>
      <c r="AB48" s="2"/>
      <c r="AC48" s="5" t="s">
        <v>12</v>
      </c>
      <c r="AD48" s="14">
        <f t="shared" si="49"/>
        <v>100554.82728000001</v>
      </c>
      <c r="AE48" s="14">
        <f t="shared" si="50"/>
        <v>1920</v>
      </c>
      <c r="AF48" s="15">
        <f t="shared" si="55"/>
        <v>102474.82728000001</v>
      </c>
      <c r="AG48" s="16">
        <f t="shared" si="35"/>
        <v>3941.3395107692313</v>
      </c>
      <c r="AH48" s="14">
        <f t="shared" si="36"/>
        <v>7173.2379096000013</v>
      </c>
      <c r="AI48" s="16">
        <f t="shared" si="37"/>
        <v>4217.2332765230776</v>
      </c>
      <c r="AJ48" s="17">
        <f t="shared" si="38"/>
        <v>109648.06518960002</v>
      </c>
      <c r="AK48" s="2"/>
      <c r="AL48" s="5" t="s">
        <v>12</v>
      </c>
      <c r="AM48" s="14">
        <f t="shared" si="51"/>
        <v>103497.06679019998</v>
      </c>
      <c r="AN48" s="14">
        <f t="shared" si="52"/>
        <v>1920</v>
      </c>
      <c r="AO48" s="15">
        <f t="shared" si="56"/>
        <v>105417.06679019998</v>
      </c>
      <c r="AP48" s="16">
        <f t="shared" si="39"/>
        <v>4054.5025688538453</v>
      </c>
      <c r="AQ48" s="14">
        <f t="shared" si="40"/>
        <v>7379.1946753139991</v>
      </c>
      <c r="AR48" s="16">
        <f t="shared" si="41"/>
        <v>4338.3177486736149</v>
      </c>
      <c r="AS48" s="17">
        <f t="shared" si="42"/>
        <v>112796.26146551398</v>
      </c>
      <c r="AT48" s="2"/>
    </row>
    <row r="49" spans="2:46" hidden="1" x14ac:dyDescent="0.25">
      <c r="B49" s="5" t="s">
        <v>13</v>
      </c>
      <c r="C49" s="14">
        <f>'52 Week'!S54</f>
        <v>101571.49800000001</v>
      </c>
      <c r="D49" s="14">
        <f>'52 Week'!T54</f>
        <v>1638</v>
      </c>
      <c r="E49" s="15">
        <f>'52 Week'!U54</f>
        <v>103209.49800000001</v>
      </c>
      <c r="F49" s="16">
        <f>'52 Week'!V54</f>
        <v>3969.5960769230774</v>
      </c>
      <c r="G49" s="14">
        <f>'52 Week'!W54</f>
        <v>7224.6648600000008</v>
      </c>
      <c r="H49" s="17">
        <f>'52 Week'!X54</f>
        <v>110434.16286000001</v>
      </c>
      <c r="K49" s="5" t="s">
        <v>13</v>
      </c>
      <c r="L49" s="14">
        <f t="shared" si="43"/>
        <v>100862.77440000001</v>
      </c>
      <c r="M49" s="14">
        <f t="shared" si="44"/>
        <v>1638</v>
      </c>
      <c r="N49" s="15">
        <f t="shared" si="53"/>
        <v>102500.77440000001</v>
      </c>
      <c r="O49" s="16">
        <f t="shared" si="29"/>
        <v>3942.3374769230772</v>
      </c>
      <c r="P49" s="14">
        <f t="shared" si="30"/>
        <v>7175.0542080000014</v>
      </c>
      <c r="Q49" s="17">
        <f t="shared" si="31"/>
        <v>109675.82860800001</v>
      </c>
      <c r="R49" s="2"/>
      <c r="S49" s="5" t="s">
        <v>13</v>
      </c>
      <c r="T49" s="14">
        <f t="shared" si="45"/>
        <v>100635.3612</v>
      </c>
      <c r="U49" s="14">
        <f t="shared" si="46"/>
        <v>1638</v>
      </c>
      <c r="V49" s="15">
        <f t="shared" si="54"/>
        <v>102273.3612</v>
      </c>
      <c r="W49" s="16">
        <f t="shared" si="32"/>
        <v>3933.5908153846153</v>
      </c>
      <c r="X49" s="14">
        <f t="shared" si="33"/>
        <v>7159.1352840000009</v>
      </c>
      <c r="Y49" s="14">
        <f t="shared" si="47"/>
        <v>3579.5676420000004</v>
      </c>
      <c r="Z49" s="16">
        <f t="shared" si="34"/>
        <v>4071.2664939230767</v>
      </c>
      <c r="AA49" s="17">
        <f t="shared" si="48"/>
        <v>105852.92884199999</v>
      </c>
      <c r="AB49" s="2"/>
      <c r="AC49" s="5" t="s">
        <v>13</v>
      </c>
      <c r="AD49" s="14">
        <f t="shared" si="49"/>
        <v>102585.772536</v>
      </c>
      <c r="AE49" s="14">
        <f t="shared" si="50"/>
        <v>1638</v>
      </c>
      <c r="AF49" s="15">
        <f t="shared" si="55"/>
        <v>104223.772536</v>
      </c>
      <c r="AG49" s="16">
        <f t="shared" si="35"/>
        <v>4008.606636</v>
      </c>
      <c r="AH49" s="14">
        <f t="shared" si="36"/>
        <v>7295.6640775200012</v>
      </c>
      <c r="AI49" s="16">
        <f t="shared" si="37"/>
        <v>4289.20910052</v>
      </c>
      <c r="AJ49" s="17">
        <f t="shared" si="38"/>
        <v>111519.43661352001</v>
      </c>
      <c r="AK49" s="2"/>
      <c r="AL49" s="5" t="s">
        <v>13</v>
      </c>
      <c r="AM49" s="14">
        <f t="shared" si="51"/>
        <v>105036.69796200001</v>
      </c>
      <c r="AN49" s="14">
        <f t="shared" si="52"/>
        <v>1638</v>
      </c>
      <c r="AO49" s="15">
        <f t="shared" si="56"/>
        <v>106674.69796200001</v>
      </c>
      <c r="AP49" s="16">
        <f t="shared" si="39"/>
        <v>4102.8729985384616</v>
      </c>
      <c r="AQ49" s="14">
        <f t="shared" si="40"/>
        <v>7467.228857340001</v>
      </c>
      <c r="AR49" s="16">
        <f t="shared" si="41"/>
        <v>4390.0741084361543</v>
      </c>
      <c r="AS49" s="17">
        <f t="shared" si="42"/>
        <v>114141.92681934001</v>
      </c>
      <c r="AT49" s="2"/>
    </row>
    <row r="50" spans="2:46" hidden="1" x14ac:dyDescent="0.25">
      <c r="B50" s="5" t="s">
        <v>14</v>
      </c>
      <c r="C50" s="14">
        <f>'52 Week'!S55</f>
        <v>104110.62480000001</v>
      </c>
      <c r="D50" s="14">
        <f>'52 Week'!T55</f>
        <v>0</v>
      </c>
      <c r="E50" s="15">
        <f>'52 Week'!U55</f>
        <v>104110.62480000001</v>
      </c>
      <c r="F50" s="16">
        <f>'52 Week'!V55</f>
        <v>4004.2548000000002</v>
      </c>
      <c r="G50" s="14">
        <f>'52 Week'!W55</f>
        <v>7287.7437360000013</v>
      </c>
      <c r="H50" s="17">
        <f>'52 Week'!X55</f>
        <v>111398.36853600001</v>
      </c>
      <c r="K50" s="5" t="s">
        <v>14</v>
      </c>
      <c r="L50" s="14">
        <f t="shared" si="43"/>
        <v>103209.49800000001</v>
      </c>
      <c r="M50" s="14">
        <f t="shared" si="44"/>
        <v>0</v>
      </c>
      <c r="N50" s="15">
        <f t="shared" si="53"/>
        <v>103209.49800000001</v>
      </c>
      <c r="O50" s="16">
        <f t="shared" si="29"/>
        <v>3969.5960769230774</v>
      </c>
      <c r="P50" s="14">
        <f t="shared" si="30"/>
        <v>7224.6648600000008</v>
      </c>
      <c r="Q50" s="17">
        <f t="shared" si="31"/>
        <v>110434.16286000001</v>
      </c>
      <c r="R50" s="2"/>
      <c r="S50" s="5" t="s">
        <v>14</v>
      </c>
      <c r="T50" s="14">
        <f t="shared" si="45"/>
        <v>102500.77440000001</v>
      </c>
      <c r="U50" s="14">
        <f t="shared" si="46"/>
        <v>0</v>
      </c>
      <c r="V50" s="15">
        <f t="shared" si="54"/>
        <v>102500.77440000001</v>
      </c>
      <c r="W50" s="16">
        <f t="shared" si="32"/>
        <v>3942.3374769230772</v>
      </c>
      <c r="X50" s="14">
        <f t="shared" si="33"/>
        <v>7175.0542080000014</v>
      </c>
      <c r="Y50" s="14">
        <f t="shared" si="47"/>
        <v>3587.5271040000007</v>
      </c>
      <c r="Z50" s="16">
        <f t="shared" si="34"/>
        <v>4080.3192886153847</v>
      </c>
      <c r="AA50" s="17">
        <f t="shared" si="48"/>
        <v>106088.301504</v>
      </c>
      <c r="AB50" s="2"/>
      <c r="AC50" s="5" t="s">
        <v>14</v>
      </c>
      <c r="AD50" s="14">
        <f t="shared" si="49"/>
        <v>104318.82842400001</v>
      </c>
      <c r="AE50" s="14">
        <f t="shared" si="50"/>
        <v>0</v>
      </c>
      <c r="AF50" s="15">
        <f t="shared" si="55"/>
        <v>104318.82842400001</v>
      </c>
      <c r="AG50" s="16">
        <f t="shared" si="35"/>
        <v>4012.2626316923079</v>
      </c>
      <c r="AH50" s="14">
        <f t="shared" si="36"/>
        <v>7302.3179896800011</v>
      </c>
      <c r="AI50" s="16">
        <f t="shared" si="37"/>
        <v>4293.1210159107695</v>
      </c>
      <c r="AJ50" s="17">
        <f t="shared" si="38"/>
        <v>111621.14641368001</v>
      </c>
      <c r="AK50" s="2"/>
      <c r="AL50" s="5" t="s">
        <v>14</v>
      </c>
      <c r="AM50" s="14">
        <f t="shared" si="51"/>
        <v>106829.3668494</v>
      </c>
      <c r="AN50" s="14">
        <f t="shared" si="52"/>
        <v>0</v>
      </c>
      <c r="AO50" s="15">
        <f t="shared" si="56"/>
        <v>106829.3668494</v>
      </c>
      <c r="AP50" s="16">
        <f t="shared" si="39"/>
        <v>4108.8218018999996</v>
      </c>
      <c r="AQ50" s="14">
        <f t="shared" si="40"/>
        <v>7478.0556794580007</v>
      </c>
      <c r="AR50" s="16">
        <f t="shared" si="41"/>
        <v>4396.4393280330005</v>
      </c>
      <c r="AS50" s="17">
        <f t="shared" si="42"/>
        <v>114307.42252885801</v>
      </c>
      <c r="AT50" s="2"/>
    </row>
    <row r="51" spans="2:46" hidden="1" x14ac:dyDescent="0.25">
      <c r="B51" s="5" t="s">
        <v>15</v>
      </c>
      <c r="C51" s="14">
        <f>'52 Week'!S56</f>
        <v>105128.25840000001</v>
      </c>
      <c r="D51" s="14">
        <f>'52 Week'!T56</f>
        <v>0</v>
      </c>
      <c r="E51" s="15">
        <f>'52 Week'!U56</f>
        <v>105128.25840000001</v>
      </c>
      <c r="F51" s="16">
        <f>'52 Week'!V56</f>
        <v>4043.3945538461539</v>
      </c>
      <c r="G51" s="14">
        <f>'52 Week'!W56</f>
        <v>7358.9780880000008</v>
      </c>
      <c r="H51" s="17">
        <f>'52 Week'!X56</f>
        <v>112487.23648800001</v>
      </c>
      <c r="K51" s="5" t="s">
        <v>15</v>
      </c>
      <c r="L51" s="14">
        <f t="shared" si="43"/>
        <v>104110.62480000001</v>
      </c>
      <c r="M51" s="14">
        <f t="shared" si="44"/>
        <v>0</v>
      </c>
      <c r="N51" s="15">
        <f t="shared" si="53"/>
        <v>104110.62480000001</v>
      </c>
      <c r="O51" s="16">
        <f t="shared" si="29"/>
        <v>4004.2548000000002</v>
      </c>
      <c r="P51" s="14">
        <f t="shared" si="30"/>
        <v>7287.7437360000013</v>
      </c>
      <c r="Q51" s="17">
        <f t="shared" si="31"/>
        <v>111398.36853600001</v>
      </c>
      <c r="R51" s="2"/>
      <c r="S51" s="5" t="s">
        <v>15</v>
      </c>
      <c r="T51" s="14">
        <f t="shared" si="45"/>
        <v>103209.49800000001</v>
      </c>
      <c r="U51" s="14">
        <f t="shared" si="46"/>
        <v>0</v>
      </c>
      <c r="V51" s="15">
        <f t="shared" si="54"/>
        <v>103209.49800000001</v>
      </c>
      <c r="W51" s="16">
        <f t="shared" si="32"/>
        <v>3969.5960769230774</v>
      </c>
      <c r="X51" s="14">
        <f t="shared" si="33"/>
        <v>7224.6648600000008</v>
      </c>
      <c r="Y51" s="14">
        <f t="shared" si="47"/>
        <v>3612.3324300000004</v>
      </c>
      <c r="Z51" s="16">
        <f t="shared" si="34"/>
        <v>4108.5319396153845</v>
      </c>
      <c r="AA51" s="17">
        <f t="shared" si="48"/>
        <v>106821.83043</v>
      </c>
      <c r="AB51" s="2"/>
      <c r="AC51" s="5" t="s">
        <v>15</v>
      </c>
      <c r="AD51" s="14">
        <f t="shared" si="49"/>
        <v>104550.78988800001</v>
      </c>
      <c r="AE51" s="14">
        <f t="shared" si="50"/>
        <v>0</v>
      </c>
      <c r="AF51" s="15">
        <f t="shared" si="55"/>
        <v>104550.78988800001</v>
      </c>
      <c r="AG51" s="16">
        <f t="shared" si="35"/>
        <v>4021.1842264615389</v>
      </c>
      <c r="AH51" s="14">
        <f t="shared" si="36"/>
        <v>7318.555292160002</v>
      </c>
      <c r="AI51" s="16">
        <f t="shared" si="37"/>
        <v>4302.6671223138464</v>
      </c>
      <c r="AJ51" s="17">
        <f t="shared" si="38"/>
        <v>111869.34518016002</v>
      </c>
      <c r="AK51" s="2"/>
      <c r="AL51" s="5" t="s">
        <v>15</v>
      </c>
      <c r="AM51" s="14">
        <f t="shared" si="51"/>
        <v>106926.79913459999</v>
      </c>
      <c r="AN51" s="14">
        <f t="shared" si="52"/>
        <v>0</v>
      </c>
      <c r="AO51" s="15">
        <f t="shared" si="56"/>
        <v>106926.79913459999</v>
      </c>
      <c r="AP51" s="16">
        <f t="shared" si="39"/>
        <v>4112.569197484615</v>
      </c>
      <c r="AQ51" s="14">
        <f t="shared" si="40"/>
        <v>7484.8759394219996</v>
      </c>
      <c r="AR51" s="16">
        <f t="shared" si="41"/>
        <v>4400.4490413085377</v>
      </c>
      <c r="AS51" s="17">
        <f t="shared" si="42"/>
        <v>114411.67507402199</v>
      </c>
      <c r="AT51" s="2"/>
    </row>
    <row r="52" spans="2:46" hidden="1" x14ac:dyDescent="0.25">
      <c r="B52" s="5" t="s">
        <v>19</v>
      </c>
      <c r="C52" s="14">
        <f>'52 Week'!S57</f>
        <v>105128.25840000001</v>
      </c>
      <c r="D52" s="14">
        <f>'52 Week'!T57</f>
        <v>1521</v>
      </c>
      <c r="E52" s="15">
        <f>'52 Week'!U57</f>
        <v>106649.25840000001</v>
      </c>
      <c r="F52" s="16">
        <f>'52 Week'!V57</f>
        <v>4101.8945538461539</v>
      </c>
      <c r="G52" s="14">
        <f>'52 Week'!W57</f>
        <v>7465.448088000001</v>
      </c>
      <c r="H52" s="17">
        <f>'52 Week'!X57</f>
        <v>114114.70648800001</v>
      </c>
      <c r="K52" s="5" t="s">
        <v>16</v>
      </c>
      <c r="L52" s="14">
        <f t="shared" si="43"/>
        <v>105128.25840000001</v>
      </c>
      <c r="M52" s="14">
        <f>D51</f>
        <v>0</v>
      </c>
      <c r="N52" s="15">
        <f t="shared" si="53"/>
        <v>105128.25840000001</v>
      </c>
      <c r="O52" s="16">
        <f t="shared" si="29"/>
        <v>4043.3945538461539</v>
      </c>
      <c r="P52" s="14">
        <f t="shared" si="30"/>
        <v>7358.9780880000008</v>
      </c>
      <c r="Q52" s="17">
        <f t="shared" si="31"/>
        <v>112487.23648800001</v>
      </c>
      <c r="R52" s="2"/>
      <c r="S52" s="5" t="s">
        <v>16</v>
      </c>
      <c r="T52" s="14">
        <f t="shared" si="45"/>
        <v>104110.62480000001</v>
      </c>
      <c r="U52" s="14">
        <f>D51</f>
        <v>0</v>
      </c>
      <c r="V52" s="15">
        <f t="shared" si="54"/>
        <v>104110.62480000001</v>
      </c>
      <c r="W52" s="16">
        <f t="shared" si="32"/>
        <v>4004.2548000000002</v>
      </c>
      <c r="X52" s="14">
        <f t="shared" si="33"/>
        <v>7287.7437360000013</v>
      </c>
      <c r="Y52" s="14">
        <f t="shared" si="47"/>
        <v>3643.8718680000006</v>
      </c>
      <c r="Z52" s="16">
        <f t="shared" si="34"/>
        <v>4144.4037180000005</v>
      </c>
      <c r="AA52" s="17">
        <f t="shared" si="48"/>
        <v>107754.49666800001</v>
      </c>
      <c r="AB52" s="2"/>
      <c r="AC52" s="5" t="s">
        <v>16</v>
      </c>
      <c r="AD52" s="14">
        <f t="shared" si="49"/>
        <v>105273.68796000001</v>
      </c>
      <c r="AE52" s="14">
        <f>AE51</f>
        <v>0</v>
      </c>
      <c r="AF52" s="15">
        <f t="shared" si="55"/>
        <v>105273.68796000001</v>
      </c>
      <c r="AG52" s="16">
        <f t="shared" si="35"/>
        <v>4048.9879984615391</v>
      </c>
      <c r="AH52" s="14">
        <f t="shared" si="36"/>
        <v>7369.1581572000014</v>
      </c>
      <c r="AI52" s="16">
        <f t="shared" si="37"/>
        <v>4332.4171583538464</v>
      </c>
      <c r="AJ52" s="17">
        <f t="shared" si="38"/>
        <v>112642.84611720001</v>
      </c>
      <c r="AK52" s="2"/>
      <c r="AL52" s="5" t="s">
        <v>16</v>
      </c>
      <c r="AM52" s="14">
        <f t="shared" si="51"/>
        <v>107164.5596352</v>
      </c>
      <c r="AN52" s="14">
        <f>AN51</f>
        <v>0</v>
      </c>
      <c r="AO52" s="15">
        <f t="shared" si="56"/>
        <v>107164.5596352</v>
      </c>
      <c r="AP52" s="16">
        <f t="shared" si="39"/>
        <v>4121.7138321230768</v>
      </c>
      <c r="AQ52" s="14">
        <f t="shared" si="40"/>
        <v>7501.5191744640006</v>
      </c>
      <c r="AR52" s="16">
        <f t="shared" si="41"/>
        <v>4410.2338003716923</v>
      </c>
      <c r="AS52" s="17">
        <f t="shared" si="42"/>
        <v>114666.078809664</v>
      </c>
      <c r="AT52" s="2"/>
    </row>
    <row r="53" spans="2:46" hidden="1" x14ac:dyDescent="0.25">
      <c r="B53" s="5" t="s">
        <v>20</v>
      </c>
      <c r="C53" s="14">
        <f>'52 Week'!S58</f>
        <v>106679.6784</v>
      </c>
      <c r="D53" s="14">
        <f>'52 Week'!T58</f>
        <v>0</v>
      </c>
      <c r="E53" s="15">
        <f>'52 Week'!U58</f>
        <v>106679.6784</v>
      </c>
      <c r="F53" s="16">
        <f>'52 Week'!V58</f>
        <v>4103.064553846154</v>
      </c>
      <c r="G53" s="14">
        <f>'52 Week'!W58</f>
        <v>7467.5774880000008</v>
      </c>
      <c r="H53" s="17">
        <f>'52 Week'!X58</f>
        <v>114147.255888</v>
      </c>
      <c r="K53" s="5" t="s">
        <v>19</v>
      </c>
      <c r="L53" s="14">
        <f>E51*(1+L$3)</f>
        <v>105128.25840000001</v>
      </c>
      <c r="M53" s="14">
        <f t="shared" ref="M53:M54" si="57">D52</f>
        <v>1521</v>
      </c>
      <c r="N53" s="15">
        <f t="shared" si="53"/>
        <v>106649.25840000001</v>
      </c>
      <c r="O53" s="16">
        <f t="shared" si="29"/>
        <v>4101.8945538461539</v>
      </c>
      <c r="P53" s="14">
        <f t="shared" si="30"/>
        <v>7465.448088000001</v>
      </c>
      <c r="Q53" s="17">
        <f t="shared" si="31"/>
        <v>114114.70648800001</v>
      </c>
      <c r="R53" s="2"/>
      <c r="S53" s="5" t="s">
        <v>17</v>
      </c>
      <c r="T53" s="14">
        <f t="shared" si="45"/>
        <v>105128.25840000001</v>
      </c>
      <c r="U53" s="14">
        <f>D51</f>
        <v>0</v>
      </c>
      <c r="V53" s="15">
        <f t="shared" si="54"/>
        <v>105128.25840000001</v>
      </c>
      <c r="W53" s="16">
        <f t="shared" si="32"/>
        <v>4043.3945538461539</v>
      </c>
      <c r="X53" s="14">
        <f t="shared" si="33"/>
        <v>7358.9780880000008</v>
      </c>
      <c r="Y53" s="14">
        <f t="shared" si="47"/>
        <v>3679.4890440000004</v>
      </c>
      <c r="Z53" s="16">
        <f t="shared" si="34"/>
        <v>4184.9133632307694</v>
      </c>
      <c r="AA53" s="17">
        <f t="shared" si="48"/>
        <v>108807.74744400001</v>
      </c>
      <c r="AB53" s="2"/>
      <c r="AC53" s="5" t="s">
        <v>17</v>
      </c>
      <c r="AD53" s="14">
        <f t="shared" si="49"/>
        <v>106192.83729600001</v>
      </c>
      <c r="AE53" s="14">
        <f>AE52</f>
        <v>0</v>
      </c>
      <c r="AF53" s="15">
        <f t="shared" si="55"/>
        <v>106192.83729600001</v>
      </c>
      <c r="AG53" s="16">
        <f t="shared" si="35"/>
        <v>4084.3398960000004</v>
      </c>
      <c r="AH53" s="14">
        <f t="shared" si="36"/>
        <v>7433.4986107200011</v>
      </c>
      <c r="AI53" s="16">
        <f t="shared" si="37"/>
        <v>4370.2436887200001</v>
      </c>
      <c r="AJ53" s="17">
        <f t="shared" si="38"/>
        <v>113626.33590672001</v>
      </c>
      <c r="AK53" s="2"/>
      <c r="AL53" s="5" t="s">
        <v>17</v>
      </c>
      <c r="AM53" s="14">
        <f t="shared" si="51"/>
        <v>107905.530159</v>
      </c>
      <c r="AN53" s="14">
        <f>AN52</f>
        <v>0</v>
      </c>
      <c r="AO53" s="15">
        <f t="shared" si="56"/>
        <v>107905.530159</v>
      </c>
      <c r="AP53" s="16">
        <f t="shared" si="39"/>
        <v>4150.2126984230772</v>
      </c>
      <c r="AQ53" s="14">
        <f t="shared" si="40"/>
        <v>7553.3871111300004</v>
      </c>
      <c r="AR53" s="16">
        <f t="shared" si="41"/>
        <v>4440.7275873126919</v>
      </c>
      <c r="AS53" s="17">
        <f t="shared" si="42"/>
        <v>115458.91727013</v>
      </c>
      <c r="AT53" s="2"/>
    </row>
    <row r="54" spans="2:46" hidden="1" x14ac:dyDescent="0.25">
      <c r="B54" s="18" t="s">
        <v>24</v>
      </c>
      <c r="C54" s="19">
        <f>'52 Week'!S59</f>
        <v>106679.6784</v>
      </c>
      <c r="D54" s="19">
        <f>'52 Week'!T59</f>
        <v>1518</v>
      </c>
      <c r="E54" s="20">
        <f>'52 Week'!U59</f>
        <v>108197.6784</v>
      </c>
      <c r="F54" s="21">
        <f>'52 Week'!V59</f>
        <v>4161.4491692307693</v>
      </c>
      <c r="G54" s="19">
        <f>'52 Week'!W59</f>
        <v>7573.837488000001</v>
      </c>
      <c r="H54" s="22">
        <f>'52 Week'!X59</f>
        <v>115771.51588800001</v>
      </c>
      <c r="K54" s="5" t="s">
        <v>20</v>
      </c>
      <c r="L54" s="14">
        <f>E52*(1+L$3)</f>
        <v>106649.25840000001</v>
      </c>
      <c r="M54" s="14">
        <f t="shared" si="57"/>
        <v>0</v>
      </c>
      <c r="N54" s="15">
        <f t="shared" si="53"/>
        <v>106649.25840000001</v>
      </c>
      <c r="O54" s="16">
        <f t="shared" si="29"/>
        <v>4101.8945538461539</v>
      </c>
      <c r="P54" s="14">
        <f t="shared" si="30"/>
        <v>7465.448088000001</v>
      </c>
      <c r="Q54" s="17">
        <f t="shared" si="31"/>
        <v>114114.70648800001</v>
      </c>
      <c r="R54" s="2"/>
      <c r="S54" s="5" t="s">
        <v>19</v>
      </c>
      <c r="T54" s="14">
        <f>N52*(1+T$3)</f>
        <v>105128.25840000001</v>
      </c>
      <c r="U54" s="14">
        <f>D52</f>
        <v>1521</v>
      </c>
      <c r="V54" s="15">
        <f>U54+T54</f>
        <v>106649.25840000001</v>
      </c>
      <c r="W54" s="16">
        <f t="shared" si="32"/>
        <v>4101.8945538461539</v>
      </c>
      <c r="X54" s="14">
        <f>V54*0.07</f>
        <v>7465.448088000001</v>
      </c>
      <c r="Y54" s="14">
        <f t="shared" si="47"/>
        <v>3732.7240440000005</v>
      </c>
      <c r="Z54" s="16">
        <f t="shared" si="34"/>
        <v>4245.46086323077</v>
      </c>
      <c r="AA54" s="17">
        <f t="shared" si="48"/>
        <v>110381.98244400001</v>
      </c>
      <c r="AB54" s="2"/>
      <c r="AC54" s="5" t="s">
        <v>18</v>
      </c>
      <c r="AD54" s="14">
        <f t="shared" si="49"/>
        <v>107230.82356800001</v>
      </c>
      <c r="AE54" s="14">
        <f>AE53</f>
        <v>0</v>
      </c>
      <c r="AF54" s="15">
        <f t="shared" si="55"/>
        <v>107230.82356800001</v>
      </c>
      <c r="AG54" s="16">
        <f t="shared" si="35"/>
        <v>4124.2624449230771</v>
      </c>
      <c r="AH54" s="14">
        <f t="shared" si="36"/>
        <v>7506.1576497600008</v>
      </c>
      <c r="AI54" s="16">
        <f t="shared" si="37"/>
        <v>4412.9608160676926</v>
      </c>
      <c r="AJ54" s="17">
        <f t="shared" si="38"/>
        <v>114736.98121776001</v>
      </c>
      <c r="AK54" s="2"/>
      <c r="AL54" s="5" t="s">
        <v>18</v>
      </c>
      <c r="AM54" s="14">
        <f t="shared" si="51"/>
        <v>108847.6582284</v>
      </c>
      <c r="AN54" s="14">
        <f>AN53</f>
        <v>0</v>
      </c>
      <c r="AO54" s="15">
        <f t="shared" si="56"/>
        <v>108847.6582284</v>
      </c>
      <c r="AP54" s="16">
        <f t="shared" si="39"/>
        <v>4186.4483934</v>
      </c>
      <c r="AQ54" s="14">
        <f t="shared" si="40"/>
        <v>7619.3360759880006</v>
      </c>
      <c r="AR54" s="16">
        <f t="shared" si="41"/>
        <v>4479.4997809380002</v>
      </c>
      <c r="AS54" s="17">
        <f t="shared" si="42"/>
        <v>116466.994304388</v>
      </c>
      <c r="AT54" s="2"/>
    </row>
    <row r="55" spans="2:46" hidden="1" x14ac:dyDescent="0.25">
      <c r="B55" s="1"/>
      <c r="K55" s="5" t="s">
        <v>21</v>
      </c>
      <c r="L55" s="14">
        <f>E53*(1+L$3)</f>
        <v>106679.6784</v>
      </c>
      <c r="M55" s="14">
        <f>D53</f>
        <v>0</v>
      </c>
      <c r="N55" s="15">
        <f t="shared" si="53"/>
        <v>106679.6784</v>
      </c>
      <c r="O55" s="16">
        <f t="shared" si="29"/>
        <v>4103.064553846154</v>
      </c>
      <c r="P55" s="14">
        <f t="shared" si="30"/>
        <v>7467.5774880000008</v>
      </c>
      <c r="Q55" s="17">
        <f t="shared" si="31"/>
        <v>114147.255888</v>
      </c>
      <c r="R55" s="2"/>
      <c r="S55" s="5" t="s">
        <v>20</v>
      </c>
      <c r="T55" s="14">
        <f>N53*(1+T$3)</f>
        <v>106649.25840000001</v>
      </c>
      <c r="U55" s="14">
        <f>D53</f>
        <v>0</v>
      </c>
      <c r="V55" s="15">
        <f>U55+T55</f>
        <v>106649.25840000001</v>
      </c>
      <c r="W55" s="16">
        <f t="shared" si="32"/>
        <v>4101.8945538461539</v>
      </c>
      <c r="X55" s="14">
        <f>V55*0.07</f>
        <v>7465.448088000001</v>
      </c>
      <c r="Y55" s="14">
        <f t="shared" si="47"/>
        <v>3732.7240440000005</v>
      </c>
      <c r="Z55" s="16">
        <f t="shared" si="34"/>
        <v>4245.46086323077</v>
      </c>
      <c r="AA55" s="17">
        <f t="shared" si="48"/>
        <v>110381.98244400001</v>
      </c>
      <c r="AB55" s="2"/>
      <c r="AC55" s="5" t="s">
        <v>19</v>
      </c>
      <c r="AD55" s="14">
        <f>V53*(1+AD$3)</f>
        <v>107230.82356800001</v>
      </c>
      <c r="AE55" s="14">
        <f>D52</f>
        <v>1521</v>
      </c>
      <c r="AF55" s="15">
        <f t="shared" si="55"/>
        <v>108751.82356800001</v>
      </c>
      <c r="AG55" s="16">
        <f t="shared" si="35"/>
        <v>4182.7624449230771</v>
      </c>
      <c r="AH55" s="14">
        <f t="shared" si="36"/>
        <v>7612.6276497600011</v>
      </c>
      <c r="AI55" s="16">
        <f t="shared" si="37"/>
        <v>4475.5558160676928</v>
      </c>
      <c r="AJ55" s="17">
        <f t="shared" si="38"/>
        <v>116364.45121776001</v>
      </c>
      <c r="AK55" s="2"/>
      <c r="AL55" s="5" t="s">
        <v>19</v>
      </c>
      <c r="AM55" s="14">
        <f t="shared" si="51"/>
        <v>109911.5941572</v>
      </c>
      <c r="AN55" s="14">
        <f>D52</f>
        <v>1521</v>
      </c>
      <c r="AO55" s="15">
        <f t="shared" si="56"/>
        <v>111432.5941572</v>
      </c>
      <c r="AP55" s="16">
        <f t="shared" si="39"/>
        <v>4285.869006046154</v>
      </c>
      <c r="AQ55" s="14">
        <f t="shared" si="40"/>
        <v>7800.2815910040008</v>
      </c>
      <c r="AR55" s="16">
        <f t="shared" si="41"/>
        <v>4585.8798364693848</v>
      </c>
      <c r="AS55" s="17">
        <f t="shared" si="42"/>
        <v>119232.87574820401</v>
      </c>
      <c r="AT55" s="2"/>
    </row>
    <row r="56" spans="2:46" hidden="1" x14ac:dyDescent="0.25">
      <c r="B56" s="1"/>
      <c r="K56" s="18" t="s">
        <v>24</v>
      </c>
      <c r="L56" s="19">
        <f>E53*(1+L$3)</f>
        <v>106679.6784</v>
      </c>
      <c r="M56" s="19">
        <f>D54</f>
        <v>1518</v>
      </c>
      <c r="N56" s="20">
        <f t="shared" si="53"/>
        <v>108197.6784</v>
      </c>
      <c r="O56" s="21">
        <f t="shared" si="29"/>
        <v>4161.4491692307693</v>
      </c>
      <c r="P56" s="19">
        <f t="shared" si="30"/>
        <v>7573.837488000001</v>
      </c>
      <c r="Q56" s="22">
        <f t="shared" si="31"/>
        <v>115771.51588800001</v>
      </c>
      <c r="R56" s="2"/>
      <c r="S56" s="5" t="s">
        <v>21</v>
      </c>
      <c r="T56" s="14">
        <f>N54*(1+T$3)</f>
        <v>106649.25840000001</v>
      </c>
      <c r="U56" s="14">
        <f>D53</f>
        <v>0</v>
      </c>
      <c r="V56" s="15">
        <f>U56+T56</f>
        <v>106649.25840000001</v>
      </c>
      <c r="W56" s="16">
        <f t="shared" si="32"/>
        <v>4101.8945538461539</v>
      </c>
      <c r="X56" s="14">
        <f>V56*0.07</f>
        <v>7465.448088000001</v>
      </c>
      <c r="Y56" s="14">
        <f t="shared" si="47"/>
        <v>3732.7240440000005</v>
      </c>
      <c r="Z56" s="16">
        <f t="shared" si="34"/>
        <v>4245.46086323077</v>
      </c>
      <c r="AA56" s="17">
        <f t="shared" si="48"/>
        <v>110381.98244400001</v>
      </c>
      <c r="AB56" s="2"/>
      <c r="AC56" s="5" t="s">
        <v>20</v>
      </c>
      <c r="AD56" s="14">
        <f>V54*(1+AD$3)</f>
        <v>108782.24356800001</v>
      </c>
      <c r="AE56" s="14">
        <f>D53</f>
        <v>0</v>
      </c>
      <c r="AF56" s="15">
        <f t="shared" si="55"/>
        <v>108782.24356800001</v>
      </c>
      <c r="AG56" s="16">
        <f t="shared" si="35"/>
        <v>4183.9324449230771</v>
      </c>
      <c r="AH56" s="14">
        <f t="shared" si="36"/>
        <v>7614.7570497600009</v>
      </c>
      <c r="AI56" s="16">
        <f t="shared" si="37"/>
        <v>4476.8077160676921</v>
      </c>
      <c r="AJ56" s="17">
        <f t="shared" si="38"/>
        <v>116397.00061776</v>
      </c>
      <c r="AK56" s="2"/>
      <c r="AL56" s="5" t="s">
        <v>20</v>
      </c>
      <c r="AM56" s="14">
        <f t="shared" si="51"/>
        <v>111470.6191572</v>
      </c>
      <c r="AN56" s="14">
        <f>D53</f>
        <v>0</v>
      </c>
      <c r="AO56" s="15">
        <f t="shared" si="56"/>
        <v>111470.6191572</v>
      </c>
      <c r="AP56" s="16">
        <f t="shared" si="39"/>
        <v>4287.3315060461537</v>
      </c>
      <c r="AQ56" s="14">
        <f t="shared" si="40"/>
        <v>7802.9433410040001</v>
      </c>
      <c r="AR56" s="16">
        <f t="shared" si="41"/>
        <v>4587.4447114693849</v>
      </c>
      <c r="AS56" s="17">
        <f t="shared" si="42"/>
        <v>119273.562498204</v>
      </c>
      <c r="AT56" s="2"/>
    </row>
    <row r="57" spans="2:46" hidden="1" x14ac:dyDescent="0.25">
      <c r="B57" s="1"/>
      <c r="L57" s="2"/>
      <c r="M57" s="2"/>
      <c r="N57" s="2"/>
      <c r="O57" s="2"/>
      <c r="P57" s="2"/>
      <c r="Q57" s="2"/>
      <c r="R57" s="2"/>
      <c r="S57" s="5" t="s">
        <v>22</v>
      </c>
      <c r="T57" s="14">
        <f>N55*(1+T$3)</f>
        <v>106679.6784</v>
      </c>
      <c r="U57" s="14">
        <f>D53</f>
        <v>0</v>
      </c>
      <c r="V57" s="15">
        <f>U57+T57</f>
        <v>106679.6784</v>
      </c>
      <c r="W57" s="16">
        <f t="shared" si="32"/>
        <v>4103.064553846154</v>
      </c>
      <c r="X57" s="14">
        <f>V57*0.07</f>
        <v>7467.5774880000008</v>
      </c>
      <c r="Y57" s="14">
        <f t="shared" si="47"/>
        <v>3733.7887440000004</v>
      </c>
      <c r="Z57" s="16">
        <f t="shared" si="34"/>
        <v>4246.6718132307697</v>
      </c>
      <c r="AA57" s="17">
        <f t="shared" si="48"/>
        <v>110413.46714400001</v>
      </c>
      <c r="AB57" s="2"/>
      <c r="AC57" s="5" t="s">
        <v>21</v>
      </c>
      <c r="AD57" s="14">
        <f>V55*(1+AD$3)</f>
        <v>108782.24356800001</v>
      </c>
      <c r="AE57" s="14">
        <f>AE56</f>
        <v>0</v>
      </c>
      <c r="AF57" s="15">
        <f t="shared" si="55"/>
        <v>108782.24356800001</v>
      </c>
      <c r="AG57" s="16">
        <f t="shared" si="35"/>
        <v>4183.9324449230771</v>
      </c>
      <c r="AH57" s="14">
        <f t="shared" si="36"/>
        <v>7614.7570497600009</v>
      </c>
      <c r="AI57" s="16">
        <f t="shared" si="37"/>
        <v>4476.8077160676921</v>
      </c>
      <c r="AJ57" s="17">
        <f t="shared" si="38"/>
        <v>116397.00061776</v>
      </c>
      <c r="AK57" s="2"/>
      <c r="AL57" s="5" t="s">
        <v>21</v>
      </c>
      <c r="AM57" s="26">
        <f t="shared" si="51"/>
        <v>111501.7996572</v>
      </c>
      <c r="AN57" s="14">
        <f>AN56</f>
        <v>0</v>
      </c>
      <c r="AO57" s="15">
        <f t="shared" si="56"/>
        <v>111501.7996572</v>
      </c>
      <c r="AP57" s="16">
        <f t="shared" si="39"/>
        <v>4288.5307560461533</v>
      </c>
      <c r="AQ57" s="14">
        <f t="shared" si="40"/>
        <v>7805.1259760040002</v>
      </c>
      <c r="AR57" s="16">
        <f t="shared" si="41"/>
        <v>4588.7279089693848</v>
      </c>
      <c r="AS57" s="17">
        <f t="shared" si="42"/>
        <v>119306.92563320399</v>
      </c>
      <c r="AT57" s="2"/>
    </row>
    <row r="58" spans="2:46" hidden="1" x14ac:dyDescent="0.25">
      <c r="L58" s="2"/>
      <c r="M58" s="2"/>
      <c r="N58" s="2"/>
      <c r="O58" s="2"/>
      <c r="P58" s="2"/>
      <c r="Q58" s="2"/>
      <c r="R58" s="2"/>
      <c r="S58" s="18" t="s">
        <v>24</v>
      </c>
      <c r="T58" s="19">
        <f>N55*(1+T$3)</f>
        <v>106679.6784</v>
      </c>
      <c r="U58" s="19">
        <f>D54</f>
        <v>1518</v>
      </c>
      <c r="V58" s="20">
        <f>U58+T58</f>
        <v>108197.6784</v>
      </c>
      <c r="W58" s="21">
        <f t="shared" si="32"/>
        <v>4161.4491692307693</v>
      </c>
      <c r="X58" s="19">
        <f>V58*0.07</f>
        <v>7573.837488000001</v>
      </c>
      <c r="Y58" s="19">
        <f t="shared" si="47"/>
        <v>3786.9187440000005</v>
      </c>
      <c r="Z58" s="21">
        <f t="shared" si="34"/>
        <v>4307.099890153846</v>
      </c>
      <c r="AA58" s="22">
        <f t="shared" si="48"/>
        <v>111984.597144</v>
      </c>
      <c r="AB58" s="2"/>
      <c r="AC58" s="5" t="s">
        <v>22</v>
      </c>
      <c r="AD58" s="14">
        <f>V56*(1+AD$3)</f>
        <v>108782.24356800001</v>
      </c>
      <c r="AE58" s="14">
        <f>AE57</f>
        <v>0</v>
      </c>
      <c r="AF58" s="15">
        <f t="shared" si="55"/>
        <v>108782.24356800001</v>
      </c>
      <c r="AG58" s="16">
        <f t="shared" si="35"/>
        <v>4183.9324449230771</v>
      </c>
      <c r="AH58" s="14">
        <f t="shared" si="36"/>
        <v>7614.7570497600009</v>
      </c>
      <c r="AI58" s="16">
        <f t="shared" si="37"/>
        <v>4476.8077160676921</v>
      </c>
      <c r="AJ58" s="17">
        <f t="shared" si="38"/>
        <v>116397.00061776</v>
      </c>
      <c r="AK58" s="2"/>
      <c r="AL58" s="5" t="s">
        <v>22</v>
      </c>
      <c r="AM58" s="26">
        <f t="shared" si="51"/>
        <v>111501.7996572</v>
      </c>
      <c r="AN58" s="14">
        <f>AN57</f>
        <v>0</v>
      </c>
      <c r="AO58" s="15">
        <f t="shared" si="56"/>
        <v>111501.7996572</v>
      </c>
      <c r="AP58" s="16">
        <f t="shared" si="39"/>
        <v>4288.5307560461533</v>
      </c>
      <c r="AQ58" s="14">
        <f t="shared" si="40"/>
        <v>7805.1259760040002</v>
      </c>
      <c r="AR58" s="16">
        <f t="shared" si="41"/>
        <v>4588.7279089693848</v>
      </c>
      <c r="AS58" s="17">
        <f t="shared" si="42"/>
        <v>119306.92563320399</v>
      </c>
      <c r="AT58" s="2"/>
    </row>
    <row r="59" spans="2:46" x14ac:dyDescent="0.25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5" t="s">
        <v>23</v>
      </c>
      <c r="AD59" s="14">
        <f>V57*(1+AD$3)</f>
        <v>108813.271968</v>
      </c>
      <c r="AE59" s="14">
        <f>AE58</f>
        <v>0</v>
      </c>
      <c r="AF59" s="15">
        <f t="shared" si="55"/>
        <v>108813.271968</v>
      </c>
      <c r="AG59" s="16">
        <f t="shared" si="35"/>
        <v>4185.1258449230772</v>
      </c>
      <c r="AH59" s="14">
        <f t="shared" si="36"/>
        <v>7616.9290377600009</v>
      </c>
      <c r="AI59" s="16">
        <f t="shared" si="37"/>
        <v>4478.0846540676921</v>
      </c>
      <c r="AJ59" s="17">
        <f t="shared" si="38"/>
        <v>116430.20100576</v>
      </c>
      <c r="AK59" s="2"/>
      <c r="AL59" s="5" t="s">
        <v>23</v>
      </c>
      <c r="AM59" s="26">
        <f t="shared" si="51"/>
        <v>111501.7996572</v>
      </c>
      <c r="AN59" s="14">
        <f>AN58</f>
        <v>0</v>
      </c>
      <c r="AO59" s="15">
        <f t="shared" si="56"/>
        <v>111501.7996572</v>
      </c>
      <c r="AP59" s="16">
        <f t="shared" si="39"/>
        <v>4288.5307560461533</v>
      </c>
      <c r="AQ59" s="14">
        <f t="shared" si="40"/>
        <v>7805.1259760040002</v>
      </c>
      <c r="AR59" s="16">
        <f t="shared" si="41"/>
        <v>4588.7279089693848</v>
      </c>
      <c r="AS59" s="17">
        <f t="shared" si="42"/>
        <v>119306.92563320399</v>
      </c>
      <c r="AT59" s="2"/>
    </row>
    <row r="60" spans="2:46" x14ac:dyDescent="0.25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8" t="s">
        <v>24</v>
      </c>
      <c r="AD60" s="19">
        <f>V57*(1+AD$3)</f>
        <v>108813.271968</v>
      </c>
      <c r="AE60" s="19">
        <f>D54</f>
        <v>1518</v>
      </c>
      <c r="AF60" s="20">
        <f t="shared" si="55"/>
        <v>110331.271968</v>
      </c>
      <c r="AG60" s="21">
        <f t="shared" si="35"/>
        <v>4243.5104603076925</v>
      </c>
      <c r="AH60" s="19">
        <f t="shared" si="36"/>
        <v>7723.1890377600012</v>
      </c>
      <c r="AI60" s="21">
        <f t="shared" si="37"/>
        <v>4540.5561925292313</v>
      </c>
      <c r="AJ60" s="22">
        <f t="shared" si="38"/>
        <v>118054.46100576001</v>
      </c>
      <c r="AK60" s="2"/>
      <c r="AL60" s="18" t="s">
        <v>24</v>
      </c>
      <c r="AM60" s="37">
        <f t="shared" si="51"/>
        <v>111533.60376719999</v>
      </c>
      <c r="AN60" s="19">
        <f>D54</f>
        <v>1518</v>
      </c>
      <c r="AO60" s="20">
        <f t="shared" si="56"/>
        <v>113051.60376719999</v>
      </c>
      <c r="AP60" s="21">
        <f t="shared" si="39"/>
        <v>4348.138606430769</v>
      </c>
      <c r="AQ60" s="19">
        <f t="shared" si="40"/>
        <v>7913.6122637040007</v>
      </c>
      <c r="AR60" s="21">
        <f t="shared" si="41"/>
        <v>4652.5083088809224</v>
      </c>
      <c r="AS60" s="22">
        <f t="shared" si="42"/>
        <v>120965.21603090399</v>
      </c>
      <c r="AT60" s="2"/>
    </row>
    <row r="61" spans="2:46" ht="15.75" thickBot="1" x14ac:dyDescent="0.3">
      <c r="S61" s="2" t="s">
        <v>55</v>
      </c>
      <c r="AL61" s="34"/>
      <c r="AM61" s="35"/>
      <c r="AN61" s="35"/>
      <c r="AO61" s="35"/>
      <c r="AS61" s="35"/>
    </row>
    <row r="62" spans="2:46" s="27" customFormat="1" x14ac:dyDescent="0.25">
      <c r="J62" s="28"/>
    </row>
    <row r="63" spans="2:46" x14ac:dyDescent="0.25">
      <c r="B63" s="7" t="s">
        <v>32</v>
      </c>
      <c r="C63" s="6"/>
      <c r="D63" s="6"/>
      <c r="E63" s="6"/>
      <c r="F63" s="6"/>
      <c r="G63" s="6"/>
      <c r="H63" s="8"/>
      <c r="K63" s="7" t="s">
        <v>34</v>
      </c>
      <c r="L63" s="6"/>
      <c r="M63" s="6"/>
      <c r="N63" s="6"/>
      <c r="O63" s="6"/>
      <c r="P63" s="6"/>
      <c r="Q63" s="8"/>
      <c r="S63" s="7" t="s">
        <v>48</v>
      </c>
      <c r="T63" s="6"/>
      <c r="U63" s="6"/>
      <c r="V63" s="6"/>
      <c r="W63" s="6"/>
      <c r="X63" s="6"/>
      <c r="Y63" s="6"/>
      <c r="Z63" s="6"/>
      <c r="AA63" s="8"/>
      <c r="AC63" s="7" t="s">
        <v>35</v>
      </c>
      <c r="AD63" s="6"/>
      <c r="AE63" s="6"/>
      <c r="AF63" s="6"/>
      <c r="AG63" s="6"/>
      <c r="AH63" s="6"/>
      <c r="AI63" s="6"/>
      <c r="AJ63" s="8"/>
      <c r="AL63" s="7" t="s">
        <v>36</v>
      </c>
      <c r="AM63" s="6"/>
      <c r="AN63" s="6"/>
      <c r="AO63" s="6"/>
      <c r="AP63" s="6"/>
      <c r="AQ63" s="6"/>
      <c r="AR63" s="6"/>
      <c r="AS63" s="8"/>
    </row>
    <row r="64" spans="2:46" ht="45" customHeight="1" x14ac:dyDescent="0.25">
      <c r="B64" s="4" t="s">
        <v>40</v>
      </c>
      <c r="C64" s="9" t="s">
        <v>26</v>
      </c>
      <c r="D64" s="10" t="s">
        <v>27</v>
      </c>
      <c r="E64" s="11" t="s">
        <v>28</v>
      </c>
      <c r="F64" s="12" t="s">
        <v>29</v>
      </c>
      <c r="G64" s="10" t="s">
        <v>30</v>
      </c>
      <c r="H64" s="13" t="s">
        <v>31</v>
      </c>
      <c r="K64" s="4" t="str">
        <f>$B64</f>
        <v>Lane 3</v>
      </c>
      <c r="L64" s="9" t="s">
        <v>26</v>
      </c>
      <c r="M64" s="10" t="s">
        <v>27</v>
      </c>
      <c r="N64" s="11" t="s">
        <v>28</v>
      </c>
      <c r="O64" s="12" t="s">
        <v>29</v>
      </c>
      <c r="P64" s="10" t="s">
        <v>30</v>
      </c>
      <c r="Q64" s="13" t="s">
        <v>31</v>
      </c>
      <c r="S64" s="4" t="str">
        <f>$B64</f>
        <v>Lane 3</v>
      </c>
      <c r="T64" s="9" t="s">
        <v>26</v>
      </c>
      <c r="U64" s="10" t="s">
        <v>27</v>
      </c>
      <c r="V64" s="11" t="s">
        <v>28</v>
      </c>
      <c r="W64" s="12" t="s">
        <v>29</v>
      </c>
      <c r="X64" s="10" t="s">
        <v>30</v>
      </c>
      <c r="Y64" s="10" t="s">
        <v>54</v>
      </c>
      <c r="Z64" s="12" t="s">
        <v>52</v>
      </c>
      <c r="AA64" s="13" t="s">
        <v>31</v>
      </c>
      <c r="AC64" s="4" t="str">
        <f>$B64</f>
        <v>Lane 3</v>
      </c>
      <c r="AD64" s="9" t="s">
        <v>26</v>
      </c>
      <c r="AE64" s="10" t="s">
        <v>27</v>
      </c>
      <c r="AF64" s="11" t="s">
        <v>28</v>
      </c>
      <c r="AG64" s="12" t="s">
        <v>49</v>
      </c>
      <c r="AH64" s="10" t="s">
        <v>30</v>
      </c>
      <c r="AI64" s="12" t="s">
        <v>51</v>
      </c>
      <c r="AJ64" s="13" t="s">
        <v>31</v>
      </c>
      <c r="AL64" s="4" t="str">
        <f>$B64</f>
        <v>Lane 3</v>
      </c>
      <c r="AM64" s="9" t="s">
        <v>26</v>
      </c>
      <c r="AN64" s="10" t="s">
        <v>27</v>
      </c>
      <c r="AO64" s="11" t="s">
        <v>28</v>
      </c>
      <c r="AP64" s="12" t="s">
        <v>49</v>
      </c>
      <c r="AQ64" s="10" t="s">
        <v>30</v>
      </c>
      <c r="AR64" s="12" t="s">
        <v>51</v>
      </c>
      <c r="AS64" s="13" t="s">
        <v>31</v>
      </c>
    </row>
    <row r="65" spans="2:46" x14ac:dyDescent="0.25">
      <c r="B65" s="5" t="s">
        <v>0</v>
      </c>
      <c r="C65" s="14">
        <f>'52 Week'!S75</f>
        <v>0</v>
      </c>
      <c r="D65" s="14">
        <f>'52 Week'!T75</f>
        <v>0</v>
      </c>
      <c r="E65" s="15">
        <f>'52 Week'!U75</f>
        <v>67580.222399999999</v>
      </c>
      <c r="F65" s="16">
        <f>'52 Week'!V75</f>
        <v>2599.239323076923</v>
      </c>
      <c r="G65" s="14">
        <f>'52 Week'!W75</f>
        <v>4730.6155680000002</v>
      </c>
      <c r="H65" s="17">
        <f>'52 Week'!X75</f>
        <v>72310.837967999993</v>
      </c>
      <c r="K65" s="5" t="s">
        <v>0</v>
      </c>
      <c r="L65" s="14"/>
      <c r="M65" s="14">
        <f>D65</f>
        <v>0</v>
      </c>
      <c r="N65" s="15">
        <f>E65*(1+L$3)</f>
        <v>67580.222399999999</v>
      </c>
      <c r="O65" s="16">
        <f t="shared" ref="O65:O85" si="58">N65/$V$3</f>
        <v>2599.239323076923</v>
      </c>
      <c r="P65" s="14">
        <f t="shared" ref="P65:P85" si="59">N65*0.07</f>
        <v>4730.6155680000002</v>
      </c>
      <c r="Q65" s="17">
        <f t="shared" ref="Q65:Q85" si="60">P65+N65</f>
        <v>72310.837967999993</v>
      </c>
      <c r="R65" s="2"/>
      <c r="S65" s="5" t="s">
        <v>0</v>
      </c>
      <c r="T65" s="14"/>
      <c r="U65" s="14">
        <f>D65</f>
        <v>0</v>
      </c>
      <c r="V65" s="15">
        <f>N65*(1+T$3)</f>
        <v>67580.222399999999</v>
      </c>
      <c r="W65" s="16">
        <f t="shared" ref="W65:W87" si="61">V65/$V$3</f>
        <v>2599.239323076923</v>
      </c>
      <c r="X65" s="14">
        <f t="shared" ref="X65:X82" si="62">V65*0.07</f>
        <v>4730.6155680000002</v>
      </c>
      <c r="Y65" s="14">
        <f>V65*0.035</f>
        <v>2365.3077840000001</v>
      </c>
      <c r="Z65" s="16">
        <f t="shared" ref="Z65:Z87" si="63">(V65+Y65)/$V$3</f>
        <v>2690.2126993846155</v>
      </c>
      <c r="AA65" s="17">
        <f>Y65+V65</f>
        <v>69945.530184000003</v>
      </c>
      <c r="AB65" s="2"/>
      <c r="AC65" s="5" t="s">
        <v>0</v>
      </c>
      <c r="AD65" s="14"/>
      <c r="AE65" s="14">
        <f>D65</f>
        <v>0</v>
      </c>
      <c r="AF65" s="15">
        <f>V65*(1+AD$3)</f>
        <v>68931.826847999997</v>
      </c>
      <c r="AG65" s="16">
        <f t="shared" ref="AG65:AG89" si="64">AF65/$V$3</f>
        <v>2651.2241095384616</v>
      </c>
      <c r="AH65" s="14">
        <f t="shared" ref="AH65:AH89" si="65">AF65*0.07</f>
        <v>4825.2278793599999</v>
      </c>
      <c r="AI65" s="16">
        <f t="shared" ref="AI65:AI89" si="66">(AF65+AH65)/$V$3</f>
        <v>2836.8097972061537</v>
      </c>
      <c r="AJ65" s="17">
        <f t="shared" ref="AJ65:AJ89" si="67">AH65+AF65</f>
        <v>73757.054727359995</v>
      </c>
      <c r="AK65" s="2"/>
      <c r="AL65" s="5" t="s">
        <v>0</v>
      </c>
      <c r="AM65" s="14"/>
      <c r="AN65" s="14">
        <f>D65</f>
        <v>0</v>
      </c>
      <c r="AO65" s="15">
        <f>AF65*(1+AM$3)</f>
        <v>70655.122519199984</v>
      </c>
      <c r="AP65" s="16">
        <f t="shared" ref="AP65:AP89" si="68">AO65/$V$3</f>
        <v>2717.5047122769224</v>
      </c>
      <c r="AQ65" s="14">
        <f t="shared" ref="AQ65:AQ89" si="69">AO65*0.07</f>
        <v>4945.8585763439996</v>
      </c>
      <c r="AR65" s="16">
        <f t="shared" ref="AR65:AR89" si="70">(AO65+AQ65)/$V$3</f>
        <v>2907.7300421363075</v>
      </c>
      <c r="AS65" s="17">
        <f t="shared" ref="AS65:AS89" si="71">AQ65+AO65</f>
        <v>75600.98109554399</v>
      </c>
      <c r="AT65" s="2"/>
    </row>
    <row r="66" spans="2:46" x14ac:dyDescent="0.25">
      <c r="B66" s="5" t="s">
        <v>1</v>
      </c>
      <c r="C66" s="14">
        <f>'52 Week'!S76</f>
        <v>67580.222399999999</v>
      </c>
      <c r="D66" s="14">
        <f>'52 Week'!T76</f>
        <v>1130</v>
      </c>
      <c r="E66" s="15">
        <f>'52 Week'!U76</f>
        <v>68710.222399999999</v>
      </c>
      <c r="F66" s="16">
        <f>'52 Week'!V76</f>
        <v>2642.7008615384616</v>
      </c>
      <c r="G66" s="14">
        <f>'52 Week'!W76</f>
        <v>4809.7155680000005</v>
      </c>
      <c r="H66" s="17">
        <f>'52 Week'!X76</f>
        <v>73519.937967999998</v>
      </c>
      <c r="K66" s="5" t="s">
        <v>1</v>
      </c>
      <c r="L66" s="14">
        <f t="shared" ref="L66:L81" si="72">E65*(1+L$3)</f>
        <v>67580.222399999999</v>
      </c>
      <c r="M66" s="14">
        <f t="shared" ref="M66:M80" si="73">D66</f>
        <v>1130</v>
      </c>
      <c r="N66" s="15">
        <f>M66+L66</f>
        <v>68710.222399999999</v>
      </c>
      <c r="O66" s="16">
        <f t="shared" si="58"/>
        <v>2642.7008615384616</v>
      </c>
      <c r="P66" s="14">
        <f t="shared" si="59"/>
        <v>4809.7155680000005</v>
      </c>
      <c r="Q66" s="17">
        <f t="shared" si="60"/>
        <v>73519.937967999998</v>
      </c>
      <c r="R66" s="2"/>
      <c r="S66" s="5" t="s">
        <v>1</v>
      </c>
      <c r="T66" s="14">
        <f t="shared" ref="T66:T82" si="74">N65*(1+T$3)</f>
        <v>67580.222399999999</v>
      </c>
      <c r="U66" s="14">
        <f t="shared" ref="U66:U80" si="75">D66</f>
        <v>1130</v>
      </c>
      <c r="V66" s="15">
        <f>U66+T66</f>
        <v>68710.222399999999</v>
      </c>
      <c r="W66" s="16">
        <f t="shared" si="61"/>
        <v>2642.7008615384616</v>
      </c>
      <c r="X66" s="14">
        <f t="shared" si="62"/>
        <v>4809.7155680000005</v>
      </c>
      <c r="Y66" s="14">
        <f t="shared" ref="Y66:Y87" si="76">V66*0.035</f>
        <v>2404.8577840000003</v>
      </c>
      <c r="Z66" s="16">
        <f t="shared" si="63"/>
        <v>2735.195391692308</v>
      </c>
      <c r="AA66" s="17">
        <f t="shared" ref="AA66:AA87" si="77">Y66+V66</f>
        <v>71115.080184000006</v>
      </c>
      <c r="AB66" s="2"/>
      <c r="AC66" s="5" t="s">
        <v>1</v>
      </c>
      <c r="AD66" s="14">
        <f t="shared" ref="AD66:AD83" si="78">V65*(1+AD$3)</f>
        <v>68931.826847999997</v>
      </c>
      <c r="AE66" s="14">
        <f t="shared" ref="AE66:AE80" si="79">D66</f>
        <v>1130</v>
      </c>
      <c r="AF66" s="15">
        <f>AE66+AD66</f>
        <v>70061.826847999997</v>
      </c>
      <c r="AG66" s="16">
        <f t="shared" si="64"/>
        <v>2694.6856479999997</v>
      </c>
      <c r="AH66" s="14">
        <f t="shared" si="65"/>
        <v>4904.3278793600002</v>
      </c>
      <c r="AI66" s="16">
        <f t="shared" si="66"/>
        <v>2883.3136433600002</v>
      </c>
      <c r="AJ66" s="17">
        <f t="shared" si="67"/>
        <v>74966.154727360001</v>
      </c>
      <c r="AK66" s="2"/>
      <c r="AL66" s="5" t="s">
        <v>1</v>
      </c>
      <c r="AM66" s="14">
        <f t="shared" ref="AM66:AM89" si="80">AF65*(1+AM$3)</f>
        <v>70655.122519199984</v>
      </c>
      <c r="AN66" s="14">
        <f t="shared" ref="AN66:AN80" si="81">D66</f>
        <v>1130</v>
      </c>
      <c r="AO66" s="15">
        <f>AN66+AM66</f>
        <v>71785.122519199984</v>
      </c>
      <c r="AP66" s="16">
        <f t="shared" si="68"/>
        <v>2760.966250738461</v>
      </c>
      <c r="AQ66" s="14">
        <f t="shared" si="69"/>
        <v>5024.9585763439991</v>
      </c>
      <c r="AR66" s="16">
        <f t="shared" si="70"/>
        <v>2954.2338882901531</v>
      </c>
      <c r="AS66" s="17">
        <f t="shared" si="71"/>
        <v>76810.081095543981</v>
      </c>
      <c r="AT66" s="2"/>
    </row>
    <row r="67" spans="2:46" x14ac:dyDescent="0.25">
      <c r="B67" s="5" t="s">
        <v>2</v>
      </c>
      <c r="C67" s="14">
        <f>'52 Week'!S77</f>
        <v>68732.82239999999</v>
      </c>
      <c r="D67" s="14">
        <f>'52 Week'!T77</f>
        <v>1355</v>
      </c>
      <c r="E67" s="15">
        <f>'52 Week'!U77</f>
        <v>70087.82239999999</v>
      </c>
      <c r="F67" s="16">
        <f>'52 Week'!V77</f>
        <v>2695.6854769230767</v>
      </c>
      <c r="G67" s="14">
        <f>'52 Week'!W77</f>
        <v>4906.1475679999994</v>
      </c>
      <c r="H67" s="17">
        <f>'52 Week'!X77</f>
        <v>74993.96996799999</v>
      </c>
      <c r="K67" s="5" t="s">
        <v>2</v>
      </c>
      <c r="L67" s="14">
        <f t="shared" si="72"/>
        <v>68710.222399999999</v>
      </c>
      <c r="M67" s="14">
        <f t="shared" si="73"/>
        <v>1355</v>
      </c>
      <c r="N67" s="15">
        <f t="shared" ref="N67:N85" si="82">M67+L67</f>
        <v>70065.222399999999</v>
      </c>
      <c r="O67" s="16">
        <f t="shared" si="58"/>
        <v>2694.8162461538459</v>
      </c>
      <c r="P67" s="14">
        <f t="shared" si="59"/>
        <v>4904.565568</v>
      </c>
      <c r="Q67" s="17">
        <f t="shared" si="60"/>
        <v>74969.787968000004</v>
      </c>
      <c r="R67" s="2"/>
      <c r="S67" s="18" t="s">
        <v>2</v>
      </c>
      <c r="T67" s="19">
        <f t="shared" si="74"/>
        <v>68710.222399999999</v>
      </c>
      <c r="U67" s="19">
        <f t="shared" si="75"/>
        <v>1355</v>
      </c>
      <c r="V67" s="20">
        <f t="shared" ref="V67:V82" si="83">U67+T67</f>
        <v>70065.222399999999</v>
      </c>
      <c r="W67" s="21">
        <f t="shared" si="61"/>
        <v>2694.8162461538459</v>
      </c>
      <c r="X67" s="19">
        <f t="shared" si="62"/>
        <v>4904.565568</v>
      </c>
      <c r="Y67" s="19">
        <f t="shared" si="76"/>
        <v>2452.282784</v>
      </c>
      <c r="Z67" s="21">
        <f t="shared" si="63"/>
        <v>2789.1348147692306</v>
      </c>
      <c r="AA67" s="22">
        <f t="shared" si="77"/>
        <v>72517.505183999994</v>
      </c>
      <c r="AB67" s="2"/>
      <c r="AC67" s="5" t="s">
        <v>2</v>
      </c>
      <c r="AD67" s="14">
        <f t="shared" si="78"/>
        <v>70084.426848000003</v>
      </c>
      <c r="AE67" s="14">
        <f t="shared" si="79"/>
        <v>1355</v>
      </c>
      <c r="AF67" s="15">
        <f t="shared" ref="AF67:AF89" si="84">AE67+AD67</f>
        <v>71439.426848000003</v>
      </c>
      <c r="AG67" s="16">
        <f t="shared" si="64"/>
        <v>2747.6702633846153</v>
      </c>
      <c r="AH67" s="14">
        <f t="shared" si="65"/>
        <v>5000.7598793600009</v>
      </c>
      <c r="AI67" s="16">
        <f t="shared" si="66"/>
        <v>2940.0071818215388</v>
      </c>
      <c r="AJ67" s="17">
        <f t="shared" si="67"/>
        <v>76440.186727360007</v>
      </c>
      <c r="AK67" s="2"/>
      <c r="AL67" s="5" t="s">
        <v>2</v>
      </c>
      <c r="AM67" s="14">
        <f t="shared" si="80"/>
        <v>71813.372519199984</v>
      </c>
      <c r="AN67" s="14">
        <f t="shared" si="81"/>
        <v>1355</v>
      </c>
      <c r="AO67" s="15">
        <f t="shared" ref="AO67:AO89" si="85">AN67+AM67</f>
        <v>73168.372519199984</v>
      </c>
      <c r="AP67" s="16">
        <f t="shared" si="68"/>
        <v>2814.1681738153839</v>
      </c>
      <c r="AQ67" s="14">
        <f t="shared" si="69"/>
        <v>5121.7860763439994</v>
      </c>
      <c r="AR67" s="16">
        <f t="shared" si="70"/>
        <v>3011.1599459824606</v>
      </c>
      <c r="AS67" s="17">
        <f t="shared" si="71"/>
        <v>78290.15859554398</v>
      </c>
      <c r="AT67" s="2"/>
    </row>
    <row r="68" spans="2:46" hidden="1" x14ac:dyDescent="0.25">
      <c r="B68" s="5" t="s">
        <v>3</v>
      </c>
      <c r="C68" s="14">
        <f>'52 Week'!S78</f>
        <v>70137.974400000006</v>
      </c>
      <c r="D68" s="14">
        <f>'52 Week'!T78</f>
        <v>1468</v>
      </c>
      <c r="E68" s="15">
        <f>'52 Week'!U78</f>
        <v>71605.974400000006</v>
      </c>
      <c r="F68" s="16">
        <f>'52 Week'!V78</f>
        <v>2754.0759384615385</v>
      </c>
      <c r="G68" s="14">
        <f>'52 Week'!W78</f>
        <v>5012.418208000001</v>
      </c>
      <c r="H68" s="17">
        <f>'52 Week'!X78</f>
        <v>76618.392608000009</v>
      </c>
      <c r="K68" s="5" t="s">
        <v>3</v>
      </c>
      <c r="L68" s="14">
        <f t="shared" si="72"/>
        <v>70087.82239999999</v>
      </c>
      <c r="M68" s="14">
        <f t="shared" si="73"/>
        <v>1468</v>
      </c>
      <c r="N68" s="15">
        <f t="shared" si="82"/>
        <v>71555.82239999999</v>
      </c>
      <c r="O68" s="16">
        <f t="shared" si="58"/>
        <v>2752.1470153846149</v>
      </c>
      <c r="P68" s="14">
        <f t="shared" si="59"/>
        <v>5008.9075679999996</v>
      </c>
      <c r="Q68" s="17">
        <f t="shared" si="60"/>
        <v>76564.729967999985</v>
      </c>
      <c r="R68" s="2"/>
      <c r="S68" s="5" t="s">
        <v>3</v>
      </c>
      <c r="T68" s="14">
        <f t="shared" si="74"/>
        <v>70065.222399999999</v>
      </c>
      <c r="U68" s="14">
        <f t="shared" si="75"/>
        <v>1468</v>
      </c>
      <c r="V68" s="15">
        <f t="shared" si="83"/>
        <v>71533.222399999999</v>
      </c>
      <c r="W68" s="16">
        <f t="shared" si="61"/>
        <v>2751.2777846153845</v>
      </c>
      <c r="X68" s="14">
        <f t="shared" si="62"/>
        <v>5007.3255680000002</v>
      </c>
      <c r="Y68" s="14">
        <f t="shared" si="76"/>
        <v>2503.6627840000001</v>
      </c>
      <c r="Z68" s="16">
        <f t="shared" si="63"/>
        <v>2847.5725070769231</v>
      </c>
      <c r="AA68" s="17">
        <f t="shared" si="77"/>
        <v>74036.885183999999</v>
      </c>
      <c r="AB68" s="2"/>
      <c r="AC68" s="5" t="s">
        <v>3</v>
      </c>
      <c r="AD68" s="14">
        <f t="shared" si="78"/>
        <v>71466.526847999994</v>
      </c>
      <c r="AE68" s="14">
        <f t="shared" si="79"/>
        <v>1468</v>
      </c>
      <c r="AF68" s="15">
        <f t="shared" si="84"/>
        <v>72934.526847999994</v>
      </c>
      <c r="AG68" s="16">
        <f t="shared" si="64"/>
        <v>2805.1741095384614</v>
      </c>
      <c r="AH68" s="14">
        <f t="shared" si="65"/>
        <v>5105.4168793600002</v>
      </c>
      <c r="AI68" s="16">
        <f t="shared" si="66"/>
        <v>3001.5362972061534</v>
      </c>
      <c r="AJ68" s="17">
        <f t="shared" si="67"/>
        <v>78039.943727359991</v>
      </c>
      <c r="AK68" s="2"/>
      <c r="AL68" s="5" t="s">
        <v>3</v>
      </c>
      <c r="AM68" s="14">
        <f t="shared" si="80"/>
        <v>73225.412519199992</v>
      </c>
      <c r="AN68" s="14">
        <f t="shared" si="81"/>
        <v>1468</v>
      </c>
      <c r="AO68" s="15">
        <f t="shared" si="85"/>
        <v>74693.412519199992</v>
      </c>
      <c r="AP68" s="16">
        <f t="shared" si="68"/>
        <v>2872.823558430769</v>
      </c>
      <c r="AQ68" s="14">
        <f t="shared" si="69"/>
        <v>5228.5388763439996</v>
      </c>
      <c r="AR68" s="16">
        <f t="shared" si="70"/>
        <v>3073.9212075209225</v>
      </c>
      <c r="AS68" s="17">
        <f t="shared" si="71"/>
        <v>79921.951395543991</v>
      </c>
      <c r="AT68" s="2"/>
    </row>
    <row r="69" spans="2:46" hidden="1" x14ac:dyDescent="0.25">
      <c r="B69" s="5" t="s">
        <v>4</v>
      </c>
      <c r="C69" s="14">
        <f>'52 Week'!S79</f>
        <v>73667.8272</v>
      </c>
      <c r="D69" s="14">
        <f>'52 Week'!T79</f>
        <v>2372</v>
      </c>
      <c r="E69" s="15">
        <f>'52 Week'!U79</f>
        <v>76039.8272</v>
      </c>
      <c r="F69" s="16">
        <f>'52 Week'!V79</f>
        <v>2924.6087384615385</v>
      </c>
      <c r="G69" s="14">
        <f>'52 Week'!W79</f>
        <v>5322.7879040000007</v>
      </c>
      <c r="H69" s="17">
        <f>'52 Week'!X79</f>
        <v>81362.615103999997</v>
      </c>
      <c r="K69" s="5" t="s">
        <v>4</v>
      </c>
      <c r="L69" s="14">
        <f t="shared" si="72"/>
        <v>71605.974400000006</v>
      </c>
      <c r="M69" s="14">
        <f t="shared" si="73"/>
        <v>2372</v>
      </c>
      <c r="N69" s="15">
        <f t="shared" si="82"/>
        <v>73977.974400000006</v>
      </c>
      <c r="O69" s="16">
        <f t="shared" si="58"/>
        <v>2845.306707692308</v>
      </c>
      <c r="P69" s="14">
        <f t="shared" si="59"/>
        <v>5178.4582080000009</v>
      </c>
      <c r="Q69" s="17">
        <f t="shared" si="60"/>
        <v>79156.432608000003</v>
      </c>
      <c r="R69" s="2"/>
      <c r="S69" s="5" t="s">
        <v>4</v>
      </c>
      <c r="T69" s="14">
        <f t="shared" si="74"/>
        <v>71555.82239999999</v>
      </c>
      <c r="U69" s="14">
        <f t="shared" si="75"/>
        <v>2372</v>
      </c>
      <c r="V69" s="15">
        <f t="shared" si="83"/>
        <v>73927.82239999999</v>
      </c>
      <c r="W69" s="16">
        <f t="shared" si="61"/>
        <v>2843.3777846153844</v>
      </c>
      <c r="X69" s="14">
        <f t="shared" si="62"/>
        <v>5174.9475679999996</v>
      </c>
      <c r="Y69" s="14">
        <f t="shared" si="76"/>
        <v>2587.4737839999998</v>
      </c>
      <c r="Z69" s="16">
        <f t="shared" si="63"/>
        <v>2942.8960070769226</v>
      </c>
      <c r="AA69" s="17">
        <f t="shared" si="77"/>
        <v>76515.296183999992</v>
      </c>
      <c r="AB69" s="2"/>
      <c r="AC69" s="5" t="s">
        <v>4</v>
      </c>
      <c r="AD69" s="14">
        <f t="shared" si="78"/>
        <v>72963.886847999995</v>
      </c>
      <c r="AE69" s="14">
        <f t="shared" si="79"/>
        <v>2372</v>
      </c>
      <c r="AF69" s="15">
        <f t="shared" si="84"/>
        <v>75335.886847999995</v>
      </c>
      <c r="AG69" s="16">
        <f t="shared" si="64"/>
        <v>2897.5341095384615</v>
      </c>
      <c r="AH69" s="14">
        <f t="shared" si="65"/>
        <v>5273.5120793599999</v>
      </c>
      <c r="AI69" s="16">
        <f t="shared" si="66"/>
        <v>3100.3614972061532</v>
      </c>
      <c r="AJ69" s="17">
        <f t="shared" si="67"/>
        <v>80609.398927359987</v>
      </c>
      <c r="AK69" s="2"/>
      <c r="AL69" s="5" t="s">
        <v>4</v>
      </c>
      <c r="AM69" s="14">
        <f t="shared" si="80"/>
        <v>74757.890019199986</v>
      </c>
      <c r="AN69" s="14">
        <f t="shared" si="81"/>
        <v>2372</v>
      </c>
      <c r="AO69" s="15">
        <f t="shared" si="85"/>
        <v>77129.890019199986</v>
      </c>
      <c r="AP69" s="16">
        <f t="shared" si="68"/>
        <v>2966.5342315076919</v>
      </c>
      <c r="AQ69" s="14">
        <f t="shared" si="69"/>
        <v>5399.0923013439997</v>
      </c>
      <c r="AR69" s="16">
        <f t="shared" si="70"/>
        <v>3174.1916277132304</v>
      </c>
      <c r="AS69" s="17">
        <f t="shared" si="71"/>
        <v>82528.98232054399</v>
      </c>
      <c r="AT69" s="2"/>
    </row>
    <row r="70" spans="2:46" hidden="1" x14ac:dyDescent="0.25">
      <c r="B70" s="5" t="s">
        <v>5</v>
      </c>
      <c r="C70" s="14">
        <f>'52 Week'!S80</f>
        <v>78152.236799999999</v>
      </c>
      <c r="D70" s="14">
        <f>'52 Week'!T80</f>
        <v>2937</v>
      </c>
      <c r="E70" s="15">
        <f>'52 Week'!U80</f>
        <v>81089.236799999999</v>
      </c>
      <c r="F70" s="16">
        <f>'52 Week'!V80</f>
        <v>3118.8168000000001</v>
      </c>
      <c r="G70" s="14">
        <f>'52 Week'!W80</f>
        <v>5676.2465760000005</v>
      </c>
      <c r="H70" s="17">
        <f>'52 Week'!X80</f>
        <v>86765.483376000004</v>
      </c>
      <c r="K70" s="5" t="s">
        <v>5</v>
      </c>
      <c r="L70" s="14">
        <f t="shared" si="72"/>
        <v>76039.8272</v>
      </c>
      <c r="M70" s="14">
        <f t="shared" si="73"/>
        <v>2937</v>
      </c>
      <c r="N70" s="15">
        <f t="shared" si="82"/>
        <v>78976.8272</v>
      </c>
      <c r="O70" s="16">
        <f t="shared" si="58"/>
        <v>3037.570276923077</v>
      </c>
      <c r="P70" s="14">
        <f t="shared" si="59"/>
        <v>5528.3779040000009</v>
      </c>
      <c r="Q70" s="17">
        <f t="shared" si="60"/>
        <v>84505.205103999993</v>
      </c>
      <c r="R70" s="2"/>
      <c r="S70" s="5" t="s">
        <v>5</v>
      </c>
      <c r="T70" s="14">
        <f t="shared" si="74"/>
        <v>73977.974400000006</v>
      </c>
      <c r="U70" s="14">
        <f t="shared" si="75"/>
        <v>2937</v>
      </c>
      <c r="V70" s="15">
        <f t="shared" si="83"/>
        <v>76914.974400000006</v>
      </c>
      <c r="W70" s="16">
        <f t="shared" si="61"/>
        <v>2958.2682461538466</v>
      </c>
      <c r="X70" s="14">
        <f t="shared" si="62"/>
        <v>5384.0482080000011</v>
      </c>
      <c r="Y70" s="14">
        <f t="shared" si="76"/>
        <v>2692.0241040000005</v>
      </c>
      <c r="Z70" s="16">
        <f t="shared" si="63"/>
        <v>3061.8076347692308</v>
      </c>
      <c r="AA70" s="17">
        <f t="shared" si="77"/>
        <v>79606.998504000003</v>
      </c>
      <c r="AB70" s="2"/>
      <c r="AC70" s="5" t="s">
        <v>5</v>
      </c>
      <c r="AD70" s="14">
        <f t="shared" si="78"/>
        <v>75406.378847999993</v>
      </c>
      <c r="AE70" s="14">
        <f t="shared" si="79"/>
        <v>2937</v>
      </c>
      <c r="AF70" s="15">
        <f t="shared" si="84"/>
        <v>78343.378847999993</v>
      </c>
      <c r="AG70" s="16">
        <f t="shared" si="64"/>
        <v>3013.2068787692306</v>
      </c>
      <c r="AH70" s="14">
        <f t="shared" si="65"/>
        <v>5484.0365193600001</v>
      </c>
      <c r="AI70" s="16">
        <f t="shared" si="66"/>
        <v>3224.1313602830769</v>
      </c>
      <c r="AJ70" s="17">
        <f t="shared" si="67"/>
        <v>83827.415367359994</v>
      </c>
      <c r="AK70" s="2"/>
      <c r="AL70" s="5" t="s">
        <v>5</v>
      </c>
      <c r="AM70" s="14">
        <f t="shared" si="80"/>
        <v>77219.284019199986</v>
      </c>
      <c r="AN70" s="14">
        <f t="shared" si="81"/>
        <v>2937</v>
      </c>
      <c r="AO70" s="15">
        <f t="shared" si="85"/>
        <v>80156.284019199986</v>
      </c>
      <c r="AP70" s="16">
        <f t="shared" si="68"/>
        <v>3082.9340007384608</v>
      </c>
      <c r="AQ70" s="14">
        <f t="shared" si="69"/>
        <v>5610.9398813439993</v>
      </c>
      <c r="AR70" s="16">
        <f t="shared" si="70"/>
        <v>3298.7393807901535</v>
      </c>
      <c r="AS70" s="17">
        <f t="shared" si="71"/>
        <v>85767.223900543991</v>
      </c>
      <c r="AT70" s="2"/>
    </row>
    <row r="71" spans="2:46" hidden="1" x14ac:dyDescent="0.25">
      <c r="B71" s="5" t="s">
        <v>6</v>
      </c>
      <c r="C71" s="14">
        <f>'52 Week'!S81</f>
        <v>82852.682399999991</v>
      </c>
      <c r="D71" s="14">
        <f>'52 Week'!T81</f>
        <v>3106</v>
      </c>
      <c r="E71" s="15">
        <f>'52 Week'!U81</f>
        <v>85958.682399999991</v>
      </c>
      <c r="F71" s="16">
        <f>'52 Week'!V81</f>
        <v>3306.1031692307688</v>
      </c>
      <c r="G71" s="14">
        <f>'52 Week'!W81</f>
        <v>6017.1077679999999</v>
      </c>
      <c r="H71" s="17">
        <f>'52 Week'!X81</f>
        <v>91975.790167999992</v>
      </c>
      <c r="K71" s="5" t="s">
        <v>6</v>
      </c>
      <c r="L71" s="14">
        <f t="shared" si="72"/>
        <v>81089.236799999999</v>
      </c>
      <c r="M71" s="14">
        <f t="shared" si="73"/>
        <v>3106</v>
      </c>
      <c r="N71" s="15">
        <f t="shared" si="82"/>
        <v>84195.236799999999</v>
      </c>
      <c r="O71" s="16">
        <f t="shared" si="58"/>
        <v>3238.2783384615386</v>
      </c>
      <c r="P71" s="14">
        <f t="shared" si="59"/>
        <v>5893.6665760000005</v>
      </c>
      <c r="Q71" s="17">
        <f t="shared" si="60"/>
        <v>90088.903376000002</v>
      </c>
      <c r="R71" s="2"/>
      <c r="S71" s="5" t="s">
        <v>6</v>
      </c>
      <c r="T71" s="14">
        <f t="shared" si="74"/>
        <v>78976.8272</v>
      </c>
      <c r="U71" s="14">
        <f t="shared" si="75"/>
        <v>3106</v>
      </c>
      <c r="V71" s="15">
        <f t="shared" si="83"/>
        <v>82082.8272</v>
      </c>
      <c r="W71" s="16">
        <f t="shared" si="61"/>
        <v>3157.0318153846156</v>
      </c>
      <c r="X71" s="14">
        <f t="shared" si="62"/>
        <v>5745.7979040000009</v>
      </c>
      <c r="Y71" s="14">
        <f t="shared" si="76"/>
        <v>2872.8989520000005</v>
      </c>
      <c r="Z71" s="16">
        <f t="shared" si="63"/>
        <v>3267.5279289230771</v>
      </c>
      <c r="AA71" s="17">
        <f t="shared" si="77"/>
        <v>84955.726152000003</v>
      </c>
      <c r="AB71" s="2"/>
      <c r="AC71" s="5" t="s">
        <v>6</v>
      </c>
      <c r="AD71" s="14">
        <f t="shared" si="78"/>
        <v>78453.273888000011</v>
      </c>
      <c r="AE71" s="14">
        <f t="shared" si="79"/>
        <v>3106</v>
      </c>
      <c r="AF71" s="15">
        <f t="shared" si="84"/>
        <v>81559.273888000011</v>
      </c>
      <c r="AG71" s="16">
        <f t="shared" si="64"/>
        <v>3136.8951495384617</v>
      </c>
      <c r="AH71" s="14">
        <f t="shared" si="65"/>
        <v>5709.1491721600014</v>
      </c>
      <c r="AI71" s="16">
        <f t="shared" si="66"/>
        <v>3356.4778100061544</v>
      </c>
      <c r="AJ71" s="17">
        <f t="shared" si="67"/>
        <v>87268.423060160014</v>
      </c>
      <c r="AK71" s="2"/>
      <c r="AL71" s="5" t="s">
        <v>6</v>
      </c>
      <c r="AM71" s="14">
        <f t="shared" si="80"/>
        <v>80301.963319199989</v>
      </c>
      <c r="AN71" s="14">
        <f t="shared" si="81"/>
        <v>3106</v>
      </c>
      <c r="AO71" s="15">
        <f t="shared" si="85"/>
        <v>83407.963319199989</v>
      </c>
      <c r="AP71" s="16">
        <f t="shared" si="68"/>
        <v>3207.9985891999995</v>
      </c>
      <c r="AQ71" s="14">
        <f t="shared" si="69"/>
        <v>5838.5574323439996</v>
      </c>
      <c r="AR71" s="16">
        <f t="shared" si="70"/>
        <v>3432.5584904439993</v>
      </c>
      <c r="AS71" s="17">
        <f t="shared" si="71"/>
        <v>89246.520751543983</v>
      </c>
      <c r="AT71" s="2"/>
    </row>
    <row r="72" spans="2:46" hidden="1" x14ac:dyDescent="0.25">
      <c r="B72" s="5" t="s">
        <v>7</v>
      </c>
      <c r="C72" s="14">
        <f>'52 Week'!S82</f>
        <v>86789.229599999991</v>
      </c>
      <c r="D72" s="14">
        <f>'52 Week'!T82</f>
        <v>3106</v>
      </c>
      <c r="E72" s="15">
        <f>'52 Week'!U82</f>
        <v>89895.229599999991</v>
      </c>
      <c r="F72" s="16">
        <f>'52 Week'!V82</f>
        <v>3457.5088307692304</v>
      </c>
      <c r="G72" s="14">
        <f>'52 Week'!W82</f>
        <v>6292.666072</v>
      </c>
      <c r="H72" s="17">
        <f>'52 Week'!X82</f>
        <v>96187.895671999984</v>
      </c>
      <c r="K72" s="5" t="s">
        <v>7</v>
      </c>
      <c r="L72" s="14">
        <f t="shared" si="72"/>
        <v>85958.682399999991</v>
      </c>
      <c r="M72" s="14">
        <f t="shared" si="73"/>
        <v>3106</v>
      </c>
      <c r="N72" s="15">
        <f t="shared" si="82"/>
        <v>89064.682399999991</v>
      </c>
      <c r="O72" s="16">
        <f t="shared" si="58"/>
        <v>3425.5647076923074</v>
      </c>
      <c r="P72" s="14">
        <f t="shared" si="59"/>
        <v>6234.5277679999999</v>
      </c>
      <c r="Q72" s="17">
        <f t="shared" si="60"/>
        <v>95299.210167999991</v>
      </c>
      <c r="R72" s="2"/>
      <c r="S72" s="5" t="s">
        <v>7</v>
      </c>
      <c r="T72" s="14">
        <f t="shared" si="74"/>
        <v>84195.236799999999</v>
      </c>
      <c r="U72" s="14">
        <f t="shared" si="75"/>
        <v>3106</v>
      </c>
      <c r="V72" s="15">
        <f t="shared" si="83"/>
        <v>87301.236799999999</v>
      </c>
      <c r="W72" s="16">
        <f t="shared" si="61"/>
        <v>3357.7398769230767</v>
      </c>
      <c r="X72" s="14">
        <f t="shared" si="62"/>
        <v>6111.0865760000006</v>
      </c>
      <c r="Y72" s="14">
        <f t="shared" si="76"/>
        <v>3055.5432880000003</v>
      </c>
      <c r="Z72" s="16">
        <f t="shared" si="63"/>
        <v>3475.2607726153847</v>
      </c>
      <c r="AA72" s="17">
        <f t="shared" si="77"/>
        <v>90356.780088</v>
      </c>
      <c r="AB72" s="2"/>
      <c r="AC72" s="5" t="s">
        <v>7</v>
      </c>
      <c r="AD72" s="14">
        <f t="shared" si="78"/>
        <v>83724.483743999997</v>
      </c>
      <c r="AE72" s="14">
        <f t="shared" si="79"/>
        <v>3106</v>
      </c>
      <c r="AF72" s="15">
        <f t="shared" si="84"/>
        <v>86830.483743999997</v>
      </c>
      <c r="AG72" s="16">
        <f t="shared" si="64"/>
        <v>3339.6339901538458</v>
      </c>
      <c r="AH72" s="14">
        <f t="shared" si="65"/>
        <v>6078.1338620800007</v>
      </c>
      <c r="AI72" s="16">
        <f t="shared" si="66"/>
        <v>3573.4083694646151</v>
      </c>
      <c r="AJ72" s="17">
        <f t="shared" si="67"/>
        <v>92908.617606079992</v>
      </c>
      <c r="AK72" s="2"/>
      <c r="AL72" s="5" t="s">
        <v>7</v>
      </c>
      <c r="AM72" s="14">
        <f t="shared" si="80"/>
        <v>83598.2557352</v>
      </c>
      <c r="AN72" s="14">
        <f t="shared" si="81"/>
        <v>3106</v>
      </c>
      <c r="AO72" s="15">
        <f t="shared" si="85"/>
        <v>86704.2557352</v>
      </c>
      <c r="AP72" s="16">
        <f t="shared" si="68"/>
        <v>3334.7790667384616</v>
      </c>
      <c r="AQ72" s="14">
        <f t="shared" si="69"/>
        <v>6069.2979014640005</v>
      </c>
      <c r="AR72" s="16">
        <f t="shared" si="70"/>
        <v>3568.2136014101538</v>
      </c>
      <c r="AS72" s="17">
        <f t="shared" si="71"/>
        <v>92773.553636664001</v>
      </c>
      <c r="AT72" s="2"/>
    </row>
    <row r="73" spans="2:46" hidden="1" x14ac:dyDescent="0.25">
      <c r="B73" s="5" t="s">
        <v>8</v>
      </c>
      <c r="C73" s="14">
        <f>'52 Week'!S83</f>
        <v>90144.5196</v>
      </c>
      <c r="D73" s="14">
        <f>'52 Week'!T83</f>
        <v>3106</v>
      </c>
      <c r="E73" s="15">
        <f>'52 Week'!U83</f>
        <v>93250.5196</v>
      </c>
      <c r="F73" s="16">
        <f>'52 Week'!V83</f>
        <v>3586.558446153846</v>
      </c>
      <c r="G73" s="14">
        <f>'52 Week'!W83</f>
        <v>6527.5363720000005</v>
      </c>
      <c r="H73" s="17">
        <f>'52 Week'!X83</f>
        <v>99778.055972000002</v>
      </c>
      <c r="K73" s="5" t="s">
        <v>8</v>
      </c>
      <c r="L73" s="14">
        <f t="shared" si="72"/>
        <v>89895.229599999991</v>
      </c>
      <c r="M73" s="14">
        <f t="shared" si="73"/>
        <v>3106</v>
      </c>
      <c r="N73" s="15">
        <f t="shared" si="82"/>
        <v>93001.229599999991</v>
      </c>
      <c r="O73" s="16">
        <f t="shared" si="58"/>
        <v>3576.9703692307689</v>
      </c>
      <c r="P73" s="14">
        <f t="shared" si="59"/>
        <v>6510.0860720000001</v>
      </c>
      <c r="Q73" s="17">
        <f t="shared" si="60"/>
        <v>99511.315671999997</v>
      </c>
      <c r="R73" s="2"/>
      <c r="S73" s="5" t="s">
        <v>8</v>
      </c>
      <c r="T73" s="14">
        <f t="shared" si="74"/>
        <v>89064.682399999991</v>
      </c>
      <c r="U73" s="14">
        <f t="shared" si="75"/>
        <v>3106</v>
      </c>
      <c r="V73" s="15">
        <f t="shared" si="83"/>
        <v>92170.682399999991</v>
      </c>
      <c r="W73" s="16">
        <f t="shared" si="61"/>
        <v>3545.0262461538459</v>
      </c>
      <c r="X73" s="14">
        <f t="shared" si="62"/>
        <v>6451.947768</v>
      </c>
      <c r="Y73" s="14">
        <f t="shared" si="76"/>
        <v>3225.973884</v>
      </c>
      <c r="Z73" s="16">
        <f t="shared" si="63"/>
        <v>3669.1021647692305</v>
      </c>
      <c r="AA73" s="17">
        <f t="shared" si="77"/>
        <v>95396.656283999997</v>
      </c>
      <c r="AB73" s="2"/>
      <c r="AC73" s="5" t="s">
        <v>8</v>
      </c>
      <c r="AD73" s="14">
        <f t="shared" si="78"/>
        <v>89047.261536000005</v>
      </c>
      <c r="AE73" s="14">
        <f t="shared" si="79"/>
        <v>3106</v>
      </c>
      <c r="AF73" s="15">
        <f t="shared" si="84"/>
        <v>92153.261536000005</v>
      </c>
      <c r="AG73" s="16">
        <f t="shared" si="64"/>
        <v>3544.3562129230772</v>
      </c>
      <c r="AH73" s="14">
        <f t="shared" si="65"/>
        <v>6450.7283075200012</v>
      </c>
      <c r="AI73" s="16">
        <f t="shared" si="66"/>
        <v>3792.4611478276925</v>
      </c>
      <c r="AJ73" s="17">
        <f t="shared" si="67"/>
        <v>98603.989843520001</v>
      </c>
      <c r="AK73" s="2"/>
      <c r="AL73" s="5" t="s">
        <v>8</v>
      </c>
      <c r="AM73" s="14">
        <f t="shared" si="80"/>
        <v>89001.245837599985</v>
      </c>
      <c r="AN73" s="14">
        <f t="shared" si="81"/>
        <v>3106</v>
      </c>
      <c r="AO73" s="15">
        <f t="shared" si="85"/>
        <v>92107.245837599985</v>
      </c>
      <c r="AP73" s="16">
        <f t="shared" si="68"/>
        <v>3542.5863783692303</v>
      </c>
      <c r="AQ73" s="14">
        <f t="shared" si="69"/>
        <v>6447.5072086319997</v>
      </c>
      <c r="AR73" s="16">
        <f t="shared" si="70"/>
        <v>3790.5674248550763</v>
      </c>
      <c r="AS73" s="17">
        <f t="shared" si="71"/>
        <v>98554.753046231985</v>
      </c>
      <c r="AT73" s="2"/>
    </row>
    <row r="74" spans="2:46" hidden="1" x14ac:dyDescent="0.25">
      <c r="B74" s="5" t="s">
        <v>9</v>
      </c>
      <c r="C74" s="14">
        <f>'52 Week'!S84</f>
        <v>92797.539600000004</v>
      </c>
      <c r="D74" s="14">
        <f>'52 Week'!T84</f>
        <v>2937</v>
      </c>
      <c r="E74" s="15">
        <f>'52 Week'!U84</f>
        <v>95734.539600000004</v>
      </c>
      <c r="F74" s="16">
        <f>'52 Week'!V84</f>
        <v>3682.097676923077</v>
      </c>
      <c r="G74" s="14">
        <f>'52 Week'!W84</f>
        <v>6701.4177720000007</v>
      </c>
      <c r="H74" s="17">
        <f>'52 Week'!X84</f>
        <v>102435.957372</v>
      </c>
      <c r="K74" s="5" t="s">
        <v>9</v>
      </c>
      <c r="L74" s="14">
        <f t="shared" si="72"/>
        <v>93250.5196</v>
      </c>
      <c r="M74" s="14">
        <f t="shared" si="73"/>
        <v>2937</v>
      </c>
      <c r="N74" s="15">
        <f t="shared" si="82"/>
        <v>96187.5196</v>
      </c>
      <c r="O74" s="16">
        <f t="shared" si="58"/>
        <v>3699.5199846153846</v>
      </c>
      <c r="P74" s="14">
        <f t="shared" si="59"/>
        <v>6733.1263720000006</v>
      </c>
      <c r="Q74" s="17">
        <f t="shared" si="60"/>
        <v>102920.645972</v>
      </c>
      <c r="R74" s="2"/>
      <c r="S74" s="5" t="s">
        <v>9</v>
      </c>
      <c r="T74" s="14">
        <f t="shared" si="74"/>
        <v>93001.229599999991</v>
      </c>
      <c r="U74" s="14">
        <f t="shared" si="75"/>
        <v>2937</v>
      </c>
      <c r="V74" s="15">
        <f t="shared" si="83"/>
        <v>95938.229599999991</v>
      </c>
      <c r="W74" s="16">
        <f t="shared" si="61"/>
        <v>3689.9319076923075</v>
      </c>
      <c r="X74" s="14">
        <f t="shared" si="62"/>
        <v>6715.6760720000002</v>
      </c>
      <c r="Y74" s="14">
        <f t="shared" si="76"/>
        <v>3357.8380360000001</v>
      </c>
      <c r="Z74" s="16">
        <f t="shared" si="63"/>
        <v>3819.0795244615383</v>
      </c>
      <c r="AA74" s="17">
        <f t="shared" si="77"/>
        <v>99296.067635999992</v>
      </c>
      <c r="AB74" s="2"/>
      <c r="AC74" s="5" t="s">
        <v>9</v>
      </c>
      <c r="AD74" s="14">
        <f t="shared" si="78"/>
        <v>94014.096047999992</v>
      </c>
      <c r="AE74" s="14">
        <f t="shared" si="79"/>
        <v>2937</v>
      </c>
      <c r="AF74" s="15">
        <f t="shared" si="84"/>
        <v>96951.096047999992</v>
      </c>
      <c r="AG74" s="16">
        <f t="shared" si="64"/>
        <v>3728.8883095384613</v>
      </c>
      <c r="AH74" s="14">
        <f t="shared" si="65"/>
        <v>6786.57672336</v>
      </c>
      <c r="AI74" s="16">
        <f t="shared" si="66"/>
        <v>3989.9104912061539</v>
      </c>
      <c r="AJ74" s="17">
        <f t="shared" si="67"/>
        <v>103737.67277136</v>
      </c>
      <c r="AK74" s="2"/>
      <c r="AL74" s="5" t="s">
        <v>9</v>
      </c>
      <c r="AM74" s="14">
        <f t="shared" si="80"/>
        <v>94457.093074399992</v>
      </c>
      <c r="AN74" s="14">
        <f t="shared" si="81"/>
        <v>2937</v>
      </c>
      <c r="AO74" s="15">
        <f t="shared" si="85"/>
        <v>97394.093074399992</v>
      </c>
      <c r="AP74" s="16">
        <f t="shared" si="68"/>
        <v>3745.926656707692</v>
      </c>
      <c r="AQ74" s="14">
        <f t="shared" si="69"/>
        <v>6817.5865152080005</v>
      </c>
      <c r="AR74" s="16">
        <f t="shared" si="70"/>
        <v>4008.1415226772301</v>
      </c>
      <c r="AS74" s="17">
        <f t="shared" si="71"/>
        <v>104211.67958960799</v>
      </c>
      <c r="AT74" s="2"/>
    </row>
    <row r="75" spans="2:46" hidden="1" x14ac:dyDescent="0.25">
      <c r="B75" s="5" t="s">
        <v>10</v>
      </c>
      <c r="C75" s="14">
        <f>'52 Week'!S85</f>
        <v>95805.662400000001</v>
      </c>
      <c r="D75" s="14">
        <f>'52 Week'!T85</f>
        <v>2711</v>
      </c>
      <c r="E75" s="15">
        <f>'52 Week'!U85</f>
        <v>98516.662400000001</v>
      </c>
      <c r="F75" s="16">
        <f>'52 Week'!V85</f>
        <v>3789.1024000000002</v>
      </c>
      <c r="G75" s="14">
        <f>'52 Week'!W85</f>
        <v>6896.1663680000011</v>
      </c>
      <c r="H75" s="17">
        <f>'52 Week'!X85</f>
        <v>105412.82876800001</v>
      </c>
      <c r="K75" s="5" t="s">
        <v>10</v>
      </c>
      <c r="L75" s="14">
        <f t="shared" si="72"/>
        <v>95734.539600000004</v>
      </c>
      <c r="M75" s="14">
        <f t="shared" si="73"/>
        <v>2711</v>
      </c>
      <c r="N75" s="15">
        <f t="shared" si="82"/>
        <v>98445.539600000004</v>
      </c>
      <c r="O75" s="16">
        <f t="shared" si="58"/>
        <v>3786.3669076923079</v>
      </c>
      <c r="P75" s="14">
        <f t="shared" si="59"/>
        <v>6891.1877720000011</v>
      </c>
      <c r="Q75" s="17">
        <f t="shared" si="60"/>
        <v>105336.72737200001</v>
      </c>
      <c r="R75" s="2"/>
      <c r="S75" s="5" t="s">
        <v>10</v>
      </c>
      <c r="T75" s="14">
        <f t="shared" si="74"/>
        <v>96187.5196</v>
      </c>
      <c r="U75" s="14">
        <f t="shared" si="75"/>
        <v>2711</v>
      </c>
      <c r="V75" s="15">
        <f t="shared" si="83"/>
        <v>98898.5196</v>
      </c>
      <c r="W75" s="16">
        <f t="shared" si="61"/>
        <v>3803.7892153846155</v>
      </c>
      <c r="X75" s="14">
        <f t="shared" si="62"/>
        <v>6922.8963720000011</v>
      </c>
      <c r="Y75" s="14">
        <f t="shared" si="76"/>
        <v>3461.4481860000005</v>
      </c>
      <c r="Z75" s="16">
        <f t="shared" si="63"/>
        <v>3936.9218379230765</v>
      </c>
      <c r="AA75" s="17">
        <f t="shared" si="77"/>
        <v>102359.96778599999</v>
      </c>
      <c r="AB75" s="2"/>
      <c r="AC75" s="5" t="s">
        <v>10</v>
      </c>
      <c r="AD75" s="14">
        <f t="shared" si="78"/>
        <v>97856.994191999998</v>
      </c>
      <c r="AE75" s="14">
        <f t="shared" si="79"/>
        <v>2711</v>
      </c>
      <c r="AF75" s="15">
        <f t="shared" si="84"/>
        <v>100567.994192</v>
      </c>
      <c r="AG75" s="16">
        <f t="shared" si="64"/>
        <v>3867.9997766153847</v>
      </c>
      <c r="AH75" s="14">
        <f t="shared" si="65"/>
        <v>7039.7595934400006</v>
      </c>
      <c r="AI75" s="16">
        <f t="shared" si="66"/>
        <v>4138.7597609784616</v>
      </c>
      <c r="AJ75" s="17">
        <f t="shared" si="67"/>
        <v>107607.75378544</v>
      </c>
      <c r="AK75" s="2"/>
      <c r="AL75" s="5" t="s">
        <v>10</v>
      </c>
      <c r="AM75" s="14">
        <f t="shared" si="80"/>
        <v>99374.873449199978</v>
      </c>
      <c r="AN75" s="14">
        <f t="shared" si="81"/>
        <v>2711</v>
      </c>
      <c r="AO75" s="15">
        <f t="shared" si="85"/>
        <v>102085.87344919998</v>
      </c>
      <c r="AP75" s="16">
        <f t="shared" si="68"/>
        <v>3926.3797480461531</v>
      </c>
      <c r="AQ75" s="14">
        <f t="shared" si="69"/>
        <v>7146.0111414439989</v>
      </c>
      <c r="AR75" s="16">
        <f t="shared" si="70"/>
        <v>4201.226330409384</v>
      </c>
      <c r="AS75" s="17">
        <f t="shared" si="71"/>
        <v>109231.88459064398</v>
      </c>
      <c r="AT75" s="2"/>
    </row>
    <row r="76" spans="2:46" hidden="1" x14ac:dyDescent="0.25">
      <c r="B76" s="5" t="s">
        <v>11</v>
      </c>
      <c r="C76" s="14">
        <f>'52 Week'!S86</f>
        <v>98577.736799999999</v>
      </c>
      <c r="D76" s="14">
        <f>'52 Week'!T86</f>
        <v>2259</v>
      </c>
      <c r="E76" s="15">
        <f>'52 Week'!U86</f>
        <v>100836.7368</v>
      </c>
      <c r="F76" s="16">
        <f>'52 Week'!V86</f>
        <v>3878.3360307692305</v>
      </c>
      <c r="G76" s="14">
        <f>'52 Week'!W86</f>
        <v>7058.5715760000003</v>
      </c>
      <c r="H76" s="17">
        <f>'52 Week'!X86</f>
        <v>107895.308376</v>
      </c>
      <c r="K76" s="5" t="s">
        <v>11</v>
      </c>
      <c r="L76" s="14">
        <f t="shared" si="72"/>
        <v>98516.662400000001</v>
      </c>
      <c r="M76" s="14">
        <f t="shared" si="73"/>
        <v>2259</v>
      </c>
      <c r="N76" s="15">
        <f t="shared" si="82"/>
        <v>100775.6624</v>
      </c>
      <c r="O76" s="16">
        <f t="shared" si="58"/>
        <v>3875.9870153846155</v>
      </c>
      <c r="P76" s="14">
        <f t="shared" si="59"/>
        <v>7054.2963680000012</v>
      </c>
      <c r="Q76" s="17">
        <f t="shared" si="60"/>
        <v>107829.958768</v>
      </c>
      <c r="R76" s="2"/>
      <c r="S76" s="5" t="s">
        <v>11</v>
      </c>
      <c r="T76" s="14">
        <f t="shared" si="74"/>
        <v>98445.539600000004</v>
      </c>
      <c r="U76" s="14">
        <f t="shared" si="75"/>
        <v>2259</v>
      </c>
      <c r="V76" s="15">
        <f t="shared" si="83"/>
        <v>100704.5396</v>
      </c>
      <c r="W76" s="16">
        <f t="shared" si="61"/>
        <v>3873.2515230769231</v>
      </c>
      <c r="X76" s="14">
        <f t="shared" si="62"/>
        <v>7049.3177720000012</v>
      </c>
      <c r="Y76" s="14">
        <f t="shared" si="76"/>
        <v>3524.6588860000006</v>
      </c>
      <c r="Z76" s="16">
        <f t="shared" si="63"/>
        <v>4008.8153263846157</v>
      </c>
      <c r="AA76" s="17">
        <f t="shared" si="77"/>
        <v>104229.19848600001</v>
      </c>
      <c r="AB76" s="2"/>
      <c r="AC76" s="5" t="s">
        <v>11</v>
      </c>
      <c r="AD76" s="14">
        <f t="shared" si="78"/>
        <v>100876.489992</v>
      </c>
      <c r="AE76" s="14">
        <f t="shared" si="79"/>
        <v>2259</v>
      </c>
      <c r="AF76" s="15">
        <f t="shared" si="84"/>
        <v>103135.489992</v>
      </c>
      <c r="AG76" s="16">
        <f t="shared" si="64"/>
        <v>3966.749615076923</v>
      </c>
      <c r="AH76" s="14">
        <f t="shared" si="65"/>
        <v>7219.4842994400005</v>
      </c>
      <c r="AI76" s="16">
        <f t="shared" si="66"/>
        <v>4244.4220881323072</v>
      </c>
      <c r="AJ76" s="17">
        <f t="shared" si="67"/>
        <v>110354.97429144</v>
      </c>
      <c r="AK76" s="2"/>
      <c r="AL76" s="5" t="s">
        <v>11</v>
      </c>
      <c r="AM76" s="14">
        <f t="shared" si="80"/>
        <v>103082.1940468</v>
      </c>
      <c r="AN76" s="14">
        <f t="shared" si="81"/>
        <v>2259</v>
      </c>
      <c r="AO76" s="15">
        <f t="shared" si="85"/>
        <v>105341.1940468</v>
      </c>
      <c r="AP76" s="16">
        <f t="shared" si="68"/>
        <v>4051.5843864153844</v>
      </c>
      <c r="AQ76" s="14">
        <f t="shared" si="69"/>
        <v>7373.8835832760005</v>
      </c>
      <c r="AR76" s="16">
        <f t="shared" si="70"/>
        <v>4335.1952934644614</v>
      </c>
      <c r="AS76" s="17">
        <f t="shared" si="71"/>
        <v>112715.07763007599</v>
      </c>
      <c r="AT76" s="2"/>
    </row>
    <row r="77" spans="2:46" hidden="1" x14ac:dyDescent="0.25">
      <c r="B77" s="5" t="s">
        <v>12</v>
      </c>
      <c r="C77" s="14">
        <f>'52 Week'!S87</f>
        <v>101065.19040000001</v>
      </c>
      <c r="D77" s="14">
        <f>'52 Week'!T87</f>
        <v>1920</v>
      </c>
      <c r="E77" s="15">
        <f>'52 Week'!U87</f>
        <v>102985.19040000001</v>
      </c>
      <c r="F77" s="16">
        <f>'52 Week'!V87</f>
        <v>3960.9688615384616</v>
      </c>
      <c r="G77" s="14">
        <f>'52 Week'!W87</f>
        <v>7208.9633280000007</v>
      </c>
      <c r="H77" s="17">
        <f>'52 Week'!X87</f>
        <v>110194.153728</v>
      </c>
      <c r="K77" s="5" t="s">
        <v>12</v>
      </c>
      <c r="L77" s="14">
        <f t="shared" si="72"/>
        <v>100836.7368</v>
      </c>
      <c r="M77" s="14">
        <f t="shared" si="73"/>
        <v>1920</v>
      </c>
      <c r="N77" s="15">
        <f t="shared" si="82"/>
        <v>102756.7368</v>
      </c>
      <c r="O77" s="16">
        <f t="shared" si="58"/>
        <v>3952.1821846153844</v>
      </c>
      <c r="P77" s="14">
        <f t="shared" si="59"/>
        <v>7192.9715760000008</v>
      </c>
      <c r="Q77" s="17">
        <f t="shared" si="60"/>
        <v>109949.708376</v>
      </c>
      <c r="R77" s="2"/>
      <c r="S77" s="5" t="s">
        <v>12</v>
      </c>
      <c r="T77" s="14">
        <f t="shared" si="74"/>
        <v>100775.6624</v>
      </c>
      <c r="U77" s="14">
        <f t="shared" si="75"/>
        <v>1920</v>
      </c>
      <c r="V77" s="15">
        <f t="shared" si="83"/>
        <v>102695.6624</v>
      </c>
      <c r="W77" s="16">
        <f t="shared" si="61"/>
        <v>3949.8331692307693</v>
      </c>
      <c r="X77" s="14">
        <f t="shared" si="62"/>
        <v>7188.6963680000008</v>
      </c>
      <c r="Y77" s="14">
        <f t="shared" si="76"/>
        <v>3594.3481840000004</v>
      </c>
      <c r="Z77" s="16">
        <f t="shared" si="63"/>
        <v>4088.0773301538461</v>
      </c>
      <c r="AA77" s="17">
        <f t="shared" si="77"/>
        <v>106290.010584</v>
      </c>
      <c r="AB77" s="2"/>
      <c r="AC77" s="5" t="s">
        <v>12</v>
      </c>
      <c r="AD77" s="14">
        <f t="shared" si="78"/>
        <v>102718.63039200001</v>
      </c>
      <c r="AE77" s="14">
        <f t="shared" si="79"/>
        <v>1920</v>
      </c>
      <c r="AF77" s="15">
        <f t="shared" si="84"/>
        <v>104638.63039200001</v>
      </c>
      <c r="AG77" s="16">
        <f t="shared" si="64"/>
        <v>4024.5627073846158</v>
      </c>
      <c r="AH77" s="14">
        <f t="shared" si="65"/>
        <v>7324.7041274400008</v>
      </c>
      <c r="AI77" s="16">
        <f t="shared" si="66"/>
        <v>4306.2820969015384</v>
      </c>
      <c r="AJ77" s="17">
        <f t="shared" si="67"/>
        <v>111963.33451944</v>
      </c>
      <c r="AK77" s="2"/>
      <c r="AL77" s="5" t="s">
        <v>12</v>
      </c>
      <c r="AM77" s="14">
        <f t="shared" si="80"/>
        <v>105713.87724179999</v>
      </c>
      <c r="AN77" s="14">
        <f t="shared" si="81"/>
        <v>1920</v>
      </c>
      <c r="AO77" s="15">
        <f t="shared" si="85"/>
        <v>107633.87724179999</v>
      </c>
      <c r="AP77" s="16">
        <f t="shared" si="68"/>
        <v>4139.7645092999992</v>
      </c>
      <c r="AQ77" s="14">
        <f t="shared" si="69"/>
        <v>7534.3714069259995</v>
      </c>
      <c r="AR77" s="16">
        <f t="shared" si="70"/>
        <v>4429.5480249509992</v>
      </c>
      <c r="AS77" s="17">
        <f t="shared" si="71"/>
        <v>115168.24864872599</v>
      </c>
      <c r="AT77" s="2"/>
    </row>
    <row r="78" spans="2:46" hidden="1" x14ac:dyDescent="0.25">
      <c r="B78" s="5" t="s">
        <v>13</v>
      </c>
      <c r="C78" s="14">
        <f>'52 Week'!S88</f>
        <v>103690.7928</v>
      </c>
      <c r="D78" s="14">
        <f>'52 Week'!T88</f>
        <v>1638</v>
      </c>
      <c r="E78" s="15">
        <f>'52 Week'!U88</f>
        <v>105328.7928</v>
      </c>
      <c r="F78" s="16">
        <f>'52 Week'!V88</f>
        <v>4051.1074153846153</v>
      </c>
      <c r="G78" s="14">
        <f>'52 Week'!W88</f>
        <v>7373.015496</v>
      </c>
      <c r="H78" s="17">
        <f>'52 Week'!X88</f>
        <v>112701.808296</v>
      </c>
      <c r="K78" s="5" t="s">
        <v>13</v>
      </c>
      <c r="L78" s="14">
        <f t="shared" si="72"/>
        <v>102985.19040000001</v>
      </c>
      <c r="M78" s="14">
        <f t="shared" si="73"/>
        <v>1638</v>
      </c>
      <c r="N78" s="15">
        <f t="shared" si="82"/>
        <v>104623.19040000001</v>
      </c>
      <c r="O78" s="16">
        <f t="shared" si="58"/>
        <v>4023.9688615384616</v>
      </c>
      <c r="P78" s="14">
        <f t="shared" si="59"/>
        <v>7323.6233280000015</v>
      </c>
      <c r="Q78" s="17">
        <f t="shared" si="60"/>
        <v>111946.81372800001</v>
      </c>
      <c r="R78" s="2"/>
      <c r="S78" s="5" t="s">
        <v>13</v>
      </c>
      <c r="T78" s="14">
        <f t="shared" si="74"/>
        <v>102756.7368</v>
      </c>
      <c r="U78" s="14">
        <f t="shared" si="75"/>
        <v>1638</v>
      </c>
      <c r="V78" s="15">
        <f t="shared" si="83"/>
        <v>104394.7368</v>
      </c>
      <c r="W78" s="16">
        <f t="shared" si="61"/>
        <v>4015.1821846153844</v>
      </c>
      <c r="X78" s="14">
        <f t="shared" si="62"/>
        <v>7307.6315760000007</v>
      </c>
      <c r="Y78" s="14">
        <f t="shared" si="76"/>
        <v>3653.8157880000003</v>
      </c>
      <c r="Z78" s="16">
        <f t="shared" si="63"/>
        <v>4155.7135610769237</v>
      </c>
      <c r="AA78" s="17">
        <f t="shared" si="77"/>
        <v>108048.55258800001</v>
      </c>
      <c r="AB78" s="2"/>
      <c r="AC78" s="5" t="s">
        <v>13</v>
      </c>
      <c r="AD78" s="14">
        <f t="shared" si="78"/>
        <v>104749.575648</v>
      </c>
      <c r="AE78" s="14">
        <f t="shared" si="79"/>
        <v>1638</v>
      </c>
      <c r="AF78" s="15">
        <f t="shared" si="84"/>
        <v>106387.575648</v>
      </c>
      <c r="AG78" s="16">
        <f t="shared" si="64"/>
        <v>4091.8298326153845</v>
      </c>
      <c r="AH78" s="14">
        <f t="shared" si="65"/>
        <v>7447.1302953600007</v>
      </c>
      <c r="AI78" s="16">
        <f t="shared" si="66"/>
        <v>4378.2579208984616</v>
      </c>
      <c r="AJ78" s="17">
        <f t="shared" si="67"/>
        <v>113834.70594335999</v>
      </c>
      <c r="AK78" s="2"/>
      <c r="AL78" s="5" t="s">
        <v>13</v>
      </c>
      <c r="AM78" s="14">
        <f t="shared" si="80"/>
        <v>107254.5961518</v>
      </c>
      <c r="AN78" s="14">
        <f t="shared" si="81"/>
        <v>1638</v>
      </c>
      <c r="AO78" s="15">
        <f t="shared" si="85"/>
        <v>108892.5961518</v>
      </c>
      <c r="AP78" s="16">
        <f t="shared" si="68"/>
        <v>4188.1767750692306</v>
      </c>
      <c r="AQ78" s="14">
        <f t="shared" si="69"/>
        <v>7622.4817306260002</v>
      </c>
      <c r="AR78" s="16">
        <f t="shared" si="70"/>
        <v>4481.3491493240763</v>
      </c>
      <c r="AS78" s="17">
        <f t="shared" si="71"/>
        <v>116515.07788242599</v>
      </c>
      <c r="AT78" s="2"/>
    </row>
    <row r="79" spans="2:46" hidden="1" x14ac:dyDescent="0.25">
      <c r="B79" s="5" t="s">
        <v>14</v>
      </c>
      <c r="C79" s="14">
        <f>'52 Week'!S89</f>
        <v>106229.91959999999</v>
      </c>
      <c r="D79" s="14">
        <f>'52 Week'!T89</f>
        <v>0</v>
      </c>
      <c r="E79" s="15">
        <f>'52 Week'!U89</f>
        <v>106229.91959999999</v>
      </c>
      <c r="F79" s="16">
        <f>'52 Week'!V89</f>
        <v>4085.766138461538</v>
      </c>
      <c r="G79" s="14">
        <f>'52 Week'!W89</f>
        <v>7436.0943720000005</v>
      </c>
      <c r="H79" s="17">
        <f>'52 Week'!X89</f>
        <v>113666.013972</v>
      </c>
      <c r="K79" s="5" t="s">
        <v>14</v>
      </c>
      <c r="L79" s="14">
        <f t="shared" si="72"/>
        <v>105328.7928</v>
      </c>
      <c r="M79" s="14">
        <f t="shared" si="73"/>
        <v>0</v>
      </c>
      <c r="N79" s="15">
        <f t="shared" si="82"/>
        <v>105328.7928</v>
      </c>
      <c r="O79" s="16">
        <f t="shared" si="58"/>
        <v>4051.1074153846153</v>
      </c>
      <c r="P79" s="14">
        <f t="shared" si="59"/>
        <v>7373.015496</v>
      </c>
      <c r="Q79" s="17">
        <f t="shared" si="60"/>
        <v>112701.808296</v>
      </c>
      <c r="R79" s="2"/>
      <c r="S79" s="5" t="s">
        <v>14</v>
      </c>
      <c r="T79" s="14">
        <f t="shared" si="74"/>
        <v>104623.19040000001</v>
      </c>
      <c r="U79" s="14">
        <f t="shared" si="75"/>
        <v>0</v>
      </c>
      <c r="V79" s="15">
        <f t="shared" si="83"/>
        <v>104623.19040000001</v>
      </c>
      <c r="W79" s="16">
        <f t="shared" si="61"/>
        <v>4023.9688615384616</v>
      </c>
      <c r="X79" s="14">
        <f t="shared" si="62"/>
        <v>7323.6233280000015</v>
      </c>
      <c r="Y79" s="14">
        <f t="shared" si="76"/>
        <v>3661.8116640000007</v>
      </c>
      <c r="Z79" s="16">
        <f t="shared" si="63"/>
        <v>4164.8077716923081</v>
      </c>
      <c r="AA79" s="17">
        <f t="shared" si="77"/>
        <v>108285.002064</v>
      </c>
      <c r="AB79" s="2"/>
      <c r="AC79" s="5" t="s">
        <v>14</v>
      </c>
      <c r="AD79" s="14">
        <f t="shared" si="78"/>
        <v>106482.631536</v>
      </c>
      <c r="AE79" s="14">
        <f t="shared" si="79"/>
        <v>0</v>
      </c>
      <c r="AF79" s="15">
        <f t="shared" si="84"/>
        <v>106482.631536</v>
      </c>
      <c r="AG79" s="16">
        <f t="shared" si="64"/>
        <v>4095.4858283076924</v>
      </c>
      <c r="AH79" s="14">
        <f t="shared" si="65"/>
        <v>7453.7842075200006</v>
      </c>
      <c r="AI79" s="16">
        <f t="shared" si="66"/>
        <v>4382.1698362892312</v>
      </c>
      <c r="AJ79" s="17">
        <f t="shared" si="67"/>
        <v>113936.41574352</v>
      </c>
      <c r="AK79" s="2"/>
      <c r="AL79" s="5" t="s">
        <v>14</v>
      </c>
      <c r="AM79" s="14">
        <f t="shared" si="80"/>
        <v>109047.26503919999</v>
      </c>
      <c r="AN79" s="14">
        <f t="shared" si="81"/>
        <v>0</v>
      </c>
      <c r="AO79" s="15">
        <f t="shared" si="85"/>
        <v>109047.26503919999</v>
      </c>
      <c r="AP79" s="16">
        <f t="shared" si="68"/>
        <v>4194.1255784307687</v>
      </c>
      <c r="AQ79" s="14">
        <f t="shared" si="69"/>
        <v>7633.3085527439998</v>
      </c>
      <c r="AR79" s="16">
        <f t="shared" si="70"/>
        <v>4487.7143689209224</v>
      </c>
      <c r="AS79" s="17">
        <f t="shared" si="71"/>
        <v>116680.57359194399</v>
      </c>
      <c r="AT79" s="2"/>
    </row>
    <row r="80" spans="2:46" hidden="1" x14ac:dyDescent="0.25">
      <c r="B80" s="5" t="s">
        <v>15</v>
      </c>
      <c r="C80" s="14">
        <f>'52 Week'!S90</f>
        <v>107314.1388</v>
      </c>
      <c r="D80" s="14">
        <f>'52 Week'!T90</f>
        <v>0</v>
      </c>
      <c r="E80" s="15">
        <f>'52 Week'!U90</f>
        <v>107314.1388</v>
      </c>
      <c r="F80" s="16">
        <f>'52 Week'!V90</f>
        <v>4127.4668769230766</v>
      </c>
      <c r="G80" s="14">
        <f>'52 Week'!W90</f>
        <v>7511.989716000001</v>
      </c>
      <c r="H80" s="17">
        <f>'52 Week'!X90</f>
        <v>114826.128516</v>
      </c>
      <c r="K80" s="5" t="s">
        <v>15</v>
      </c>
      <c r="L80" s="14">
        <f t="shared" si="72"/>
        <v>106229.91959999999</v>
      </c>
      <c r="M80" s="14">
        <f t="shared" si="73"/>
        <v>0</v>
      </c>
      <c r="N80" s="15">
        <f t="shared" si="82"/>
        <v>106229.91959999999</v>
      </c>
      <c r="O80" s="16">
        <f t="shared" si="58"/>
        <v>4085.766138461538</v>
      </c>
      <c r="P80" s="14">
        <f t="shared" si="59"/>
        <v>7436.0943720000005</v>
      </c>
      <c r="Q80" s="17">
        <f t="shared" si="60"/>
        <v>113666.013972</v>
      </c>
      <c r="R80" s="2"/>
      <c r="S80" s="5" t="s">
        <v>15</v>
      </c>
      <c r="T80" s="14">
        <f t="shared" si="74"/>
        <v>105328.7928</v>
      </c>
      <c r="U80" s="14">
        <f t="shared" si="75"/>
        <v>0</v>
      </c>
      <c r="V80" s="15">
        <f t="shared" si="83"/>
        <v>105328.7928</v>
      </c>
      <c r="W80" s="16">
        <f t="shared" si="61"/>
        <v>4051.1074153846153</v>
      </c>
      <c r="X80" s="14">
        <f t="shared" si="62"/>
        <v>7373.015496</v>
      </c>
      <c r="Y80" s="14">
        <f t="shared" si="76"/>
        <v>3686.507748</v>
      </c>
      <c r="Z80" s="16">
        <f t="shared" si="63"/>
        <v>4192.8961749230766</v>
      </c>
      <c r="AA80" s="17">
        <f t="shared" si="77"/>
        <v>109015.300548</v>
      </c>
      <c r="AB80" s="2"/>
      <c r="AC80" s="5" t="s">
        <v>15</v>
      </c>
      <c r="AD80" s="14">
        <f t="shared" si="78"/>
        <v>106715.65420800001</v>
      </c>
      <c r="AE80" s="14">
        <f t="shared" si="79"/>
        <v>0</v>
      </c>
      <c r="AF80" s="15">
        <f t="shared" si="84"/>
        <v>106715.65420800001</v>
      </c>
      <c r="AG80" s="16">
        <f t="shared" si="64"/>
        <v>4104.4482387692315</v>
      </c>
      <c r="AH80" s="14">
        <f t="shared" si="65"/>
        <v>7470.0957945600012</v>
      </c>
      <c r="AI80" s="16">
        <f t="shared" si="66"/>
        <v>4391.7596154830771</v>
      </c>
      <c r="AJ80" s="17">
        <f t="shared" si="67"/>
        <v>114185.75000256</v>
      </c>
      <c r="AK80" s="2"/>
      <c r="AL80" s="5" t="s">
        <v>15</v>
      </c>
      <c r="AM80" s="14">
        <f t="shared" si="80"/>
        <v>109144.6973244</v>
      </c>
      <c r="AN80" s="14">
        <f t="shared" si="81"/>
        <v>0</v>
      </c>
      <c r="AO80" s="15">
        <f t="shared" si="85"/>
        <v>109144.6973244</v>
      </c>
      <c r="AP80" s="16">
        <f t="shared" si="68"/>
        <v>4197.8729740153849</v>
      </c>
      <c r="AQ80" s="14">
        <f t="shared" si="69"/>
        <v>7640.1288127080006</v>
      </c>
      <c r="AR80" s="16">
        <f t="shared" si="70"/>
        <v>4491.7240821964615</v>
      </c>
      <c r="AS80" s="17">
        <f t="shared" si="71"/>
        <v>116784.826137108</v>
      </c>
      <c r="AT80" s="2"/>
    </row>
    <row r="81" spans="2:46" hidden="1" x14ac:dyDescent="0.25">
      <c r="B81" s="5" t="s">
        <v>19</v>
      </c>
      <c r="C81" s="14">
        <f>'52 Week'!S91</f>
        <v>107314.1388</v>
      </c>
      <c r="D81" s="14">
        <f>'52 Week'!T91</f>
        <v>1521</v>
      </c>
      <c r="E81" s="15">
        <f>'52 Week'!U91</f>
        <v>108835.1388</v>
      </c>
      <c r="F81" s="16">
        <f>'52 Week'!V91</f>
        <v>4185.9668769230766</v>
      </c>
      <c r="G81" s="14">
        <f>'52 Week'!W91</f>
        <v>7618.4597160000012</v>
      </c>
      <c r="H81" s="17">
        <f>'52 Week'!X91</f>
        <v>116453.598516</v>
      </c>
      <c r="K81" s="5" t="s">
        <v>16</v>
      </c>
      <c r="L81" s="14">
        <f t="shared" si="72"/>
        <v>107314.1388</v>
      </c>
      <c r="M81" s="14">
        <f>D80</f>
        <v>0</v>
      </c>
      <c r="N81" s="15">
        <f t="shared" si="82"/>
        <v>107314.1388</v>
      </c>
      <c r="O81" s="16">
        <f t="shared" si="58"/>
        <v>4127.4668769230766</v>
      </c>
      <c r="P81" s="14">
        <f t="shared" si="59"/>
        <v>7511.989716000001</v>
      </c>
      <c r="Q81" s="17">
        <f t="shared" si="60"/>
        <v>114826.128516</v>
      </c>
      <c r="R81" s="2"/>
      <c r="S81" s="5" t="s">
        <v>16</v>
      </c>
      <c r="T81" s="14">
        <f t="shared" si="74"/>
        <v>106229.91959999999</v>
      </c>
      <c r="U81" s="14">
        <f>D80</f>
        <v>0</v>
      </c>
      <c r="V81" s="15">
        <f t="shared" si="83"/>
        <v>106229.91959999999</v>
      </c>
      <c r="W81" s="16">
        <f t="shared" si="61"/>
        <v>4085.766138461538</v>
      </c>
      <c r="X81" s="14">
        <f t="shared" si="62"/>
        <v>7436.0943720000005</v>
      </c>
      <c r="Y81" s="14">
        <f t="shared" si="76"/>
        <v>3718.0471860000002</v>
      </c>
      <c r="Z81" s="16">
        <f t="shared" si="63"/>
        <v>4228.7679533076916</v>
      </c>
      <c r="AA81" s="17">
        <f t="shared" si="77"/>
        <v>109947.96678599999</v>
      </c>
      <c r="AB81" s="2"/>
      <c r="AC81" s="5" t="s">
        <v>16</v>
      </c>
      <c r="AD81" s="14">
        <f t="shared" si="78"/>
        <v>107435.36865599999</v>
      </c>
      <c r="AE81" s="14">
        <f>AE80</f>
        <v>0</v>
      </c>
      <c r="AF81" s="15">
        <f t="shared" si="84"/>
        <v>107435.36865599999</v>
      </c>
      <c r="AG81" s="16">
        <f t="shared" si="64"/>
        <v>4132.1295636923078</v>
      </c>
      <c r="AH81" s="14">
        <f t="shared" si="65"/>
        <v>7520.4758059200003</v>
      </c>
      <c r="AI81" s="16">
        <f t="shared" si="66"/>
        <v>4421.378633150769</v>
      </c>
      <c r="AJ81" s="17">
        <f t="shared" si="67"/>
        <v>114955.84446191999</v>
      </c>
      <c r="AK81" s="2"/>
      <c r="AL81" s="5" t="s">
        <v>16</v>
      </c>
      <c r="AM81" s="14">
        <f t="shared" si="80"/>
        <v>109383.54556319999</v>
      </c>
      <c r="AN81" s="14">
        <f>AN80</f>
        <v>0</v>
      </c>
      <c r="AO81" s="15">
        <f t="shared" si="85"/>
        <v>109383.54556319999</v>
      </c>
      <c r="AP81" s="16">
        <f t="shared" si="68"/>
        <v>4207.059444738461</v>
      </c>
      <c r="AQ81" s="14">
        <f t="shared" si="69"/>
        <v>7656.8481894240003</v>
      </c>
      <c r="AR81" s="16">
        <f t="shared" si="70"/>
        <v>4501.5536058701537</v>
      </c>
      <c r="AS81" s="17">
        <f t="shared" si="71"/>
        <v>117040.39375262399</v>
      </c>
      <c r="AT81" s="2"/>
    </row>
    <row r="82" spans="2:46" hidden="1" x14ac:dyDescent="0.25">
      <c r="B82" s="5" t="s">
        <v>20</v>
      </c>
      <c r="C82" s="14">
        <f>'52 Week'!S92</f>
        <v>108865.5588</v>
      </c>
      <c r="D82" s="14">
        <f>'52 Week'!T92</f>
        <v>0</v>
      </c>
      <c r="E82" s="15">
        <f>'52 Week'!U92</f>
        <v>108865.5588</v>
      </c>
      <c r="F82" s="16">
        <f>'52 Week'!V92</f>
        <v>4187.1368769230767</v>
      </c>
      <c r="G82" s="14">
        <f>'52 Week'!W92</f>
        <v>7620.589116000001</v>
      </c>
      <c r="H82" s="17">
        <f>'52 Week'!X92</f>
        <v>116486.147916</v>
      </c>
      <c r="K82" s="5" t="s">
        <v>19</v>
      </c>
      <c r="L82" s="14">
        <f>E80*(1+L$3)</f>
        <v>107314.1388</v>
      </c>
      <c r="M82" s="14">
        <f t="shared" ref="M82:M83" si="86">D81</f>
        <v>1521</v>
      </c>
      <c r="N82" s="15">
        <f t="shared" si="82"/>
        <v>108835.1388</v>
      </c>
      <c r="O82" s="16">
        <f t="shared" si="58"/>
        <v>4185.9668769230766</v>
      </c>
      <c r="P82" s="14">
        <f t="shared" si="59"/>
        <v>7618.4597160000012</v>
      </c>
      <c r="Q82" s="17">
        <f t="shared" si="60"/>
        <v>116453.598516</v>
      </c>
      <c r="R82" s="2"/>
      <c r="S82" s="5" t="s">
        <v>17</v>
      </c>
      <c r="T82" s="14">
        <f t="shared" si="74"/>
        <v>107314.1388</v>
      </c>
      <c r="U82" s="14">
        <f>D80</f>
        <v>0</v>
      </c>
      <c r="V82" s="15">
        <f t="shared" si="83"/>
        <v>107314.1388</v>
      </c>
      <c r="W82" s="16">
        <f t="shared" si="61"/>
        <v>4127.4668769230766</v>
      </c>
      <c r="X82" s="14">
        <f t="shared" si="62"/>
        <v>7511.989716000001</v>
      </c>
      <c r="Y82" s="14">
        <f t="shared" si="76"/>
        <v>3755.9948580000005</v>
      </c>
      <c r="Z82" s="16">
        <f t="shared" si="63"/>
        <v>4271.9282176153847</v>
      </c>
      <c r="AA82" s="17">
        <f t="shared" si="77"/>
        <v>111070.13365800001</v>
      </c>
      <c r="AB82" s="2"/>
      <c r="AC82" s="5" t="s">
        <v>17</v>
      </c>
      <c r="AD82" s="14">
        <f t="shared" si="78"/>
        <v>108354.51799199999</v>
      </c>
      <c r="AE82" s="14">
        <f>AE81</f>
        <v>0</v>
      </c>
      <c r="AF82" s="15">
        <f t="shared" si="84"/>
        <v>108354.51799199999</v>
      </c>
      <c r="AG82" s="16">
        <f t="shared" si="64"/>
        <v>4167.4814612307691</v>
      </c>
      <c r="AH82" s="14">
        <f t="shared" si="65"/>
        <v>7584.8162594400001</v>
      </c>
      <c r="AI82" s="16">
        <f t="shared" si="66"/>
        <v>4459.2051635169228</v>
      </c>
      <c r="AJ82" s="17">
        <f t="shared" si="67"/>
        <v>115939.33425144</v>
      </c>
      <c r="AK82" s="2"/>
      <c r="AL82" s="5" t="s">
        <v>17</v>
      </c>
      <c r="AM82" s="14">
        <f t="shared" si="80"/>
        <v>110121.25287239999</v>
      </c>
      <c r="AN82" s="14">
        <f>AN81</f>
        <v>0</v>
      </c>
      <c r="AO82" s="15">
        <f t="shared" si="85"/>
        <v>110121.25287239999</v>
      </c>
      <c r="AP82" s="16">
        <f t="shared" si="68"/>
        <v>4235.432802784615</v>
      </c>
      <c r="AQ82" s="14">
        <f t="shared" si="69"/>
        <v>7708.4877010679993</v>
      </c>
      <c r="AR82" s="16">
        <f t="shared" si="70"/>
        <v>4531.9130989795376</v>
      </c>
      <c r="AS82" s="17">
        <f t="shared" si="71"/>
        <v>117829.74057346798</v>
      </c>
      <c r="AT82" s="2"/>
    </row>
    <row r="83" spans="2:46" hidden="1" x14ac:dyDescent="0.25">
      <c r="B83" s="18" t="s">
        <v>24</v>
      </c>
      <c r="C83" s="19">
        <f>'52 Week'!S93</f>
        <v>108865.5588</v>
      </c>
      <c r="D83" s="19">
        <f>'52 Week'!T93</f>
        <v>1518</v>
      </c>
      <c r="E83" s="20">
        <f>'52 Week'!U93</f>
        <v>110383.5588</v>
      </c>
      <c r="F83" s="21">
        <f>'52 Week'!V93</f>
        <v>4245.5214923076919</v>
      </c>
      <c r="G83" s="19">
        <f>'52 Week'!W93</f>
        <v>7726.8491160000003</v>
      </c>
      <c r="H83" s="22">
        <f>'52 Week'!X93</f>
        <v>118110.407916</v>
      </c>
      <c r="K83" s="5" t="s">
        <v>20</v>
      </c>
      <c r="L83" s="14">
        <f>E81*(1+L$3)</f>
        <v>108835.1388</v>
      </c>
      <c r="M83" s="14">
        <f t="shared" si="86"/>
        <v>0</v>
      </c>
      <c r="N83" s="15">
        <f t="shared" si="82"/>
        <v>108835.1388</v>
      </c>
      <c r="O83" s="16">
        <f t="shared" si="58"/>
        <v>4185.9668769230766</v>
      </c>
      <c r="P83" s="14">
        <f t="shared" si="59"/>
        <v>7618.4597160000012</v>
      </c>
      <c r="Q83" s="17">
        <f t="shared" si="60"/>
        <v>116453.598516</v>
      </c>
      <c r="R83" s="2"/>
      <c r="S83" s="5" t="s">
        <v>19</v>
      </c>
      <c r="T83" s="14">
        <f>N81*(1+T$3)</f>
        <v>107314.1388</v>
      </c>
      <c r="U83" s="14">
        <f>D81</f>
        <v>1521</v>
      </c>
      <c r="V83" s="15">
        <f>U83+T83</f>
        <v>108835.1388</v>
      </c>
      <c r="W83" s="16">
        <f t="shared" si="61"/>
        <v>4185.9668769230766</v>
      </c>
      <c r="X83" s="14">
        <f>V83*0.07</f>
        <v>7618.4597160000012</v>
      </c>
      <c r="Y83" s="14">
        <f t="shared" si="76"/>
        <v>3809.2298580000006</v>
      </c>
      <c r="Z83" s="16">
        <f t="shared" si="63"/>
        <v>4332.4757176153853</v>
      </c>
      <c r="AA83" s="17">
        <f t="shared" si="77"/>
        <v>112644.36865800001</v>
      </c>
      <c r="AB83" s="2"/>
      <c r="AC83" s="5" t="s">
        <v>18</v>
      </c>
      <c r="AD83" s="14">
        <f t="shared" si="78"/>
        <v>109460.42157600001</v>
      </c>
      <c r="AE83" s="14">
        <f>AE82</f>
        <v>0</v>
      </c>
      <c r="AF83" s="15">
        <f t="shared" si="84"/>
        <v>109460.42157600001</v>
      </c>
      <c r="AG83" s="16">
        <f t="shared" si="64"/>
        <v>4210.0162144615388</v>
      </c>
      <c r="AH83" s="14">
        <f t="shared" si="65"/>
        <v>7662.2295103200013</v>
      </c>
      <c r="AI83" s="16">
        <f t="shared" si="66"/>
        <v>4504.7173494738463</v>
      </c>
      <c r="AJ83" s="17">
        <f t="shared" si="67"/>
        <v>117122.65108632001</v>
      </c>
      <c r="AK83" s="2"/>
      <c r="AL83" s="5" t="s">
        <v>18</v>
      </c>
      <c r="AM83" s="14">
        <f t="shared" si="80"/>
        <v>111063.38094179999</v>
      </c>
      <c r="AN83" s="14">
        <f>AN82</f>
        <v>0</v>
      </c>
      <c r="AO83" s="15">
        <f t="shared" si="85"/>
        <v>111063.38094179999</v>
      </c>
      <c r="AP83" s="16">
        <f t="shared" si="68"/>
        <v>4271.6684977615378</v>
      </c>
      <c r="AQ83" s="14">
        <f t="shared" si="69"/>
        <v>7774.4366659259995</v>
      </c>
      <c r="AR83" s="16">
        <f t="shared" si="70"/>
        <v>4570.6852926048459</v>
      </c>
      <c r="AS83" s="17">
        <f t="shared" si="71"/>
        <v>118837.81760772598</v>
      </c>
      <c r="AT83" s="2"/>
    </row>
    <row r="84" spans="2:46" hidden="1" x14ac:dyDescent="0.25">
      <c r="B84" s="1"/>
      <c r="K84" s="5" t="s">
        <v>21</v>
      </c>
      <c r="L84" s="14">
        <f>E82*(1+L$3)</f>
        <v>108865.5588</v>
      </c>
      <c r="M84" s="14">
        <f>D82</f>
        <v>0</v>
      </c>
      <c r="N84" s="15">
        <f t="shared" si="82"/>
        <v>108865.5588</v>
      </c>
      <c r="O84" s="16">
        <f t="shared" si="58"/>
        <v>4187.1368769230767</v>
      </c>
      <c r="P84" s="14">
        <f t="shared" si="59"/>
        <v>7620.589116000001</v>
      </c>
      <c r="Q84" s="17">
        <f t="shared" si="60"/>
        <v>116486.147916</v>
      </c>
      <c r="R84" s="2"/>
      <c r="S84" s="5" t="s">
        <v>20</v>
      </c>
      <c r="T84" s="14">
        <f>N82*(1+T$3)</f>
        <v>108835.1388</v>
      </c>
      <c r="U84" s="14">
        <f>D82</f>
        <v>0</v>
      </c>
      <c r="V84" s="15">
        <f>U84+T84</f>
        <v>108835.1388</v>
      </c>
      <c r="W84" s="16">
        <f t="shared" si="61"/>
        <v>4185.9668769230766</v>
      </c>
      <c r="X84" s="14">
        <f>V84*0.07</f>
        <v>7618.4597160000012</v>
      </c>
      <c r="Y84" s="14">
        <f t="shared" si="76"/>
        <v>3809.2298580000006</v>
      </c>
      <c r="Z84" s="16">
        <f t="shared" si="63"/>
        <v>4332.4757176153853</v>
      </c>
      <c r="AA84" s="17">
        <f t="shared" si="77"/>
        <v>112644.36865800001</v>
      </c>
      <c r="AB84" s="2"/>
      <c r="AC84" s="5" t="s">
        <v>19</v>
      </c>
      <c r="AD84" s="14">
        <f>V82*(1+AD$3)</f>
        <v>109460.42157600001</v>
      </c>
      <c r="AE84" s="14">
        <f>D81</f>
        <v>1521</v>
      </c>
      <c r="AF84" s="15">
        <f t="shared" si="84"/>
        <v>110981.42157600001</v>
      </c>
      <c r="AG84" s="16">
        <f t="shared" si="64"/>
        <v>4268.5162144615388</v>
      </c>
      <c r="AH84" s="14">
        <f t="shared" si="65"/>
        <v>7768.6995103200015</v>
      </c>
      <c r="AI84" s="16">
        <f t="shared" si="66"/>
        <v>4567.3123494738466</v>
      </c>
      <c r="AJ84" s="17">
        <f t="shared" si="67"/>
        <v>118750.12108632001</v>
      </c>
      <c r="AK84" s="2"/>
      <c r="AL84" s="5" t="s">
        <v>19</v>
      </c>
      <c r="AM84" s="14">
        <f t="shared" si="80"/>
        <v>112196.93211539999</v>
      </c>
      <c r="AN84" s="14">
        <f>D81</f>
        <v>1521</v>
      </c>
      <c r="AO84" s="15">
        <f t="shared" si="85"/>
        <v>113717.93211539999</v>
      </c>
      <c r="AP84" s="16">
        <f t="shared" si="68"/>
        <v>4373.7666198230763</v>
      </c>
      <c r="AQ84" s="14">
        <f t="shared" si="69"/>
        <v>7960.2552480780005</v>
      </c>
      <c r="AR84" s="16">
        <f t="shared" si="70"/>
        <v>4679.9302832106923</v>
      </c>
      <c r="AS84" s="17">
        <f t="shared" si="71"/>
        <v>121678.18736347799</v>
      </c>
      <c r="AT84" s="2"/>
    </row>
    <row r="85" spans="2:46" hidden="1" x14ac:dyDescent="0.25">
      <c r="B85" s="1"/>
      <c r="K85" s="18" t="s">
        <v>24</v>
      </c>
      <c r="L85" s="19">
        <f>E82*(1+L$3)</f>
        <v>108865.5588</v>
      </c>
      <c r="M85" s="19">
        <f>D83</f>
        <v>1518</v>
      </c>
      <c r="N85" s="20">
        <f t="shared" si="82"/>
        <v>110383.5588</v>
      </c>
      <c r="O85" s="21">
        <f t="shared" si="58"/>
        <v>4245.5214923076919</v>
      </c>
      <c r="P85" s="19">
        <f t="shared" si="59"/>
        <v>7726.8491160000003</v>
      </c>
      <c r="Q85" s="22">
        <f t="shared" si="60"/>
        <v>118110.407916</v>
      </c>
      <c r="R85" s="2"/>
      <c r="S85" s="5" t="s">
        <v>21</v>
      </c>
      <c r="T85" s="14">
        <f>N83*(1+T$3)</f>
        <v>108835.1388</v>
      </c>
      <c r="U85" s="14">
        <f>D82</f>
        <v>0</v>
      </c>
      <c r="V85" s="15">
        <f>U85+T85</f>
        <v>108835.1388</v>
      </c>
      <c r="W85" s="16">
        <f t="shared" si="61"/>
        <v>4185.9668769230766</v>
      </c>
      <c r="X85" s="14">
        <f>V85*0.07</f>
        <v>7618.4597160000012</v>
      </c>
      <c r="Y85" s="14">
        <f t="shared" si="76"/>
        <v>3809.2298580000006</v>
      </c>
      <c r="Z85" s="16">
        <f t="shared" si="63"/>
        <v>4332.4757176153853</v>
      </c>
      <c r="AA85" s="17">
        <f t="shared" si="77"/>
        <v>112644.36865800001</v>
      </c>
      <c r="AB85" s="2"/>
      <c r="AC85" s="5" t="s">
        <v>20</v>
      </c>
      <c r="AD85" s="14">
        <f>V83*(1+AD$3)</f>
        <v>111011.84157600001</v>
      </c>
      <c r="AE85" s="14">
        <f>D82</f>
        <v>0</v>
      </c>
      <c r="AF85" s="15">
        <f t="shared" si="84"/>
        <v>111011.84157600001</v>
      </c>
      <c r="AG85" s="16">
        <f t="shared" si="64"/>
        <v>4269.6862144615388</v>
      </c>
      <c r="AH85" s="14">
        <f t="shared" si="65"/>
        <v>7770.8289103200013</v>
      </c>
      <c r="AI85" s="16">
        <f t="shared" si="66"/>
        <v>4568.5642494738468</v>
      </c>
      <c r="AJ85" s="17">
        <f t="shared" si="67"/>
        <v>118782.67048632001</v>
      </c>
      <c r="AK85" s="2"/>
      <c r="AL85" s="5" t="s">
        <v>20</v>
      </c>
      <c r="AM85" s="14">
        <f t="shared" si="80"/>
        <v>113755.9571154</v>
      </c>
      <c r="AN85" s="14">
        <f>D82</f>
        <v>0</v>
      </c>
      <c r="AO85" s="15">
        <f t="shared" si="85"/>
        <v>113755.9571154</v>
      </c>
      <c r="AP85" s="16">
        <f t="shared" si="68"/>
        <v>4375.2291198230769</v>
      </c>
      <c r="AQ85" s="14">
        <f t="shared" si="69"/>
        <v>7962.9169980780007</v>
      </c>
      <c r="AR85" s="16">
        <f t="shared" si="70"/>
        <v>4681.4951582106924</v>
      </c>
      <c r="AS85" s="17">
        <f t="shared" si="71"/>
        <v>121718.874113478</v>
      </c>
      <c r="AT85" s="2"/>
    </row>
    <row r="86" spans="2:46" hidden="1" x14ac:dyDescent="0.25">
      <c r="B86" s="1"/>
      <c r="L86" s="2"/>
      <c r="M86" s="2"/>
      <c r="N86" s="2"/>
      <c r="O86" s="2"/>
      <c r="P86" s="2"/>
      <c r="Q86" s="2"/>
      <c r="R86" s="2"/>
      <c r="S86" s="5" t="s">
        <v>22</v>
      </c>
      <c r="T86" s="14">
        <f>N84*(1+T$3)</f>
        <v>108865.5588</v>
      </c>
      <c r="U86" s="14">
        <f>D82</f>
        <v>0</v>
      </c>
      <c r="V86" s="15">
        <f>U86+T86</f>
        <v>108865.5588</v>
      </c>
      <c r="W86" s="16">
        <f t="shared" si="61"/>
        <v>4187.1368769230767</v>
      </c>
      <c r="X86" s="14">
        <f>V86*0.07</f>
        <v>7620.589116000001</v>
      </c>
      <c r="Y86" s="14">
        <f t="shared" si="76"/>
        <v>3810.2945580000005</v>
      </c>
      <c r="Z86" s="16">
        <f t="shared" si="63"/>
        <v>4333.6866676153841</v>
      </c>
      <c r="AA86" s="17">
        <f t="shared" si="77"/>
        <v>112675.85335799999</v>
      </c>
      <c r="AB86" s="2"/>
      <c r="AC86" s="5" t="s">
        <v>21</v>
      </c>
      <c r="AD86" s="14">
        <f>V84*(1+AD$3)</f>
        <v>111011.84157600001</v>
      </c>
      <c r="AE86" s="14">
        <f>AE85</f>
        <v>0</v>
      </c>
      <c r="AF86" s="15">
        <f t="shared" si="84"/>
        <v>111011.84157600001</v>
      </c>
      <c r="AG86" s="16">
        <f t="shared" si="64"/>
        <v>4269.6862144615388</v>
      </c>
      <c r="AH86" s="14">
        <f t="shared" si="65"/>
        <v>7770.8289103200013</v>
      </c>
      <c r="AI86" s="16">
        <f t="shared" si="66"/>
        <v>4568.5642494738468</v>
      </c>
      <c r="AJ86" s="17">
        <f t="shared" si="67"/>
        <v>118782.67048632001</v>
      </c>
      <c r="AK86" s="2"/>
      <c r="AL86" s="5" t="s">
        <v>21</v>
      </c>
      <c r="AM86" s="26">
        <f t="shared" si="80"/>
        <v>113787.1376154</v>
      </c>
      <c r="AN86" s="14">
        <f>AN85</f>
        <v>0</v>
      </c>
      <c r="AO86" s="15">
        <f t="shared" si="85"/>
        <v>113787.1376154</v>
      </c>
      <c r="AP86" s="16">
        <f t="shared" si="68"/>
        <v>4376.4283698230774</v>
      </c>
      <c r="AQ86" s="14">
        <f t="shared" si="69"/>
        <v>7965.0996330780008</v>
      </c>
      <c r="AR86" s="16">
        <f t="shared" si="70"/>
        <v>4682.7783557106923</v>
      </c>
      <c r="AS86" s="17">
        <f t="shared" si="71"/>
        <v>121752.23724847801</v>
      </c>
      <c r="AT86" s="2"/>
    </row>
    <row r="87" spans="2:46" hidden="1" x14ac:dyDescent="0.25">
      <c r="L87" s="2"/>
      <c r="M87" s="2"/>
      <c r="N87" s="2"/>
      <c r="O87" s="2"/>
      <c r="P87" s="2"/>
      <c r="Q87" s="2"/>
      <c r="R87" s="2"/>
      <c r="S87" s="18" t="s">
        <v>24</v>
      </c>
      <c r="T87" s="19">
        <f>N84*(1+T$3)</f>
        <v>108865.5588</v>
      </c>
      <c r="U87" s="19">
        <f>D83</f>
        <v>1518</v>
      </c>
      <c r="V87" s="20">
        <f>U87+T87</f>
        <v>110383.5588</v>
      </c>
      <c r="W87" s="21">
        <f t="shared" si="61"/>
        <v>4245.5214923076919</v>
      </c>
      <c r="X87" s="19">
        <f>V87*0.07</f>
        <v>7726.8491160000003</v>
      </c>
      <c r="Y87" s="19">
        <f t="shared" si="76"/>
        <v>3863.4245580000002</v>
      </c>
      <c r="Z87" s="21">
        <f t="shared" si="63"/>
        <v>4394.1147445384613</v>
      </c>
      <c r="AA87" s="22">
        <f t="shared" si="77"/>
        <v>114246.983358</v>
      </c>
      <c r="AB87" s="2"/>
      <c r="AC87" s="5" t="s">
        <v>22</v>
      </c>
      <c r="AD87" s="14">
        <f>V85*(1+AD$3)</f>
        <v>111011.84157600001</v>
      </c>
      <c r="AE87" s="14">
        <f>AE86</f>
        <v>0</v>
      </c>
      <c r="AF87" s="15">
        <f t="shared" si="84"/>
        <v>111011.84157600001</v>
      </c>
      <c r="AG87" s="16">
        <f t="shared" si="64"/>
        <v>4269.6862144615388</v>
      </c>
      <c r="AH87" s="14">
        <f t="shared" si="65"/>
        <v>7770.8289103200013</v>
      </c>
      <c r="AI87" s="16">
        <f t="shared" si="66"/>
        <v>4568.5642494738468</v>
      </c>
      <c r="AJ87" s="17">
        <f t="shared" si="67"/>
        <v>118782.67048632001</v>
      </c>
      <c r="AK87" s="2"/>
      <c r="AL87" s="5" t="s">
        <v>22</v>
      </c>
      <c r="AM87" s="26">
        <f t="shared" si="80"/>
        <v>113787.1376154</v>
      </c>
      <c r="AN87" s="14">
        <f>AN86</f>
        <v>0</v>
      </c>
      <c r="AO87" s="15">
        <f t="shared" si="85"/>
        <v>113787.1376154</v>
      </c>
      <c r="AP87" s="16">
        <f t="shared" si="68"/>
        <v>4376.4283698230774</v>
      </c>
      <c r="AQ87" s="14">
        <f t="shared" si="69"/>
        <v>7965.0996330780008</v>
      </c>
      <c r="AR87" s="16">
        <f t="shared" si="70"/>
        <v>4682.7783557106923</v>
      </c>
      <c r="AS87" s="17">
        <f t="shared" si="71"/>
        <v>121752.23724847801</v>
      </c>
      <c r="AT87" s="2"/>
    </row>
    <row r="88" spans="2:46" x14ac:dyDescent="0.25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5" t="s">
        <v>23</v>
      </c>
      <c r="AD88" s="14">
        <f>V86*(1+AD$3)</f>
        <v>111042.869976</v>
      </c>
      <c r="AE88" s="14">
        <f>AE87</f>
        <v>0</v>
      </c>
      <c r="AF88" s="15">
        <f t="shared" si="84"/>
        <v>111042.869976</v>
      </c>
      <c r="AG88" s="16">
        <f t="shared" si="64"/>
        <v>4270.8796144615389</v>
      </c>
      <c r="AH88" s="14">
        <f t="shared" si="65"/>
        <v>7773.0008983200005</v>
      </c>
      <c r="AI88" s="16">
        <f t="shared" si="66"/>
        <v>4569.8411874738458</v>
      </c>
      <c r="AJ88" s="17">
        <f t="shared" si="67"/>
        <v>118815.87087432</v>
      </c>
      <c r="AK88" s="2"/>
      <c r="AL88" s="5" t="s">
        <v>23</v>
      </c>
      <c r="AM88" s="26">
        <f t="shared" si="80"/>
        <v>113787.1376154</v>
      </c>
      <c r="AN88" s="14">
        <f>AN87</f>
        <v>0</v>
      </c>
      <c r="AO88" s="15">
        <f t="shared" si="85"/>
        <v>113787.1376154</v>
      </c>
      <c r="AP88" s="16">
        <f t="shared" si="68"/>
        <v>4376.4283698230774</v>
      </c>
      <c r="AQ88" s="14">
        <f t="shared" si="69"/>
        <v>7965.0996330780008</v>
      </c>
      <c r="AR88" s="16">
        <f t="shared" si="70"/>
        <v>4682.7783557106923</v>
      </c>
      <c r="AS88" s="17">
        <f t="shared" si="71"/>
        <v>121752.23724847801</v>
      </c>
      <c r="AT88" s="2"/>
    </row>
    <row r="89" spans="2:46" x14ac:dyDescent="0.25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8" t="s">
        <v>24</v>
      </c>
      <c r="AD89" s="19">
        <f>V86*(1+AD$3)</f>
        <v>111042.869976</v>
      </c>
      <c r="AE89" s="19">
        <f>D83</f>
        <v>1518</v>
      </c>
      <c r="AF89" s="20">
        <f t="shared" si="84"/>
        <v>112560.869976</v>
      </c>
      <c r="AG89" s="21">
        <f t="shared" si="64"/>
        <v>4329.2642298461542</v>
      </c>
      <c r="AH89" s="19">
        <f t="shared" si="65"/>
        <v>7879.2608983200007</v>
      </c>
      <c r="AI89" s="21">
        <f t="shared" si="66"/>
        <v>4632.3127259353851</v>
      </c>
      <c r="AJ89" s="22">
        <f t="shared" si="67"/>
        <v>120440.13087432001</v>
      </c>
      <c r="AK89" s="2"/>
      <c r="AL89" s="18" t="s">
        <v>24</v>
      </c>
      <c r="AM89" s="37">
        <f t="shared" si="80"/>
        <v>113818.94172539999</v>
      </c>
      <c r="AN89" s="19">
        <f>D83</f>
        <v>1518</v>
      </c>
      <c r="AO89" s="20">
        <f t="shared" si="85"/>
        <v>115336.94172539999</v>
      </c>
      <c r="AP89" s="21">
        <f t="shared" si="68"/>
        <v>4436.0362202076922</v>
      </c>
      <c r="AQ89" s="19">
        <f t="shared" si="69"/>
        <v>8073.5859207779995</v>
      </c>
      <c r="AR89" s="21">
        <f t="shared" si="70"/>
        <v>4746.5587556222299</v>
      </c>
      <c r="AS89" s="22">
        <f t="shared" si="71"/>
        <v>123410.52764617799</v>
      </c>
      <c r="AT89" s="2"/>
    </row>
    <row r="90" spans="2:46" ht="15.75" thickBot="1" x14ac:dyDescent="0.3">
      <c r="S90" s="2" t="s">
        <v>55</v>
      </c>
      <c r="AL90" s="34"/>
      <c r="AM90" s="35"/>
      <c r="AN90" s="35"/>
      <c r="AO90" s="35"/>
      <c r="AS90" s="35"/>
    </row>
    <row r="91" spans="2:46" s="27" customFormat="1" x14ac:dyDescent="0.25">
      <c r="J91" s="28"/>
    </row>
    <row r="92" spans="2:46" x14ac:dyDescent="0.25">
      <c r="B92" s="7" t="s">
        <v>32</v>
      </c>
      <c r="C92" s="6"/>
      <c r="D92" s="6"/>
      <c r="E92" s="6"/>
      <c r="F92" s="6"/>
      <c r="G92" s="6"/>
      <c r="H92" s="8"/>
      <c r="K92" s="7" t="s">
        <v>34</v>
      </c>
      <c r="L92" s="6"/>
      <c r="M92" s="6"/>
      <c r="N92" s="6"/>
      <c r="O92" s="6"/>
      <c r="P92" s="6"/>
      <c r="Q92" s="8"/>
      <c r="S92" s="7" t="s">
        <v>48</v>
      </c>
      <c r="T92" s="6"/>
      <c r="U92" s="6"/>
      <c r="V92" s="6"/>
      <c r="W92" s="6"/>
      <c r="X92" s="6"/>
      <c r="Y92" s="6"/>
      <c r="Z92" s="6"/>
      <c r="AA92" s="8"/>
      <c r="AC92" s="7" t="s">
        <v>35</v>
      </c>
      <c r="AD92" s="6"/>
      <c r="AE92" s="6"/>
      <c r="AF92" s="6"/>
      <c r="AG92" s="6"/>
      <c r="AH92" s="6"/>
      <c r="AI92" s="6"/>
      <c r="AJ92" s="8"/>
      <c r="AL92" s="7" t="s">
        <v>36</v>
      </c>
      <c r="AM92" s="6"/>
      <c r="AN92" s="6"/>
      <c r="AO92" s="6"/>
      <c r="AP92" s="6"/>
      <c r="AQ92" s="6"/>
      <c r="AR92" s="6"/>
      <c r="AS92" s="8"/>
    </row>
    <row r="93" spans="2:46" ht="45" customHeight="1" x14ac:dyDescent="0.25">
      <c r="B93" s="4" t="s">
        <v>41</v>
      </c>
      <c r="C93" s="9" t="s">
        <v>26</v>
      </c>
      <c r="D93" s="10" t="s">
        <v>27</v>
      </c>
      <c r="E93" s="11" t="s">
        <v>28</v>
      </c>
      <c r="F93" s="12" t="s">
        <v>29</v>
      </c>
      <c r="G93" s="10" t="s">
        <v>30</v>
      </c>
      <c r="H93" s="13" t="s">
        <v>31</v>
      </c>
      <c r="K93" s="4" t="str">
        <f>$B93</f>
        <v>Lane 4</v>
      </c>
      <c r="L93" s="9" t="s">
        <v>26</v>
      </c>
      <c r="M93" s="10" t="s">
        <v>27</v>
      </c>
      <c r="N93" s="11" t="s">
        <v>28</v>
      </c>
      <c r="O93" s="12" t="s">
        <v>29</v>
      </c>
      <c r="P93" s="10" t="s">
        <v>30</v>
      </c>
      <c r="Q93" s="13" t="s">
        <v>31</v>
      </c>
      <c r="S93" s="4" t="str">
        <f>$B93</f>
        <v>Lane 4</v>
      </c>
      <c r="T93" s="9" t="s">
        <v>26</v>
      </c>
      <c r="U93" s="10" t="s">
        <v>27</v>
      </c>
      <c r="V93" s="11" t="s">
        <v>28</v>
      </c>
      <c r="W93" s="12" t="s">
        <v>29</v>
      </c>
      <c r="X93" s="10" t="s">
        <v>30</v>
      </c>
      <c r="Y93" s="10" t="s">
        <v>54</v>
      </c>
      <c r="Z93" s="12" t="s">
        <v>52</v>
      </c>
      <c r="AA93" s="13" t="s">
        <v>31</v>
      </c>
      <c r="AC93" s="4" t="str">
        <f>$B93</f>
        <v>Lane 4</v>
      </c>
      <c r="AD93" s="9" t="s">
        <v>26</v>
      </c>
      <c r="AE93" s="10" t="s">
        <v>27</v>
      </c>
      <c r="AF93" s="11" t="s">
        <v>28</v>
      </c>
      <c r="AG93" s="12" t="s">
        <v>49</v>
      </c>
      <c r="AH93" s="10" t="s">
        <v>30</v>
      </c>
      <c r="AI93" s="12" t="s">
        <v>51</v>
      </c>
      <c r="AJ93" s="13" t="s">
        <v>31</v>
      </c>
      <c r="AL93" s="4" t="str">
        <f>$B93</f>
        <v>Lane 4</v>
      </c>
      <c r="AM93" s="9" t="s">
        <v>26</v>
      </c>
      <c r="AN93" s="10" t="s">
        <v>27</v>
      </c>
      <c r="AO93" s="11" t="s">
        <v>28</v>
      </c>
      <c r="AP93" s="12" t="s">
        <v>49</v>
      </c>
      <c r="AQ93" s="10" t="s">
        <v>30</v>
      </c>
      <c r="AR93" s="12" t="s">
        <v>51</v>
      </c>
      <c r="AS93" s="13" t="s">
        <v>31</v>
      </c>
    </row>
    <row r="94" spans="2:46" x14ac:dyDescent="0.25">
      <c r="B94" s="5" t="s">
        <v>0</v>
      </c>
      <c r="C94" s="14">
        <f>'52 Week'!S109</f>
        <v>0</v>
      </c>
      <c r="D94" s="14">
        <f>'52 Week'!T109</f>
        <v>0</v>
      </c>
      <c r="E94" s="15">
        <f>'52 Week'!U109</f>
        <v>69700.5576</v>
      </c>
      <c r="F94" s="16">
        <f>'52 Week'!V109</f>
        <v>2680.7906769230767</v>
      </c>
      <c r="G94" s="14">
        <f>'52 Week'!W109</f>
        <v>4879.0390320000006</v>
      </c>
      <c r="H94" s="17">
        <f>'52 Week'!X109</f>
        <v>74579.596632000001</v>
      </c>
      <c r="K94" s="5" t="s">
        <v>0</v>
      </c>
      <c r="L94" s="14"/>
      <c r="M94" s="14">
        <f>D94</f>
        <v>0</v>
      </c>
      <c r="N94" s="15">
        <f>E94*(1+L$3)</f>
        <v>69700.5576</v>
      </c>
      <c r="O94" s="16">
        <f t="shared" ref="O94:O114" si="87">N94/$V$3</f>
        <v>2680.7906769230767</v>
      </c>
      <c r="P94" s="14">
        <f t="shared" ref="P94:P114" si="88">N94*0.07</f>
        <v>4879.0390320000006</v>
      </c>
      <c r="Q94" s="17">
        <f t="shared" ref="Q94:Q114" si="89">P94+N94</f>
        <v>74579.596632000001</v>
      </c>
      <c r="R94" s="2"/>
      <c r="S94" s="5" t="s">
        <v>0</v>
      </c>
      <c r="T94" s="14"/>
      <c r="U94" s="14">
        <f>D94</f>
        <v>0</v>
      </c>
      <c r="V94" s="15">
        <f>N94*(1+T$3)</f>
        <v>69700.5576</v>
      </c>
      <c r="W94" s="16">
        <f t="shared" ref="W94:W116" si="90">V94/$V$3</f>
        <v>2680.7906769230767</v>
      </c>
      <c r="X94" s="14">
        <f t="shared" ref="X94:X111" si="91">V94*0.07</f>
        <v>4879.0390320000006</v>
      </c>
      <c r="Y94" s="14">
        <f>V94*0.035</f>
        <v>2439.5195160000003</v>
      </c>
      <c r="Z94" s="16">
        <f t="shared" ref="Z94:Z116" si="92">(V94+Y94)/$V$3</f>
        <v>2774.6183506153848</v>
      </c>
      <c r="AA94" s="17">
        <f>Y94+V94</f>
        <v>72140.077116</v>
      </c>
      <c r="AB94" s="2"/>
      <c r="AC94" s="5" t="s">
        <v>0</v>
      </c>
      <c r="AD94" s="14"/>
      <c r="AE94" s="14">
        <f>D94</f>
        <v>0</v>
      </c>
      <c r="AF94" s="15">
        <f>V94*(1+AD$3)</f>
        <v>71094.568752000006</v>
      </c>
      <c r="AG94" s="16">
        <f t="shared" ref="AG94:AG118" si="93">AF94/$V$3</f>
        <v>2734.4064904615389</v>
      </c>
      <c r="AH94" s="14">
        <f t="shared" ref="AH94:AH118" si="94">AF94*0.07</f>
        <v>4976.6198126400013</v>
      </c>
      <c r="AI94" s="16">
        <f t="shared" ref="AI94:AI118" si="95">(AF94+AH94)/$V$3</f>
        <v>2925.8149447938463</v>
      </c>
      <c r="AJ94" s="17">
        <f t="shared" ref="AJ94:AJ118" si="96">AH94+AF94</f>
        <v>76071.188564640004</v>
      </c>
      <c r="AK94" s="2"/>
      <c r="AL94" s="5" t="s">
        <v>0</v>
      </c>
      <c r="AM94" s="14"/>
      <c r="AN94" s="14">
        <f>D94</f>
        <v>0</v>
      </c>
      <c r="AO94" s="15">
        <f>AF94*(1+AM$3)</f>
        <v>72871.9329708</v>
      </c>
      <c r="AP94" s="16">
        <f t="shared" ref="AP94:AP118" si="97">AO94/$V$3</f>
        <v>2802.7666527230767</v>
      </c>
      <c r="AQ94" s="14">
        <f t="shared" ref="AQ94:AQ118" si="98">AO94*0.07</f>
        <v>5101.0353079560009</v>
      </c>
      <c r="AR94" s="16">
        <f t="shared" ref="AR94:AR118" si="99">(AO94+AQ94)/$V$3</f>
        <v>2998.9603184136922</v>
      </c>
      <c r="AS94" s="17">
        <f t="shared" ref="AS94:AS118" si="100">AQ94+AO94</f>
        <v>77972.968278756001</v>
      </c>
      <c r="AT94" s="2"/>
    </row>
    <row r="95" spans="2:46" x14ac:dyDescent="0.25">
      <c r="B95" s="5" t="s">
        <v>1</v>
      </c>
      <c r="C95" s="14">
        <f>'52 Week'!S110</f>
        <v>69700.5576</v>
      </c>
      <c r="D95" s="14">
        <f>'52 Week'!T110</f>
        <v>1130</v>
      </c>
      <c r="E95" s="15">
        <f>'52 Week'!U110</f>
        <v>70830.5576</v>
      </c>
      <c r="F95" s="16">
        <f>'52 Week'!V110</f>
        <v>2724.2522153846153</v>
      </c>
      <c r="G95" s="14">
        <f>'52 Week'!W110</f>
        <v>4958.139032</v>
      </c>
      <c r="H95" s="17">
        <f>'52 Week'!X110</f>
        <v>75788.696632000007</v>
      </c>
      <c r="K95" s="5" t="s">
        <v>1</v>
      </c>
      <c r="L95" s="14">
        <f t="shared" ref="L95:L110" si="101">E94*(1+L$3)</f>
        <v>69700.5576</v>
      </c>
      <c r="M95" s="14">
        <f t="shared" ref="M95:M109" si="102">D95</f>
        <v>1130</v>
      </c>
      <c r="N95" s="15">
        <f>M95+L95</f>
        <v>70830.5576</v>
      </c>
      <c r="O95" s="16">
        <f t="shared" si="87"/>
        <v>2724.2522153846153</v>
      </c>
      <c r="P95" s="14">
        <f t="shared" si="88"/>
        <v>4958.139032</v>
      </c>
      <c r="Q95" s="17">
        <f t="shared" si="89"/>
        <v>75788.696632000007</v>
      </c>
      <c r="R95" s="2"/>
      <c r="S95" s="5" t="s">
        <v>1</v>
      </c>
      <c r="T95" s="14">
        <f t="shared" ref="T95:T111" si="103">N94*(1+T$3)</f>
        <v>69700.5576</v>
      </c>
      <c r="U95" s="14">
        <f t="shared" ref="U95:U109" si="104">D95</f>
        <v>1130</v>
      </c>
      <c r="V95" s="15">
        <f>U95+T95</f>
        <v>70830.5576</v>
      </c>
      <c r="W95" s="16">
        <f t="shared" si="90"/>
        <v>2724.2522153846153</v>
      </c>
      <c r="X95" s="14">
        <f t="shared" si="91"/>
        <v>4958.139032</v>
      </c>
      <c r="Y95" s="14">
        <f t="shared" ref="Y95:Y116" si="105">V95*0.035</f>
        <v>2479.069516</v>
      </c>
      <c r="Z95" s="16">
        <f t="shared" si="92"/>
        <v>2819.6010429230769</v>
      </c>
      <c r="AA95" s="17">
        <f t="shared" ref="AA95:AA116" si="106">Y95+V95</f>
        <v>73309.627116000003</v>
      </c>
      <c r="AB95" s="2"/>
      <c r="AC95" s="5" t="s">
        <v>1</v>
      </c>
      <c r="AD95" s="14">
        <f t="shared" ref="AD95:AD112" si="107">V94*(1+AD$3)</f>
        <v>71094.568752000006</v>
      </c>
      <c r="AE95" s="14">
        <f t="shared" ref="AE95:AE109" si="108">D95</f>
        <v>1130</v>
      </c>
      <c r="AF95" s="15">
        <f>AE95+AD95</f>
        <v>72224.568752000006</v>
      </c>
      <c r="AG95" s="16">
        <f t="shared" si="93"/>
        <v>2777.868028923077</v>
      </c>
      <c r="AH95" s="14">
        <f t="shared" si="94"/>
        <v>5055.7198126400008</v>
      </c>
      <c r="AI95" s="16">
        <f t="shared" si="95"/>
        <v>2972.3187909476928</v>
      </c>
      <c r="AJ95" s="17">
        <f t="shared" si="96"/>
        <v>77280.28856464001</v>
      </c>
      <c r="AK95" s="2"/>
      <c r="AL95" s="5" t="s">
        <v>1</v>
      </c>
      <c r="AM95" s="14">
        <f t="shared" ref="AM95:AM118" si="109">AF94*(1+AM$3)</f>
        <v>72871.9329708</v>
      </c>
      <c r="AN95" s="14">
        <f t="shared" ref="AN95:AN109" si="110">D95</f>
        <v>1130</v>
      </c>
      <c r="AO95" s="15">
        <f>AN95+AM95</f>
        <v>74001.9329708</v>
      </c>
      <c r="AP95" s="16">
        <f t="shared" si="97"/>
        <v>2846.2281911846153</v>
      </c>
      <c r="AQ95" s="14">
        <f t="shared" si="98"/>
        <v>5180.1353079560004</v>
      </c>
      <c r="AR95" s="16">
        <f t="shared" si="99"/>
        <v>3045.4641645675388</v>
      </c>
      <c r="AS95" s="17">
        <f t="shared" si="100"/>
        <v>79182.068278756007</v>
      </c>
      <c r="AT95" s="2"/>
    </row>
    <row r="96" spans="2:46" x14ac:dyDescent="0.25">
      <c r="B96" s="5" t="s">
        <v>2</v>
      </c>
      <c r="C96" s="14">
        <f>'52 Week'!S111</f>
        <v>70853.157600000006</v>
      </c>
      <c r="D96" s="14">
        <f>'52 Week'!T111</f>
        <v>1355</v>
      </c>
      <c r="E96" s="15">
        <f>'52 Week'!U111</f>
        <v>72208.157600000006</v>
      </c>
      <c r="F96" s="16">
        <f>'52 Week'!V111</f>
        <v>2777.2368307692309</v>
      </c>
      <c r="G96" s="14">
        <f>'52 Week'!W111</f>
        <v>5054.5710320000007</v>
      </c>
      <c r="H96" s="17">
        <f>'52 Week'!X111</f>
        <v>77262.728632000013</v>
      </c>
      <c r="K96" s="5" t="s">
        <v>2</v>
      </c>
      <c r="L96" s="14">
        <f t="shared" si="101"/>
        <v>70830.5576</v>
      </c>
      <c r="M96" s="14">
        <f t="shared" si="102"/>
        <v>1355</v>
      </c>
      <c r="N96" s="15">
        <f t="shared" ref="N96:N114" si="111">M96+L96</f>
        <v>72185.5576</v>
      </c>
      <c r="O96" s="16">
        <f t="shared" si="87"/>
        <v>2776.3676</v>
      </c>
      <c r="P96" s="14">
        <f t="shared" si="88"/>
        <v>5052.9890320000004</v>
      </c>
      <c r="Q96" s="17">
        <f t="shared" si="89"/>
        <v>77238.546631999998</v>
      </c>
      <c r="R96" s="2"/>
      <c r="S96" s="18" t="s">
        <v>2</v>
      </c>
      <c r="T96" s="19">
        <f t="shared" si="103"/>
        <v>70830.5576</v>
      </c>
      <c r="U96" s="19">
        <f t="shared" si="104"/>
        <v>1355</v>
      </c>
      <c r="V96" s="20">
        <f t="shared" ref="V96:V111" si="112">U96+T96</f>
        <v>72185.5576</v>
      </c>
      <c r="W96" s="21">
        <f t="shared" si="90"/>
        <v>2776.3676</v>
      </c>
      <c r="X96" s="19">
        <f t="shared" si="91"/>
        <v>5052.9890320000004</v>
      </c>
      <c r="Y96" s="19">
        <f t="shared" si="105"/>
        <v>2526.4945160000002</v>
      </c>
      <c r="Z96" s="21">
        <f t="shared" si="92"/>
        <v>2873.5404660000004</v>
      </c>
      <c r="AA96" s="22">
        <f t="shared" si="106"/>
        <v>74712.052116000006</v>
      </c>
      <c r="AB96" s="2"/>
      <c r="AC96" s="5" t="s">
        <v>2</v>
      </c>
      <c r="AD96" s="14">
        <f t="shared" si="107"/>
        <v>72247.168751999998</v>
      </c>
      <c r="AE96" s="14">
        <f t="shared" si="108"/>
        <v>1355</v>
      </c>
      <c r="AF96" s="15">
        <f t="shared" ref="AF96:AF118" si="113">AE96+AD96</f>
        <v>73602.168751999998</v>
      </c>
      <c r="AG96" s="16">
        <f t="shared" si="93"/>
        <v>2830.8526443076921</v>
      </c>
      <c r="AH96" s="14">
        <f t="shared" si="94"/>
        <v>5152.1518126400006</v>
      </c>
      <c r="AI96" s="16">
        <f t="shared" si="95"/>
        <v>3029.0123294092309</v>
      </c>
      <c r="AJ96" s="17">
        <f t="shared" si="96"/>
        <v>78754.320564640002</v>
      </c>
      <c r="AK96" s="2"/>
      <c r="AL96" s="5" t="s">
        <v>2</v>
      </c>
      <c r="AM96" s="14">
        <f t="shared" si="109"/>
        <v>74030.1829708</v>
      </c>
      <c r="AN96" s="14">
        <f t="shared" si="110"/>
        <v>1355</v>
      </c>
      <c r="AO96" s="15">
        <f t="shared" ref="AO96:AO118" si="114">AN96+AM96</f>
        <v>75385.1829708</v>
      </c>
      <c r="AP96" s="16">
        <f t="shared" si="97"/>
        <v>2899.4301142615386</v>
      </c>
      <c r="AQ96" s="14">
        <f t="shared" si="98"/>
        <v>5276.9628079560007</v>
      </c>
      <c r="AR96" s="16">
        <f t="shared" si="99"/>
        <v>3102.3902222598463</v>
      </c>
      <c r="AS96" s="17">
        <f t="shared" si="100"/>
        <v>80662.145778756007</v>
      </c>
      <c r="AT96" s="2"/>
    </row>
    <row r="97" spans="2:46" hidden="1" x14ac:dyDescent="0.25">
      <c r="B97" s="5" t="s">
        <v>3</v>
      </c>
      <c r="C97" s="14">
        <f>'52 Week'!S112</f>
        <v>72258.309599999993</v>
      </c>
      <c r="D97" s="14">
        <f>'52 Week'!T112</f>
        <v>1468</v>
      </c>
      <c r="E97" s="15">
        <f>'52 Week'!U112</f>
        <v>73726.309599999993</v>
      </c>
      <c r="F97" s="16">
        <f>'52 Week'!V112</f>
        <v>2835.6272923076922</v>
      </c>
      <c r="G97" s="14">
        <f>'52 Week'!W112</f>
        <v>5160.8416720000005</v>
      </c>
      <c r="H97" s="17">
        <f>'52 Week'!X112</f>
        <v>78887.151271999988</v>
      </c>
      <c r="K97" s="5" t="s">
        <v>3</v>
      </c>
      <c r="L97" s="14">
        <f t="shared" si="101"/>
        <v>72208.157600000006</v>
      </c>
      <c r="M97" s="14">
        <f t="shared" si="102"/>
        <v>1468</v>
      </c>
      <c r="N97" s="15">
        <f t="shared" si="111"/>
        <v>73676.157600000006</v>
      </c>
      <c r="O97" s="16">
        <f t="shared" si="87"/>
        <v>2833.6983692307695</v>
      </c>
      <c r="P97" s="14">
        <f t="shared" si="88"/>
        <v>5157.331032000001</v>
      </c>
      <c r="Q97" s="17">
        <f t="shared" si="89"/>
        <v>78833.488632000008</v>
      </c>
      <c r="R97" s="2"/>
      <c r="S97" s="5" t="s">
        <v>3</v>
      </c>
      <c r="T97" s="14">
        <f t="shared" si="103"/>
        <v>72185.5576</v>
      </c>
      <c r="U97" s="14">
        <f t="shared" si="104"/>
        <v>1468</v>
      </c>
      <c r="V97" s="15">
        <f t="shared" si="112"/>
        <v>73653.5576</v>
      </c>
      <c r="W97" s="16">
        <f t="shared" si="90"/>
        <v>2832.8291384615386</v>
      </c>
      <c r="X97" s="14">
        <f t="shared" si="91"/>
        <v>5155.7490320000006</v>
      </c>
      <c r="Y97" s="14">
        <f t="shared" si="105"/>
        <v>2577.8745160000003</v>
      </c>
      <c r="Z97" s="16">
        <f t="shared" si="92"/>
        <v>2931.978158307692</v>
      </c>
      <c r="AA97" s="17">
        <f t="shared" si="106"/>
        <v>76231.432115999996</v>
      </c>
      <c r="AB97" s="2"/>
      <c r="AC97" s="5" t="s">
        <v>3</v>
      </c>
      <c r="AD97" s="14">
        <f t="shared" si="107"/>
        <v>73629.268752000004</v>
      </c>
      <c r="AE97" s="14">
        <f t="shared" si="108"/>
        <v>1468</v>
      </c>
      <c r="AF97" s="15">
        <f t="shared" si="113"/>
        <v>75097.268752000004</v>
      </c>
      <c r="AG97" s="16">
        <f t="shared" si="93"/>
        <v>2888.3564904615387</v>
      </c>
      <c r="AH97" s="14">
        <f t="shared" si="94"/>
        <v>5256.8088126400007</v>
      </c>
      <c r="AI97" s="16">
        <f t="shared" si="95"/>
        <v>3090.541444793846</v>
      </c>
      <c r="AJ97" s="17">
        <f t="shared" si="96"/>
        <v>80354.07756464</v>
      </c>
      <c r="AK97" s="2"/>
      <c r="AL97" s="5" t="s">
        <v>3</v>
      </c>
      <c r="AM97" s="14">
        <f t="shared" si="109"/>
        <v>75442.222970799994</v>
      </c>
      <c r="AN97" s="14">
        <f t="shared" si="110"/>
        <v>1468</v>
      </c>
      <c r="AO97" s="15">
        <f t="shared" si="114"/>
        <v>76910.222970799994</v>
      </c>
      <c r="AP97" s="16">
        <f t="shared" si="97"/>
        <v>2958.0854988769229</v>
      </c>
      <c r="AQ97" s="14">
        <f t="shared" si="98"/>
        <v>5383.715607956</v>
      </c>
      <c r="AR97" s="16">
        <f t="shared" si="99"/>
        <v>3165.1514837983073</v>
      </c>
      <c r="AS97" s="17">
        <f t="shared" si="100"/>
        <v>82293.938578755988</v>
      </c>
      <c r="AT97" s="2"/>
    </row>
    <row r="98" spans="2:46" hidden="1" x14ac:dyDescent="0.25">
      <c r="B98" s="5" t="s">
        <v>4</v>
      </c>
      <c r="C98" s="14">
        <f>'52 Week'!S113</f>
        <v>75788.162400000001</v>
      </c>
      <c r="D98" s="14">
        <f>'52 Week'!T113</f>
        <v>2372</v>
      </c>
      <c r="E98" s="15">
        <f>'52 Week'!U113</f>
        <v>78160.162400000001</v>
      </c>
      <c r="F98" s="16">
        <f>'52 Week'!V113</f>
        <v>3006.1600923076921</v>
      </c>
      <c r="G98" s="14">
        <f>'52 Week'!W113</f>
        <v>5471.2113680000002</v>
      </c>
      <c r="H98" s="17">
        <f>'52 Week'!X113</f>
        <v>83631.373768000005</v>
      </c>
      <c r="K98" s="5" t="s">
        <v>4</v>
      </c>
      <c r="L98" s="14">
        <f t="shared" si="101"/>
        <v>73726.309599999993</v>
      </c>
      <c r="M98" s="14">
        <f t="shared" si="102"/>
        <v>2372</v>
      </c>
      <c r="N98" s="15">
        <f t="shared" si="111"/>
        <v>76098.309599999993</v>
      </c>
      <c r="O98" s="16">
        <f t="shared" si="87"/>
        <v>2926.8580615384612</v>
      </c>
      <c r="P98" s="14">
        <f t="shared" si="88"/>
        <v>5326.8816720000004</v>
      </c>
      <c r="Q98" s="17">
        <f t="shared" si="89"/>
        <v>81425.191271999996</v>
      </c>
      <c r="R98" s="2"/>
      <c r="S98" s="5" t="s">
        <v>4</v>
      </c>
      <c r="T98" s="14">
        <f t="shared" si="103"/>
        <v>73676.157600000006</v>
      </c>
      <c r="U98" s="14">
        <f t="shared" si="104"/>
        <v>2372</v>
      </c>
      <c r="V98" s="15">
        <f t="shared" si="112"/>
        <v>76048.157600000006</v>
      </c>
      <c r="W98" s="16">
        <f t="shared" si="90"/>
        <v>2924.9291384615385</v>
      </c>
      <c r="X98" s="14">
        <f t="shared" si="91"/>
        <v>5323.3710320000009</v>
      </c>
      <c r="Y98" s="14">
        <f t="shared" si="105"/>
        <v>2661.6855160000005</v>
      </c>
      <c r="Z98" s="16">
        <f t="shared" si="92"/>
        <v>3027.3016583076924</v>
      </c>
      <c r="AA98" s="17">
        <f t="shared" si="106"/>
        <v>78709.843116000004</v>
      </c>
      <c r="AB98" s="2"/>
      <c r="AC98" s="5" t="s">
        <v>4</v>
      </c>
      <c r="AD98" s="14">
        <f t="shared" si="107"/>
        <v>75126.628752000004</v>
      </c>
      <c r="AE98" s="14">
        <f t="shared" si="108"/>
        <v>2372</v>
      </c>
      <c r="AF98" s="15">
        <f t="shared" si="113"/>
        <v>77498.628752000004</v>
      </c>
      <c r="AG98" s="16">
        <f t="shared" si="93"/>
        <v>2980.7164904615388</v>
      </c>
      <c r="AH98" s="14">
        <f t="shared" si="94"/>
        <v>5424.9040126400005</v>
      </c>
      <c r="AI98" s="16">
        <f t="shared" si="95"/>
        <v>3189.3666447938467</v>
      </c>
      <c r="AJ98" s="17">
        <f t="shared" si="96"/>
        <v>82923.532764640011</v>
      </c>
      <c r="AK98" s="2"/>
      <c r="AL98" s="5" t="s">
        <v>4</v>
      </c>
      <c r="AM98" s="14">
        <f t="shared" si="109"/>
        <v>76974.700470800002</v>
      </c>
      <c r="AN98" s="14">
        <f t="shared" si="110"/>
        <v>2372</v>
      </c>
      <c r="AO98" s="15">
        <f t="shared" si="114"/>
        <v>79346.700470800002</v>
      </c>
      <c r="AP98" s="16">
        <f t="shared" si="97"/>
        <v>3051.7961719538462</v>
      </c>
      <c r="AQ98" s="14">
        <f t="shared" si="98"/>
        <v>5554.269032956001</v>
      </c>
      <c r="AR98" s="16">
        <f t="shared" si="99"/>
        <v>3265.4219039906156</v>
      </c>
      <c r="AS98" s="17">
        <f t="shared" si="100"/>
        <v>84900.969503756001</v>
      </c>
      <c r="AT98" s="2"/>
    </row>
    <row r="99" spans="2:46" hidden="1" x14ac:dyDescent="0.25">
      <c r="B99" s="5" t="s">
        <v>5</v>
      </c>
      <c r="C99" s="14">
        <f>'52 Week'!S114</f>
        <v>80273.612399999998</v>
      </c>
      <c r="D99" s="14">
        <f>'52 Week'!T114</f>
        <v>2937</v>
      </c>
      <c r="E99" s="15">
        <f>'52 Week'!U114</f>
        <v>83210.612399999998</v>
      </c>
      <c r="F99" s="16">
        <f>'52 Week'!V114</f>
        <v>3200.4081692307691</v>
      </c>
      <c r="G99" s="14">
        <f>'52 Week'!W114</f>
        <v>5824.7428680000003</v>
      </c>
      <c r="H99" s="17">
        <f>'52 Week'!X114</f>
        <v>89035.355267999999</v>
      </c>
      <c r="K99" s="5" t="s">
        <v>5</v>
      </c>
      <c r="L99" s="14">
        <f t="shared" si="101"/>
        <v>78160.162400000001</v>
      </c>
      <c r="M99" s="14">
        <f t="shared" si="102"/>
        <v>2937</v>
      </c>
      <c r="N99" s="15">
        <f t="shared" si="111"/>
        <v>81097.162400000001</v>
      </c>
      <c r="O99" s="16">
        <f t="shared" si="87"/>
        <v>3119.1216307692307</v>
      </c>
      <c r="P99" s="14">
        <f t="shared" si="88"/>
        <v>5676.8013680000004</v>
      </c>
      <c r="Q99" s="17">
        <f t="shared" si="89"/>
        <v>86773.963768000001</v>
      </c>
      <c r="R99" s="2"/>
      <c r="S99" s="5" t="s">
        <v>5</v>
      </c>
      <c r="T99" s="14">
        <f t="shared" si="103"/>
        <v>76098.309599999993</v>
      </c>
      <c r="U99" s="14">
        <f t="shared" si="104"/>
        <v>2937</v>
      </c>
      <c r="V99" s="15">
        <f t="shared" si="112"/>
        <v>79035.309599999993</v>
      </c>
      <c r="W99" s="16">
        <f t="shared" si="90"/>
        <v>3039.8195999999998</v>
      </c>
      <c r="X99" s="14">
        <f t="shared" si="91"/>
        <v>5532.4716719999997</v>
      </c>
      <c r="Y99" s="14">
        <f t="shared" si="105"/>
        <v>2766.2358359999998</v>
      </c>
      <c r="Z99" s="16">
        <f t="shared" si="92"/>
        <v>3146.2132859999992</v>
      </c>
      <c r="AA99" s="17">
        <f t="shared" si="106"/>
        <v>81801.545435999986</v>
      </c>
      <c r="AB99" s="2"/>
      <c r="AC99" s="5" t="s">
        <v>5</v>
      </c>
      <c r="AD99" s="14">
        <f t="shared" si="107"/>
        <v>77569.120752000003</v>
      </c>
      <c r="AE99" s="14">
        <f t="shared" si="108"/>
        <v>2937</v>
      </c>
      <c r="AF99" s="15">
        <f t="shared" si="113"/>
        <v>80506.120752000003</v>
      </c>
      <c r="AG99" s="16">
        <f t="shared" si="93"/>
        <v>3096.3892596923079</v>
      </c>
      <c r="AH99" s="14">
        <f t="shared" si="94"/>
        <v>5635.4284526400006</v>
      </c>
      <c r="AI99" s="16">
        <f t="shared" si="95"/>
        <v>3313.1365078707695</v>
      </c>
      <c r="AJ99" s="17">
        <f t="shared" si="96"/>
        <v>86141.549204640003</v>
      </c>
      <c r="AK99" s="2"/>
      <c r="AL99" s="5" t="s">
        <v>5</v>
      </c>
      <c r="AM99" s="14">
        <f t="shared" si="109"/>
        <v>79436.094470800002</v>
      </c>
      <c r="AN99" s="14">
        <f t="shared" si="110"/>
        <v>2937</v>
      </c>
      <c r="AO99" s="15">
        <f t="shared" si="114"/>
        <v>82373.094470800002</v>
      </c>
      <c r="AP99" s="16">
        <f t="shared" si="97"/>
        <v>3168.1959411846155</v>
      </c>
      <c r="AQ99" s="14">
        <f t="shared" si="98"/>
        <v>5766.1166129560006</v>
      </c>
      <c r="AR99" s="16">
        <f t="shared" si="99"/>
        <v>3389.9696570675387</v>
      </c>
      <c r="AS99" s="17">
        <f t="shared" si="100"/>
        <v>88139.211083756003</v>
      </c>
      <c r="AT99" s="2"/>
    </row>
    <row r="100" spans="2:46" hidden="1" x14ac:dyDescent="0.25">
      <c r="B100" s="5" t="s">
        <v>6</v>
      </c>
      <c r="C100" s="14">
        <f>'52 Week'!S115</f>
        <v>84971.977200000008</v>
      </c>
      <c r="D100" s="14">
        <f>'52 Week'!T115</f>
        <v>3106</v>
      </c>
      <c r="E100" s="15">
        <f>'52 Week'!U115</f>
        <v>88077.977200000008</v>
      </c>
      <c r="F100" s="16">
        <f>'52 Week'!V115</f>
        <v>3387.6145076923081</v>
      </c>
      <c r="G100" s="14">
        <f>'52 Week'!W115</f>
        <v>6165.4584040000009</v>
      </c>
      <c r="H100" s="17">
        <f>'52 Week'!X115</f>
        <v>94243.435604000013</v>
      </c>
      <c r="K100" s="5" t="s">
        <v>6</v>
      </c>
      <c r="L100" s="14">
        <f t="shared" si="101"/>
        <v>83210.612399999998</v>
      </c>
      <c r="M100" s="14">
        <f t="shared" si="102"/>
        <v>3106</v>
      </c>
      <c r="N100" s="15">
        <f t="shared" si="111"/>
        <v>86316.612399999998</v>
      </c>
      <c r="O100" s="16">
        <f t="shared" si="87"/>
        <v>3319.8697076923077</v>
      </c>
      <c r="P100" s="14">
        <f t="shared" si="88"/>
        <v>6042.1628680000003</v>
      </c>
      <c r="Q100" s="17">
        <f t="shared" si="89"/>
        <v>92358.775267999998</v>
      </c>
      <c r="R100" s="2"/>
      <c r="S100" s="5" t="s">
        <v>6</v>
      </c>
      <c r="T100" s="14">
        <f t="shared" si="103"/>
        <v>81097.162400000001</v>
      </c>
      <c r="U100" s="14">
        <f t="shared" si="104"/>
        <v>3106</v>
      </c>
      <c r="V100" s="15">
        <f t="shared" si="112"/>
        <v>84203.162400000001</v>
      </c>
      <c r="W100" s="16">
        <f t="shared" si="90"/>
        <v>3238.5831692307693</v>
      </c>
      <c r="X100" s="14">
        <f t="shared" si="91"/>
        <v>5894.2213680000004</v>
      </c>
      <c r="Y100" s="14">
        <f t="shared" si="105"/>
        <v>2947.1106840000002</v>
      </c>
      <c r="Z100" s="16">
        <f t="shared" si="92"/>
        <v>3351.9335801538464</v>
      </c>
      <c r="AA100" s="17">
        <f t="shared" si="106"/>
        <v>87150.273084</v>
      </c>
      <c r="AB100" s="2"/>
      <c r="AC100" s="5" t="s">
        <v>6</v>
      </c>
      <c r="AD100" s="14">
        <f t="shared" si="107"/>
        <v>80616.015791999991</v>
      </c>
      <c r="AE100" s="14">
        <f t="shared" si="108"/>
        <v>3106</v>
      </c>
      <c r="AF100" s="15">
        <f t="shared" si="113"/>
        <v>83722.015791999991</v>
      </c>
      <c r="AG100" s="16">
        <f t="shared" si="93"/>
        <v>3220.0775304615381</v>
      </c>
      <c r="AH100" s="14">
        <f t="shared" si="94"/>
        <v>5860.5411054400001</v>
      </c>
      <c r="AI100" s="16">
        <f t="shared" si="95"/>
        <v>3445.4829575938461</v>
      </c>
      <c r="AJ100" s="17">
        <f t="shared" si="96"/>
        <v>89582.556897439994</v>
      </c>
      <c r="AK100" s="2"/>
      <c r="AL100" s="5" t="s">
        <v>6</v>
      </c>
      <c r="AM100" s="14">
        <f t="shared" si="109"/>
        <v>82518.773770799991</v>
      </c>
      <c r="AN100" s="14">
        <f t="shared" si="110"/>
        <v>3106</v>
      </c>
      <c r="AO100" s="15">
        <f t="shared" si="114"/>
        <v>85624.773770799991</v>
      </c>
      <c r="AP100" s="16">
        <f t="shared" si="97"/>
        <v>3293.2605296461534</v>
      </c>
      <c r="AQ100" s="14">
        <f t="shared" si="98"/>
        <v>5993.734163956</v>
      </c>
      <c r="AR100" s="16">
        <f t="shared" si="99"/>
        <v>3523.7887667213845</v>
      </c>
      <c r="AS100" s="17">
        <f t="shared" si="100"/>
        <v>91618.507934755995</v>
      </c>
      <c r="AT100" s="2"/>
    </row>
    <row r="101" spans="2:46" hidden="1" x14ac:dyDescent="0.25">
      <c r="B101" s="5" t="s">
        <v>7</v>
      </c>
      <c r="C101" s="14">
        <f>'52 Week'!S116</f>
        <v>88910.605199999991</v>
      </c>
      <c r="D101" s="14">
        <f>'52 Week'!T116</f>
        <v>3106</v>
      </c>
      <c r="E101" s="15">
        <f>'52 Week'!U116</f>
        <v>92016.605199999991</v>
      </c>
      <c r="F101" s="16">
        <f>'52 Week'!V116</f>
        <v>3539.1001999999999</v>
      </c>
      <c r="G101" s="14">
        <f>'52 Week'!W116</f>
        <v>6441.1623639999998</v>
      </c>
      <c r="H101" s="17">
        <f>'52 Week'!X116</f>
        <v>98457.767563999994</v>
      </c>
      <c r="K101" s="5" t="s">
        <v>7</v>
      </c>
      <c r="L101" s="14">
        <f t="shared" si="101"/>
        <v>88077.977200000008</v>
      </c>
      <c r="M101" s="14">
        <f t="shared" si="102"/>
        <v>3106</v>
      </c>
      <c r="N101" s="15">
        <f t="shared" si="111"/>
        <v>91183.977200000008</v>
      </c>
      <c r="O101" s="16">
        <f t="shared" si="87"/>
        <v>3507.0760461538466</v>
      </c>
      <c r="P101" s="14">
        <f t="shared" si="88"/>
        <v>6382.878404000001</v>
      </c>
      <c r="Q101" s="17">
        <f t="shared" si="89"/>
        <v>97566.855604000011</v>
      </c>
      <c r="R101" s="2"/>
      <c r="S101" s="5" t="s">
        <v>7</v>
      </c>
      <c r="T101" s="14">
        <f t="shared" si="103"/>
        <v>86316.612399999998</v>
      </c>
      <c r="U101" s="14">
        <f t="shared" si="104"/>
        <v>3106</v>
      </c>
      <c r="V101" s="15">
        <f t="shared" si="112"/>
        <v>89422.612399999998</v>
      </c>
      <c r="W101" s="16">
        <f t="shared" si="90"/>
        <v>3439.3312461538462</v>
      </c>
      <c r="X101" s="14">
        <f t="shared" si="91"/>
        <v>6259.5828680000004</v>
      </c>
      <c r="Y101" s="14">
        <f t="shared" si="105"/>
        <v>3129.7914340000002</v>
      </c>
      <c r="Z101" s="16">
        <f t="shared" si="92"/>
        <v>3559.7078397692308</v>
      </c>
      <c r="AA101" s="17">
        <f t="shared" si="106"/>
        <v>92552.403833999997</v>
      </c>
      <c r="AB101" s="2"/>
      <c r="AC101" s="5" t="s">
        <v>7</v>
      </c>
      <c r="AD101" s="14">
        <f t="shared" si="107"/>
        <v>85887.225648000007</v>
      </c>
      <c r="AE101" s="14">
        <f t="shared" si="108"/>
        <v>3106</v>
      </c>
      <c r="AF101" s="15">
        <f t="shared" si="113"/>
        <v>88993.225648000007</v>
      </c>
      <c r="AG101" s="16">
        <f t="shared" si="93"/>
        <v>3422.8163710769231</v>
      </c>
      <c r="AH101" s="14">
        <f t="shared" si="94"/>
        <v>6229.5257953600012</v>
      </c>
      <c r="AI101" s="16">
        <f t="shared" si="95"/>
        <v>3662.4135170523077</v>
      </c>
      <c r="AJ101" s="17">
        <f t="shared" si="96"/>
        <v>95222.751443360001</v>
      </c>
      <c r="AK101" s="2"/>
      <c r="AL101" s="5" t="s">
        <v>7</v>
      </c>
      <c r="AM101" s="14">
        <f t="shared" si="109"/>
        <v>85815.066186799988</v>
      </c>
      <c r="AN101" s="14">
        <f t="shared" si="110"/>
        <v>3106</v>
      </c>
      <c r="AO101" s="15">
        <f t="shared" si="114"/>
        <v>88921.066186799988</v>
      </c>
      <c r="AP101" s="16">
        <f t="shared" si="97"/>
        <v>3420.041007184615</v>
      </c>
      <c r="AQ101" s="14">
        <f t="shared" si="98"/>
        <v>6224.4746330759999</v>
      </c>
      <c r="AR101" s="16">
        <f t="shared" si="99"/>
        <v>3659.4438776875377</v>
      </c>
      <c r="AS101" s="17">
        <f t="shared" si="100"/>
        <v>95145.540819875983</v>
      </c>
      <c r="AT101" s="2"/>
    </row>
    <row r="102" spans="2:46" hidden="1" x14ac:dyDescent="0.25">
      <c r="B102" s="5" t="s">
        <v>8</v>
      </c>
      <c r="C102" s="14">
        <f>'52 Week'!S117</f>
        <v>92266.935599999997</v>
      </c>
      <c r="D102" s="14">
        <f>'52 Week'!T117</f>
        <v>3106</v>
      </c>
      <c r="E102" s="15">
        <f>'52 Week'!U117</f>
        <v>95372.935599999997</v>
      </c>
      <c r="F102" s="16">
        <f>'52 Week'!V117</f>
        <v>3668.1898307692309</v>
      </c>
      <c r="G102" s="14">
        <f>'52 Week'!W117</f>
        <v>6676.1054920000006</v>
      </c>
      <c r="H102" s="17">
        <f>'52 Week'!X117</f>
        <v>102049.041092</v>
      </c>
      <c r="K102" s="5" t="s">
        <v>8</v>
      </c>
      <c r="L102" s="14">
        <f t="shared" si="101"/>
        <v>92016.605199999991</v>
      </c>
      <c r="M102" s="14">
        <f t="shared" si="102"/>
        <v>3106</v>
      </c>
      <c r="N102" s="15">
        <f t="shared" si="111"/>
        <v>95122.605199999991</v>
      </c>
      <c r="O102" s="16">
        <f t="shared" si="87"/>
        <v>3658.561738461538</v>
      </c>
      <c r="P102" s="14">
        <f t="shared" si="88"/>
        <v>6658.5823639999999</v>
      </c>
      <c r="Q102" s="17">
        <f t="shared" si="89"/>
        <v>101781.18756399999</v>
      </c>
      <c r="R102" s="2"/>
      <c r="S102" s="5" t="s">
        <v>8</v>
      </c>
      <c r="T102" s="14">
        <f t="shared" si="103"/>
        <v>91183.977200000008</v>
      </c>
      <c r="U102" s="14">
        <f t="shared" si="104"/>
        <v>3106</v>
      </c>
      <c r="V102" s="15">
        <f t="shared" si="112"/>
        <v>94289.977200000008</v>
      </c>
      <c r="W102" s="16">
        <f t="shared" si="90"/>
        <v>3626.5375846153847</v>
      </c>
      <c r="X102" s="14">
        <f t="shared" si="91"/>
        <v>6600.298404000001</v>
      </c>
      <c r="Y102" s="14">
        <f t="shared" si="105"/>
        <v>3300.1492020000005</v>
      </c>
      <c r="Z102" s="16">
        <f t="shared" si="92"/>
        <v>3753.4664000769235</v>
      </c>
      <c r="AA102" s="17">
        <f t="shared" si="106"/>
        <v>97590.126402000009</v>
      </c>
      <c r="AB102" s="2"/>
      <c r="AC102" s="5" t="s">
        <v>8</v>
      </c>
      <c r="AD102" s="14">
        <f t="shared" si="107"/>
        <v>91211.064648</v>
      </c>
      <c r="AE102" s="14">
        <f t="shared" si="108"/>
        <v>3106</v>
      </c>
      <c r="AF102" s="15">
        <f t="shared" si="113"/>
        <v>94317.064648</v>
      </c>
      <c r="AG102" s="16">
        <f t="shared" si="93"/>
        <v>3627.5794095384617</v>
      </c>
      <c r="AH102" s="14">
        <f t="shared" si="94"/>
        <v>6602.1945253600006</v>
      </c>
      <c r="AI102" s="16">
        <f t="shared" si="95"/>
        <v>3881.5099682061536</v>
      </c>
      <c r="AJ102" s="17">
        <f t="shared" si="96"/>
        <v>100919.25917336</v>
      </c>
      <c r="AK102" s="2"/>
      <c r="AL102" s="5" t="s">
        <v>8</v>
      </c>
      <c r="AM102" s="14">
        <f t="shared" si="109"/>
        <v>91218.056289200002</v>
      </c>
      <c r="AN102" s="14">
        <f t="shared" si="110"/>
        <v>3106</v>
      </c>
      <c r="AO102" s="15">
        <f t="shared" si="114"/>
        <v>94324.056289200002</v>
      </c>
      <c r="AP102" s="16">
        <f t="shared" si="97"/>
        <v>3627.8483188153846</v>
      </c>
      <c r="AQ102" s="14">
        <f t="shared" si="98"/>
        <v>6602.683940244001</v>
      </c>
      <c r="AR102" s="16">
        <f t="shared" si="99"/>
        <v>3881.7977011324615</v>
      </c>
      <c r="AS102" s="17">
        <f t="shared" si="100"/>
        <v>100926.740229444</v>
      </c>
      <c r="AT102" s="2"/>
    </row>
    <row r="103" spans="2:46" hidden="1" x14ac:dyDescent="0.25">
      <c r="B103" s="5" t="s">
        <v>9</v>
      </c>
      <c r="C103" s="14">
        <f>'52 Week'!S118</f>
        <v>94917.874800000005</v>
      </c>
      <c r="D103" s="14">
        <f>'52 Week'!T118</f>
        <v>2937</v>
      </c>
      <c r="E103" s="15">
        <f>'52 Week'!U118</f>
        <v>97854.874800000005</v>
      </c>
      <c r="F103" s="16">
        <f>'52 Week'!V118</f>
        <v>3763.6490307692311</v>
      </c>
      <c r="G103" s="14">
        <f>'52 Week'!W118</f>
        <v>6849.8412360000011</v>
      </c>
      <c r="H103" s="17">
        <f>'52 Week'!X118</f>
        <v>104704.71603600001</v>
      </c>
      <c r="K103" s="5" t="s">
        <v>9</v>
      </c>
      <c r="L103" s="14">
        <f t="shared" si="101"/>
        <v>95372.935599999997</v>
      </c>
      <c r="M103" s="14">
        <f t="shared" si="102"/>
        <v>2937</v>
      </c>
      <c r="N103" s="15">
        <f t="shared" si="111"/>
        <v>98309.935599999997</v>
      </c>
      <c r="O103" s="16">
        <f t="shared" si="87"/>
        <v>3781.151369230769</v>
      </c>
      <c r="P103" s="14">
        <f t="shared" si="88"/>
        <v>6881.6954920000007</v>
      </c>
      <c r="Q103" s="17">
        <f t="shared" si="89"/>
        <v>105191.631092</v>
      </c>
      <c r="R103" s="2"/>
      <c r="S103" s="5" t="s">
        <v>9</v>
      </c>
      <c r="T103" s="14">
        <f t="shared" si="103"/>
        <v>95122.605199999991</v>
      </c>
      <c r="U103" s="14">
        <f t="shared" si="104"/>
        <v>2937</v>
      </c>
      <c r="V103" s="15">
        <f t="shared" si="112"/>
        <v>98059.605199999991</v>
      </c>
      <c r="W103" s="16">
        <f t="shared" si="90"/>
        <v>3771.5232769230765</v>
      </c>
      <c r="X103" s="14">
        <f t="shared" si="91"/>
        <v>6864.172364</v>
      </c>
      <c r="Y103" s="14">
        <f t="shared" si="105"/>
        <v>3432.086182</v>
      </c>
      <c r="Z103" s="16">
        <f t="shared" si="92"/>
        <v>3903.5265916153844</v>
      </c>
      <c r="AA103" s="17">
        <f t="shared" si="106"/>
        <v>101491.69138199999</v>
      </c>
      <c r="AB103" s="2"/>
      <c r="AC103" s="5" t="s">
        <v>9</v>
      </c>
      <c r="AD103" s="14">
        <f t="shared" si="107"/>
        <v>96175.776744000017</v>
      </c>
      <c r="AE103" s="14">
        <f t="shared" si="108"/>
        <v>2937</v>
      </c>
      <c r="AF103" s="15">
        <f t="shared" si="113"/>
        <v>99112.776744000017</v>
      </c>
      <c r="AG103" s="16">
        <f t="shared" si="93"/>
        <v>3812.0298747692314</v>
      </c>
      <c r="AH103" s="14">
        <f t="shared" si="94"/>
        <v>6937.8943720800016</v>
      </c>
      <c r="AI103" s="16">
        <f t="shared" si="95"/>
        <v>4078.8719660030774</v>
      </c>
      <c r="AJ103" s="17">
        <f t="shared" si="96"/>
        <v>106050.67111608002</v>
      </c>
      <c r="AK103" s="2"/>
      <c r="AL103" s="5" t="s">
        <v>9</v>
      </c>
      <c r="AM103" s="14">
        <f t="shared" si="109"/>
        <v>96674.991264199998</v>
      </c>
      <c r="AN103" s="14">
        <f t="shared" si="110"/>
        <v>2937</v>
      </c>
      <c r="AO103" s="15">
        <f t="shared" si="114"/>
        <v>99611.991264199998</v>
      </c>
      <c r="AP103" s="16">
        <f t="shared" si="97"/>
        <v>3831.2304332384615</v>
      </c>
      <c r="AQ103" s="14">
        <f t="shared" si="98"/>
        <v>6972.8393884940006</v>
      </c>
      <c r="AR103" s="16">
        <f t="shared" si="99"/>
        <v>4099.4165635651534</v>
      </c>
      <c r="AS103" s="17">
        <f t="shared" si="100"/>
        <v>106584.830652694</v>
      </c>
      <c r="AT103" s="2"/>
    </row>
    <row r="104" spans="2:46" hidden="1" x14ac:dyDescent="0.25">
      <c r="B104" s="5" t="s">
        <v>10</v>
      </c>
      <c r="C104" s="14">
        <f>'52 Week'!S119</f>
        <v>97924.957200000004</v>
      </c>
      <c r="D104" s="14">
        <f>'52 Week'!T119</f>
        <v>2711</v>
      </c>
      <c r="E104" s="15">
        <f>'52 Week'!U119</f>
        <v>100635.9572</v>
      </c>
      <c r="F104" s="16">
        <f>'52 Week'!V119</f>
        <v>3870.6137384615386</v>
      </c>
      <c r="G104" s="14">
        <f>'52 Week'!W119</f>
        <v>7044.5170040000012</v>
      </c>
      <c r="H104" s="17">
        <f>'52 Week'!X119</f>
        <v>107680.474204</v>
      </c>
      <c r="K104" s="5" t="s">
        <v>10</v>
      </c>
      <c r="L104" s="14">
        <f t="shared" si="101"/>
        <v>97854.874800000005</v>
      </c>
      <c r="M104" s="14">
        <f t="shared" si="102"/>
        <v>2711</v>
      </c>
      <c r="N104" s="15">
        <f t="shared" si="111"/>
        <v>100565.87480000001</v>
      </c>
      <c r="O104" s="16">
        <f t="shared" si="87"/>
        <v>3867.9182615384616</v>
      </c>
      <c r="P104" s="14">
        <f t="shared" si="88"/>
        <v>7039.6112360000006</v>
      </c>
      <c r="Q104" s="17">
        <f t="shared" si="89"/>
        <v>107605.486036</v>
      </c>
      <c r="R104" s="2"/>
      <c r="S104" s="5" t="s">
        <v>10</v>
      </c>
      <c r="T104" s="14">
        <f t="shared" si="103"/>
        <v>98309.935599999997</v>
      </c>
      <c r="U104" s="14">
        <f t="shared" si="104"/>
        <v>2711</v>
      </c>
      <c r="V104" s="15">
        <f t="shared" si="112"/>
        <v>101020.9356</v>
      </c>
      <c r="W104" s="16">
        <f t="shared" si="90"/>
        <v>3885.4205999999999</v>
      </c>
      <c r="X104" s="14">
        <f t="shared" si="91"/>
        <v>7071.4654920000003</v>
      </c>
      <c r="Y104" s="14">
        <f t="shared" si="105"/>
        <v>3535.7327460000001</v>
      </c>
      <c r="Z104" s="16">
        <f t="shared" si="92"/>
        <v>4021.4103209999998</v>
      </c>
      <c r="AA104" s="17">
        <f t="shared" si="106"/>
        <v>104556.66834599999</v>
      </c>
      <c r="AB104" s="2"/>
      <c r="AC104" s="5" t="s">
        <v>10</v>
      </c>
      <c r="AD104" s="14">
        <f t="shared" si="107"/>
        <v>100020.79730399999</v>
      </c>
      <c r="AE104" s="14">
        <f t="shared" si="108"/>
        <v>2711</v>
      </c>
      <c r="AF104" s="15">
        <f t="shared" si="113"/>
        <v>102731.79730399999</v>
      </c>
      <c r="AG104" s="16">
        <f t="shared" si="93"/>
        <v>3951.2229732307687</v>
      </c>
      <c r="AH104" s="14">
        <f t="shared" si="94"/>
        <v>7191.22581128</v>
      </c>
      <c r="AI104" s="16">
        <f t="shared" si="95"/>
        <v>4227.8085813569232</v>
      </c>
      <c r="AJ104" s="17">
        <f t="shared" si="96"/>
        <v>109923.02311528</v>
      </c>
      <c r="AK104" s="2"/>
      <c r="AL104" s="5" t="s">
        <v>10</v>
      </c>
      <c r="AM104" s="14">
        <f t="shared" si="109"/>
        <v>101590.59616260001</v>
      </c>
      <c r="AN104" s="14">
        <f t="shared" si="110"/>
        <v>2711</v>
      </c>
      <c r="AO104" s="15">
        <f t="shared" si="114"/>
        <v>104301.59616260001</v>
      </c>
      <c r="AP104" s="16">
        <f t="shared" si="97"/>
        <v>4011.5998524076927</v>
      </c>
      <c r="AQ104" s="14">
        <f t="shared" si="98"/>
        <v>7301.1117313820014</v>
      </c>
      <c r="AR104" s="16">
        <f t="shared" si="99"/>
        <v>4292.4118420762306</v>
      </c>
      <c r="AS104" s="17">
        <f t="shared" si="100"/>
        <v>111602.70789398201</v>
      </c>
      <c r="AT104" s="2"/>
    </row>
    <row r="105" spans="2:46" hidden="1" x14ac:dyDescent="0.25">
      <c r="B105" s="5" t="s">
        <v>11</v>
      </c>
      <c r="C105" s="14">
        <f>'52 Week'!S120</f>
        <v>100697.0316</v>
      </c>
      <c r="D105" s="14">
        <f>'52 Week'!T120</f>
        <v>2259</v>
      </c>
      <c r="E105" s="15">
        <f>'52 Week'!U120</f>
        <v>102956.0316</v>
      </c>
      <c r="F105" s="16">
        <f>'52 Week'!V120</f>
        <v>3959.8473692307693</v>
      </c>
      <c r="G105" s="14">
        <f>'52 Week'!W120</f>
        <v>7206.9222120000004</v>
      </c>
      <c r="H105" s="17">
        <f>'52 Week'!X120</f>
        <v>110162.95381200001</v>
      </c>
      <c r="K105" s="5" t="s">
        <v>11</v>
      </c>
      <c r="L105" s="14">
        <f t="shared" si="101"/>
        <v>100635.9572</v>
      </c>
      <c r="M105" s="14">
        <f t="shared" si="102"/>
        <v>2259</v>
      </c>
      <c r="N105" s="15">
        <f t="shared" si="111"/>
        <v>102894.9572</v>
      </c>
      <c r="O105" s="16">
        <f t="shared" si="87"/>
        <v>3957.4983538461538</v>
      </c>
      <c r="P105" s="14">
        <f t="shared" si="88"/>
        <v>7202.6470040000013</v>
      </c>
      <c r="Q105" s="17">
        <f t="shared" si="89"/>
        <v>110097.604204</v>
      </c>
      <c r="R105" s="2"/>
      <c r="S105" s="5" t="s">
        <v>11</v>
      </c>
      <c r="T105" s="14">
        <f t="shared" si="103"/>
        <v>100565.87480000001</v>
      </c>
      <c r="U105" s="14">
        <f t="shared" si="104"/>
        <v>2259</v>
      </c>
      <c r="V105" s="15">
        <f t="shared" si="112"/>
        <v>102824.87480000001</v>
      </c>
      <c r="W105" s="16">
        <f t="shared" si="90"/>
        <v>3954.8028769230773</v>
      </c>
      <c r="X105" s="14">
        <f t="shared" si="91"/>
        <v>7197.7412360000008</v>
      </c>
      <c r="Y105" s="14">
        <f t="shared" si="105"/>
        <v>3598.8706180000004</v>
      </c>
      <c r="Z105" s="16">
        <f t="shared" si="92"/>
        <v>4093.220977615385</v>
      </c>
      <c r="AA105" s="17">
        <f t="shared" si="106"/>
        <v>106423.74541800001</v>
      </c>
      <c r="AB105" s="2"/>
      <c r="AC105" s="5" t="s">
        <v>11</v>
      </c>
      <c r="AD105" s="14">
        <f t="shared" si="107"/>
        <v>103041.354312</v>
      </c>
      <c r="AE105" s="14">
        <f t="shared" si="108"/>
        <v>2259</v>
      </c>
      <c r="AF105" s="15">
        <f t="shared" si="113"/>
        <v>105300.354312</v>
      </c>
      <c r="AG105" s="16">
        <f t="shared" si="93"/>
        <v>4050.0136273846151</v>
      </c>
      <c r="AH105" s="14">
        <f t="shared" si="94"/>
        <v>7371.0248018400007</v>
      </c>
      <c r="AI105" s="16">
        <f t="shared" si="95"/>
        <v>4333.5145813015388</v>
      </c>
      <c r="AJ105" s="17">
        <f t="shared" si="96"/>
        <v>112671.37911384</v>
      </c>
      <c r="AK105" s="2"/>
      <c r="AL105" s="5" t="s">
        <v>11</v>
      </c>
      <c r="AM105" s="14">
        <f t="shared" si="109"/>
        <v>105300.09223659999</v>
      </c>
      <c r="AN105" s="14">
        <f t="shared" si="110"/>
        <v>2259</v>
      </c>
      <c r="AO105" s="15">
        <f t="shared" si="114"/>
        <v>107559.09223659999</v>
      </c>
      <c r="AP105" s="16">
        <f t="shared" si="97"/>
        <v>4136.888162946153</v>
      </c>
      <c r="AQ105" s="14">
        <f t="shared" si="98"/>
        <v>7529.1364565619997</v>
      </c>
      <c r="AR105" s="16">
        <f t="shared" si="99"/>
        <v>4426.4703343523843</v>
      </c>
      <c r="AS105" s="17">
        <f t="shared" si="100"/>
        <v>115088.22869316199</v>
      </c>
      <c r="AT105" s="2"/>
    </row>
    <row r="106" spans="2:46" hidden="1" x14ac:dyDescent="0.25">
      <c r="B106" s="5" t="s">
        <v>12</v>
      </c>
      <c r="C106" s="14">
        <f>'52 Week'!S121</f>
        <v>103183.44480000001</v>
      </c>
      <c r="D106" s="14">
        <f>'52 Week'!T121</f>
        <v>1920</v>
      </c>
      <c r="E106" s="15">
        <f>'52 Week'!U121</f>
        <v>105103.44480000001</v>
      </c>
      <c r="F106" s="16">
        <f>'52 Week'!V121</f>
        <v>4042.4401846153851</v>
      </c>
      <c r="G106" s="14">
        <f>'52 Week'!W121</f>
        <v>7357.2411360000015</v>
      </c>
      <c r="H106" s="17">
        <f>'52 Week'!X121</f>
        <v>112460.68593600001</v>
      </c>
      <c r="K106" s="5" t="s">
        <v>12</v>
      </c>
      <c r="L106" s="14">
        <f t="shared" si="101"/>
        <v>102956.0316</v>
      </c>
      <c r="M106" s="14">
        <f t="shared" si="102"/>
        <v>1920</v>
      </c>
      <c r="N106" s="15">
        <f t="shared" si="111"/>
        <v>104876.0316</v>
      </c>
      <c r="O106" s="16">
        <f t="shared" si="87"/>
        <v>4033.6935230769232</v>
      </c>
      <c r="P106" s="14">
        <f t="shared" si="88"/>
        <v>7341.3222120000009</v>
      </c>
      <c r="Q106" s="17">
        <f t="shared" si="89"/>
        <v>112217.353812</v>
      </c>
      <c r="R106" s="2"/>
      <c r="S106" s="5" t="s">
        <v>12</v>
      </c>
      <c r="T106" s="14">
        <f t="shared" si="103"/>
        <v>102894.9572</v>
      </c>
      <c r="U106" s="14">
        <f t="shared" si="104"/>
        <v>1920</v>
      </c>
      <c r="V106" s="15">
        <f t="shared" si="112"/>
        <v>104814.9572</v>
      </c>
      <c r="W106" s="16">
        <f t="shared" si="90"/>
        <v>4031.3445076923081</v>
      </c>
      <c r="X106" s="14">
        <f t="shared" si="91"/>
        <v>7337.0470040000009</v>
      </c>
      <c r="Y106" s="14">
        <f t="shared" si="105"/>
        <v>3668.5235020000005</v>
      </c>
      <c r="Z106" s="16">
        <f t="shared" si="92"/>
        <v>4172.4415654615386</v>
      </c>
      <c r="AA106" s="17">
        <f t="shared" si="106"/>
        <v>108483.480702</v>
      </c>
      <c r="AB106" s="2"/>
      <c r="AC106" s="5" t="s">
        <v>12</v>
      </c>
      <c r="AD106" s="14">
        <f t="shared" si="107"/>
        <v>104881.372296</v>
      </c>
      <c r="AE106" s="14">
        <f t="shared" si="108"/>
        <v>1920</v>
      </c>
      <c r="AF106" s="15">
        <f t="shared" si="113"/>
        <v>106801.372296</v>
      </c>
      <c r="AG106" s="16">
        <f t="shared" si="93"/>
        <v>4107.7450883076926</v>
      </c>
      <c r="AH106" s="14">
        <f t="shared" si="94"/>
        <v>7476.0960607200004</v>
      </c>
      <c r="AI106" s="16">
        <f t="shared" si="95"/>
        <v>4395.2872444892309</v>
      </c>
      <c r="AJ106" s="17">
        <f t="shared" si="96"/>
        <v>114277.46835672</v>
      </c>
      <c r="AK106" s="2"/>
      <c r="AL106" s="5" t="s">
        <v>12</v>
      </c>
      <c r="AM106" s="14">
        <f t="shared" si="109"/>
        <v>107932.86316979998</v>
      </c>
      <c r="AN106" s="14">
        <f t="shared" si="110"/>
        <v>1920</v>
      </c>
      <c r="AO106" s="15">
        <f t="shared" si="114"/>
        <v>109852.86316979998</v>
      </c>
      <c r="AP106" s="16">
        <f t="shared" si="97"/>
        <v>4225.1101219153843</v>
      </c>
      <c r="AQ106" s="14">
        <f t="shared" si="98"/>
        <v>7689.7004218859993</v>
      </c>
      <c r="AR106" s="16">
        <f t="shared" si="99"/>
        <v>4520.8678304494606</v>
      </c>
      <c r="AS106" s="17">
        <f t="shared" si="100"/>
        <v>117542.56359168598</v>
      </c>
      <c r="AT106" s="2"/>
    </row>
    <row r="107" spans="2:46" hidden="1" x14ac:dyDescent="0.25">
      <c r="B107" s="5" t="s">
        <v>13</v>
      </c>
      <c r="C107" s="14">
        <f>'52 Week'!S122</f>
        <v>105812.1684</v>
      </c>
      <c r="D107" s="14">
        <f>'52 Week'!T122</f>
        <v>1638</v>
      </c>
      <c r="E107" s="15">
        <f>'52 Week'!U122</f>
        <v>107450.1684</v>
      </c>
      <c r="F107" s="16">
        <f>'52 Week'!V122</f>
        <v>4132.6987846153843</v>
      </c>
      <c r="G107" s="14">
        <f>'52 Week'!W122</f>
        <v>7521.5117880000007</v>
      </c>
      <c r="H107" s="17">
        <f>'52 Week'!X122</f>
        <v>114971.680188</v>
      </c>
      <c r="K107" s="5" t="s">
        <v>13</v>
      </c>
      <c r="L107" s="14">
        <f t="shared" si="101"/>
        <v>105103.44480000001</v>
      </c>
      <c r="M107" s="14">
        <f t="shared" si="102"/>
        <v>1638</v>
      </c>
      <c r="N107" s="15">
        <f t="shared" si="111"/>
        <v>106741.44480000001</v>
      </c>
      <c r="O107" s="16">
        <f t="shared" si="87"/>
        <v>4105.4401846153851</v>
      </c>
      <c r="P107" s="14">
        <f t="shared" si="88"/>
        <v>7471.9011360000013</v>
      </c>
      <c r="Q107" s="17">
        <f t="shared" si="89"/>
        <v>114213.34593600001</v>
      </c>
      <c r="R107" s="2"/>
      <c r="S107" s="5" t="s">
        <v>13</v>
      </c>
      <c r="T107" s="14">
        <f t="shared" si="103"/>
        <v>104876.0316</v>
      </c>
      <c r="U107" s="14">
        <f t="shared" si="104"/>
        <v>1638</v>
      </c>
      <c r="V107" s="15">
        <f t="shared" si="112"/>
        <v>106514.0316</v>
      </c>
      <c r="W107" s="16">
        <f t="shared" si="90"/>
        <v>4096.6935230769232</v>
      </c>
      <c r="X107" s="14">
        <f t="shared" si="91"/>
        <v>7455.9822120000008</v>
      </c>
      <c r="Y107" s="14">
        <f t="shared" si="105"/>
        <v>3727.9911060000004</v>
      </c>
      <c r="Z107" s="16">
        <f t="shared" si="92"/>
        <v>4240.0777963846158</v>
      </c>
      <c r="AA107" s="17">
        <f t="shared" si="106"/>
        <v>110242.022706</v>
      </c>
      <c r="AB107" s="2"/>
      <c r="AC107" s="5" t="s">
        <v>13</v>
      </c>
      <c r="AD107" s="14">
        <f t="shared" si="107"/>
        <v>106911.25634400001</v>
      </c>
      <c r="AE107" s="14">
        <f t="shared" si="108"/>
        <v>1638</v>
      </c>
      <c r="AF107" s="15">
        <f t="shared" si="113"/>
        <v>108549.25634400001</v>
      </c>
      <c r="AG107" s="16">
        <f t="shared" si="93"/>
        <v>4174.9713978461541</v>
      </c>
      <c r="AH107" s="14">
        <f t="shared" si="94"/>
        <v>7598.4479440800014</v>
      </c>
      <c r="AI107" s="16">
        <f t="shared" si="95"/>
        <v>4467.2193956953852</v>
      </c>
      <c r="AJ107" s="17">
        <f t="shared" si="96"/>
        <v>116147.70428808001</v>
      </c>
      <c r="AK107" s="2"/>
      <c r="AL107" s="5" t="s">
        <v>13</v>
      </c>
      <c r="AM107" s="14">
        <f t="shared" si="109"/>
        <v>109471.4066034</v>
      </c>
      <c r="AN107" s="14">
        <f t="shared" si="110"/>
        <v>1638</v>
      </c>
      <c r="AO107" s="15">
        <f t="shared" si="114"/>
        <v>111109.4066034</v>
      </c>
      <c r="AP107" s="16">
        <f t="shared" si="97"/>
        <v>4273.4387155153845</v>
      </c>
      <c r="AQ107" s="14">
        <f t="shared" si="98"/>
        <v>7777.6584622380005</v>
      </c>
      <c r="AR107" s="16">
        <f t="shared" si="99"/>
        <v>4572.5794256014615</v>
      </c>
      <c r="AS107" s="17">
        <f t="shared" si="100"/>
        <v>118887.065065638</v>
      </c>
      <c r="AT107" s="2"/>
    </row>
    <row r="108" spans="2:46" hidden="1" x14ac:dyDescent="0.25">
      <c r="B108" s="5" t="s">
        <v>14</v>
      </c>
      <c r="C108" s="14">
        <f>'52 Week'!S123</f>
        <v>108351.29519999999</v>
      </c>
      <c r="D108" s="14">
        <f>'52 Week'!T123</f>
        <v>0</v>
      </c>
      <c r="E108" s="15">
        <f>'52 Week'!U123</f>
        <v>108351.29519999999</v>
      </c>
      <c r="F108" s="16">
        <f>'52 Week'!V123</f>
        <v>4167.3575076923071</v>
      </c>
      <c r="G108" s="14">
        <f>'52 Week'!W123</f>
        <v>7584.5906640000003</v>
      </c>
      <c r="H108" s="17">
        <f>'52 Week'!X123</f>
        <v>115935.885864</v>
      </c>
      <c r="K108" s="5" t="s">
        <v>14</v>
      </c>
      <c r="L108" s="14">
        <f t="shared" si="101"/>
        <v>107450.1684</v>
      </c>
      <c r="M108" s="14">
        <f t="shared" si="102"/>
        <v>0</v>
      </c>
      <c r="N108" s="15">
        <f t="shared" si="111"/>
        <v>107450.1684</v>
      </c>
      <c r="O108" s="16">
        <f t="shared" si="87"/>
        <v>4132.6987846153843</v>
      </c>
      <c r="P108" s="14">
        <f t="shared" si="88"/>
        <v>7521.5117880000007</v>
      </c>
      <c r="Q108" s="17">
        <f t="shared" si="89"/>
        <v>114971.680188</v>
      </c>
      <c r="R108" s="2"/>
      <c r="S108" s="5" t="s">
        <v>14</v>
      </c>
      <c r="T108" s="14">
        <f t="shared" si="103"/>
        <v>106741.44480000001</v>
      </c>
      <c r="U108" s="14">
        <f t="shared" si="104"/>
        <v>0</v>
      </c>
      <c r="V108" s="15">
        <f t="shared" si="112"/>
        <v>106741.44480000001</v>
      </c>
      <c r="W108" s="16">
        <f t="shared" si="90"/>
        <v>4105.4401846153851</v>
      </c>
      <c r="X108" s="14">
        <f t="shared" si="91"/>
        <v>7471.9011360000013</v>
      </c>
      <c r="Y108" s="14">
        <f t="shared" si="105"/>
        <v>3735.9505680000007</v>
      </c>
      <c r="Z108" s="16">
        <f t="shared" si="92"/>
        <v>4249.1305910769233</v>
      </c>
      <c r="AA108" s="17">
        <f t="shared" si="106"/>
        <v>110477.39536800001</v>
      </c>
      <c r="AB108" s="2"/>
      <c r="AC108" s="5" t="s">
        <v>14</v>
      </c>
      <c r="AD108" s="14">
        <f t="shared" si="107"/>
        <v>108644.31223200001</v>
      </c>
      <c r="AE108" s="14">
        <f t="shared" si="108"/>
        <v>0</v>
      </c>
      <c r="AF108" s="15">
        <f t="shared" si="113"/>
        <v>108644.31223200001</v>
      </c>
      <c r="AG108" s="16">
        <f t="shared" si="93"/>
        <v>4178.6273935384615</v>
      </c>
      <c r="AH108" s="14">
        <f t="shared" si="94"/>
        <v>7605.1018562400013</v>
      </c>
      <c r="AI108" s="16">
        <f t="shared" si="95"/>
        <v>4471.1313110861538</v>
      </c>
      <c r="AJ108" s="17">
        <f t="shared" si="96"/>
        <v>116249.41408824001</v>
      </c>
      <c r="AK108" s="2"/>
      <c r="AL108" s="5" t="s">
        <v>14</v>
      </c>
      <c r="AM108" s="14">
        <f t="shared" si="109"/>
        <v>111262.98775260001</v>
      </c>
      <c r="AN108" s="14">
        <f t="shared" si="110"/>
        <v>0</v>
      </c>
      <c r="AO108" s="15">
        <f t="shared" si="114"/>
        <v>111262.98775260001</v>
      </c>
      <c r="AP108" s="16">
        <f t="shared" si="97"/>
        <v>4279.3456827923083</v>
      </c>
      <c r="AQ108" s="14">
        <f t="shared" si="98"/>
        <v>7788.4091426820014</v>
      </c>
      <c r="AR108" s="16">
        <f t="shared" si="99"/>
        <v>4578.8998805877691</v>
      </c>
      <c r="AS108" s="17">
        <f t="shared" si="100"/>
        <v>119051.396895282</v>
      </c>
      <c r="AT108" s="2"/>
    </row>
    <row r="109" spans="2:46" hidden="1" x14ac:dyDescent="0.25">
      <c r="B109" s="5" t="s">
        <v>15</v>
      </c>
      <c r="C109" s="14">
        <f>'52 Week'!S124</f>
        <v>109496.89800000002</v>
      </c>
      <c r="D109" s="14">
        <f>'52 Week'!T124</f>
        <v>0</v>
      </c>
      <c r="E109" s="15">
        <f>'52 Week'!U124</f>
        <v>109496.89800000002</v>
      </c>
      <c r="F109" s="16">
        <f>'52 Week'!V124</f>
        <v>4211.4191538461546</v>
      </c>
      <c r="G109" s="14">
        <f>'52 Week'!W124</f>
        <v>7664.7828600000021</v>
      </c>
      <c r="H109" s="17">
        <f>'52 Week'!X124</f>
        <v>117161.68086000002</v>
      </c>
      <c r="K109" s="5" t="s">
        <v>15</v>
      </c>
      <c r="L109" s="14">
        <f t="shared" si="101"/>
        <v>108351.29519999999</v>
      </c>
      <c r="M109" s="14">
        <f t="shared" si="102"/>
        <v>0</v>
      </c>
      <c r="N109" s="15">
        <f t="shared" si="111"/>
        <v>108351.29519999999</v>
      </c>
      <c r="O109" s="16">
        <f t="shared" si="87"/>
        <v>4167.3575076923071</v>
      </c>
      <c r="P109" s="14">
        <f t="shared" si="88"/>
        <v>7584.5906640000003</v>
      </c>
      <c r="Q109" s="17">
        <f t="shared" si="89"/>
        <v>115935.885864</v>
      </c>
      <c r="R109" s="2"/>
      <c r="S109" s="5" t="s">
        <v>15</v>
      </c>
      <c r="T109" s="14">
        <f t="shared" si="103"/>
        <v>107450.1684</v>
      </c>
      <c r="U109" s="14">
        <f t="shared" si="104"/>
        <v>0</v>
      </c>
      <c r="V109" s="15">
        <f t="shared" si="112"/>
        <v>107450.1684</v>
      </c>
      <c r="W109" s="16">
        <f t="shared" si="90"/>
        <v>4132.6987846153843</v>
      </c>
      <c r="X109" s="14">
        <f t="shared" si="91"/>
        <v>7521.5117880000007</v>
      </c>
      <c r="Y109" s="14">
        <f t="shared" si="105"/>
        <v>3760.7558940000004</v>
      </c>
      <c r="Z109" s="16">
        <f t="shared" si="92"/>
        <v>4277.3432420769232</v>
      </c>
      <c r="AA109" s="17">
        <f t="shared" si="106"/>
        <v>111210.924294</v>
      </c>
      <c r="AB109" s="2"/>
      <c r="AC109" s="5" t="s">
        <v>15</v>
      </c>
      <c r="AD109" s="14">
        <f t="shared" si="107"/>
        <v>108876.27369600002</v>
      </c>
      <c r="AE109" s="14">
        <f t="shared" si="108"/>
        <v>0</v>
      </c>
      <c r="AF109" s="15">
        <f t="shared" si="113"/>
        <v>108876.27369600002</v>
      </c>
      <c r="AG109" s="16">
        <f t="shared" si="93"/>
        <v>4187.5489883076934</v>
      </c>
      <c r="AH109" s="14">
        <f t="shared" si="94"/>
        <v>7621.3391587200022</v>
      </c>
      <c r="AI109" s="16">
        <f t="shared" si="95"/>
        <v>4480.6774174892316</v>
      </c>
      <c r="AJ109" s="17">
        <f t="shared" si="96"/>
        <v>116497.61285472002</v>
      </c>
      <c r="AK109" s="2"/>
      <c r="AL109" s="5" t="s">
        <v>15</v>
      </c>
      <c r="AM109" s="14">
        <f t="shared" si="109"/>
        <v>111360.4200378</v>
      </c>
      <c r="AN109" s="14">
        <f t="shared" si="110"/>
        <v>0</v>
      </c>
      <c r="AO109" s="15">
        <f t="shared" si="114"/>
        <v>111360.4200378</v>
      </c>
      <c r="AP109" s="16">
        <f t="shared" si="97"/>
        <v>4283.0930783769227</v>
      </c>
      <c r="AQ109" s="14">
        <f t="shared" si="98"/>
        <v>7795.2294026460004</v>
      </c>
      <c r="AR109" s="16">
        <f t="shared" si="99"/>
        <v>4582.9095938633072</v>
      </c>
      <c r="AS109" s="17">
        <f t="shared" si="100"/>
        <v>119155.649440446</v>
      </c>
      <c r="AT109" s="2"/>
    </row>
    <row r="110" spans="2:46" hidden="1" x14ac:dyDescent="0.25">
      <c r="B110" s="5" t="s">
        <v>19</v>
      </c>
      <c r="C110" s="14">
        <f>'52 Week'!S125</f>
        <v>109496.89800000002</v>
      </c>
      <c r="D110" s="14">
        <f>'52 Week'!T125</f>
        <v>1521</v>
      </c>
      <c r="E110" s="15">
        <f>'52 Week'!U125</f>
        <v>111017.89800000002</v>
      </c>
      <c r="F110" s="16">
        <f>'52 Week'!V125</f>
        <v>4269.9191538461546</v>
      </c>
      <c r="G110" s="14">
        <f>'52 Week'!W125</f>
        <v>7771.2528600000014</v>
      </c>
      <c r="H110" s="17">
        <f>'52 Week'!X125</f>
        <v>118789.15086000002</v>
      </c>
      <c r="K110" s="5" t="s">
        <v>16</v>
      </c>
      <c r="L110" s="14">
        <f t="shared" si="101"/>
        <v>109496.89800000002</v>
      </c>
      <c r="M110" s="14">
        <f>D109</f>
        <v>0</v>
      </c>
      <c r="N110" s="15">
        <f t="shared" si="111"/>
        <v>109496.89800000002</v>
      </c>
      <c r="O110" s="16">
        <f t="shared" si="87"/>
        <v>4211.4191538461546</v>
      </c>
      <c r="P110" s="14">
        <f t="shared" si="88"/>
        <v>7664.7828600000021</v>
      </c>
      <c r="Q110" s="17">
        <f t="shared" si="89"/>
        <v>117161.68086000002</v>
      </c>
      <c r="R110" s="2"/>
      <c r="S110" s="5" t="s">
        <v>16</v>
      </c>
      <c r="T110" s="14">
        <f t="shared" si="103"/>
        <v>108351.29519999999</v>
      </c>
      <c r="U110" s="14">
        <f>D109</f>
        <v>0</v>
      </c>
      <c r="V110" s="15">
        <f t="shared" si="112"/>
        <v>108351.29519999999</v>
      </c>
      <c r="W110" s="16">
        <f t="shared" si="90"/>
        <v>4167.3575076923071</v>
      </c>
      <c r="X110" s="14">
        <f t="shared" si="91"/>
        <v>7584.5906640000003</v>
      </c>
      <c r="Y110" s="14">
        <f t="shared" si="105"/>
        <v>3792.2953320000001</v>
      </c>
      <c r="Z110" s="16">
        <f t="shared" si="92"/>
        <v>4313.2150204615382</v>
      </c>
      <c r="AA110" s="17">
        <f t="shared" si="106"/>
        <v>112143.59053199999</v>
      </c>
      <c r="AB110" s="2"/>
      <c r="AC110" s="5" t="s">
        <v>16</v>
      </c>
      <c r="AD110" s="14">
        <f t="shared" si="107"/>
        <v>109599.171768</v>
      </c>
      <c r="AE110" s="14">
        <f>AE109</f>
        <v>0</v>
      </c>
      <c r="AF110" s="15">
        <f t="shared" si="113"/>
        <v>109599.171768</v>
      </c>
      <c r="AG110" s="16">
        <f t="shared" si="93"/>
        <v>4215.3527603076927</v>
      </c>
      <c r="AH110" s="14">
        <f t="shared" si="94"/>
        <v>7671.9420237600007</v>
      </c>
      <c r="AI110" s="16">
        <f t="shared" si="95"/>
        <v>4510.4274535292307</v>
      </c>
      <c r="AJ110" s="17">
        <f t="shared" si="96"/>
        <v>117271.11379176</v>
      </c>
      <c r="AK110" s="2"/>
      <c r="AL110" s="5" t="s">
        <v>16</v>
      </c>
      <c r="AM110" s="14">
        <f t="shared" si="109"/>
        <v>111598.1805384</v>
      </c>
      <c r="AN110" s="14">
        <f>AN109</f>
        <v>0</v>
      </c>
      <c r="AO110" s="15">
        <f t="shared" si="114"/>
        <v>111598.1805384</v>
      </c>
      <c r="AP110" s="16">
        <f t="shared" si="97"/>
        <v>4292.2377130153845</v>
      </c>
      <c r="AQ110" s="14">
        <f t="shared" si="98"/>
        <v>7811.8726376880013</v>
      </c>
      <c r="AR110" s="16">
        <f t="shared" si="99"/>
        <v>4592.6943529264618</v>
      </c>
      <c r="AS110" s="17">
        <f t="shared" si="100"/>
        <v>119410.05317608801</v>
      </c>
      <c r="AT110" s="2"/>
    </row>
    <row r="111" spans="2:46" hidden="1" x14ac:dyDescent="0.25">
      <c r="B111" s="5" t="s">
        <v>20</v>
      </c>
      <c r="C111" s="14">
        <f>'52 Week'!S126</f>
        <v>111048.31800000001</v>
      </c>
      <c r="D111" s="14">
        <f>'52 Week'!T126</f>
        <v>0</v>
      </c>
      <c r="E111" s="15">
        <f>'52 Week'!U126</f>
        <v>111048.31800000001</v>
      </c>
      <c r="F111" s="16">
        <f>'52 Week'!V126</f>
        <v>4271.0891538461547</v>
      </c>
      <c r="G111" s="14">
        <f>'52 Week'!W126</f>
        <v>7773.3822600000021</v>
      </c>
      <c r="H111" s="17">
        <f>'52 Week'!X126</f>
        <v>118821.70026000001</v>
      </c>
      <c r="K111" s="5" t="s">
        <v>19</v>
      </c>
      <c r="L111" s="14">
        <f>E109*(1+L$3)</f>
        <v>109496.89800000002</v>
      </c>
      <c r="M111" s="14">
        <f t="shared" ref="M111:M112" si="115">D110</f>
        <v>1521</v>
      </c>
      <c r="N111" s="15">
        <f t="shared" si="111"/>
        <v>111017.89800000002</v>
      </c>
      <c r="O111" s="16">
        <f t="shared" si="87"/>
        <v>4269.9191538461546</v>
      </c>
      <c r="P111" s="14">
        <f t="shared" si="88"/>
        <v>7771.2528600000014</v>
      </c>
      <c r="Q111" s="17">
        <f t="shared" si="89"/>
        <v>118789.15086000002</v>
      </c>
      <c r="R111" s="2"/>
      <c r="S111" s="5" t="s">
        <v>17</v>
      </c>
      <c r="T111" s="14">
        <f t="shared" si="103"/>
        <v>109496.89800000002</v>
      </c>
      <c r="U111" s="14">
        <f>D109</f>
        <v>0</v>
      </c>
      <c r="V111" s="15">
        <f t="shared" si="112"/>
        <v>109496.89800000002</v>
      </c>
      <c r="W111" s="16">
        <f t="shared" si="90"/>
        <v>4211.4191538461546</v>
      </c>
      <c r="X111" s="14">
        <f t="shared" si="91"/>
        <v>7664.7828600000021</v>
      </c>
      <c r="Y111" s="14">
        <f t="shared" si="105"/>
        <v>3832.391430000001</v>
      </c>
      <c r="Z111" s="16">
        <f t="shared" si="92"/>
        <v>4358.8188242307697</v>
      </c>
      <c r="AA111" s="17">
        <f t="shared" si="106"/>
        <v>113329.28943000002</v>
      </c>
      <c r="AB111" s="2"/>
      <c r="AC111" s="5" t="s">
        <v>17</v>
      </c>
      <c r="AD111" s="14">
        <f t="shared" si="107"/>
        <v>110518.32110399999</v>
      </c>
      <c r="AE111" s="14">
        <f>AE110</f>
        <v>0</v>
      </c>
      <c r="AF111" s="15">
        <f t="shared" si="113"/>
        <v>110518.32110399999</v>
      </c>
      <c r="AG111" s="16">
        <f t="shared" si="93"/>
        <v>4250.7046578461532</v>
      </c>
      <c r="AH111" s="14">
        <f t="shared" si="94"/>
        <v>7736.2824772799995</v>
      </c>
      <c r="AI111" s="16">
        <f t="shared" si="95"/>
        <v>4548.2539838953835</v>
      </c>
      <c r="AJ111" s="17">
        <f t="shared" si="96"/>
        <v>118254.60358127998</v>
      </c>
      <c r="AK111" s="2"/>
      <c r="AL111" s="5" t="s">
        <v>17</v>
      </c>
      <c r="AM111" s="14">
        <f t="shared" si="109"/>
        <v>112339.15106219999</v>
      </c>
      <c r="AN111" s="14">
        <f>AN110</f>
        <v>0</v>
      </c>
      <c r="AO111" s="15">
        <f t="shared" si="114"/>
        <v>112339.15106219999</v>
      </c>
      <c r="AP111" s="16">
        <f t="shared" si="97"/>
        <v>4320.736579315384</v>
      </c>
      <c r="AQ111" s="14">
        <f t="shared" si="98"/>
        <v>7863.7405743540003</v>
      </c>
      <c r="AR111" s="16">
        <f t="shared" si="99"/>
        <v>4623.1881398674614</v>
      </c>
      <c r="AS111" s="17">
        <f t="shared" si="100"/>
        <v>120202.89163655399</v>
      </c>
      <c r="AT111" s="2"/>
    </row>
    <row r="112" spans="2:46" hidden="1" x14ac:dyDescent="0.25">
      <c r="B112" s="18" t="s">
        <v>24</v>
      </c>
      <c r="C112" s="19">
        <f>'52 Week'!S127</f>
        <v>111048.31800000001</v>
      </c>
      <c r="D112" s="19">
        <f>'52 Week'!T127</f>
        <v>1518</v>
      </c>
      <c r="E112" s="20">
        <f>'52 Week'!U127</f>
        <v>112566.31800000001</v>
      </c>
      <c r="F112" s="21">
        <f>'52 Week'!V127</f>
        <v>4329.4737692307699</v>
      </c>
      <c r="G112" s="19">
        <f>'52 Week'!W127</f>
        <v>7879.6422600000014</v>
      </c>
      <c r="H112" s="22">
        <f>'52 Week'!X127</f>
        <v>120445.96026000002</v>
      </c>
      <c r="K112" s="5" t="s">
        <v>20</v>
      </c>
      <c r="L112" s="14">
        <f>E110*(1+L$3)</f>
        <v>111017.89800000002</v>
      </c>
      <c r="M112" s="14">
        <f t="shared" si="115"/>
        <v>0</v>
      </c>
      <c r="N112" s="15">
        <f t="shared" si="111"/>
        <v>111017.89800000002</v>
      </c>
      <c r="O112" s="16">
        <f t="shared" si="87"/>
        <v>4269.9191538461546</v>
      </c>
      <c r="P112" s="14">
        <f t="shared" si="88"/>
        <v>7771.2528600000014</v>
      </c>
      <c r="Q112" s="17">
        <f t="shared" si="89"/>
        <v>118789.15086000002</v>
      </c>
      <c r="R112" s="2"/>
      <c r="S112" s="5" t="s">
        <v>19</v>
      </c>
      <c r="T112" s="14">
        <f>N110*(1+T$3)</f>
        <v>109496.89800000002</v>
      </c>
      <c r="U112" s="14">
        <f>D110</f>
        <v>1521</v>
      </c>
      <c r="V112" s="15">
        <f>U112+T112</f>
        <v>111017.89800000002</v>
      </c>
      <c r="W112" s="16">
        <f t="shared" si="90"/>
        <v>4269.9191538461546</v>
      </c>
      <c r="X112" s="14">
        <f>V112*0.07</f>
        <v>7771.2528600000014</v>
      </c>
      <c r="Y112" s="14">
        <f t="shared" si="105"/>
        <v>3885.6264300000007</v>
      </c>
      <c r="Z112" s="16">
        <f t="shared" si="92"/>
        <v>4419.3663242307703</v>
      </c>
      <c r="AA112" s="17">
        <f t="shared" si="106"/>
        <v>114903.52443000002</v>
      </c>
      <c r="AB112" s="2"/>
      <c r="AC112" s="5" t="s">
        <v>18</v>
      </c>
      <c r="AD112" s="14">
        <f t="shared" si="107"/>
        <v>111686.83596000001</v>
      </c>
      <c r="AE112" s="14">
        <f>AE111</f>
        <v>0</v>
      </c>
      <c r="AF112" s="15">
        <f t="shared" si="113"/>
        <v>111686.83596000001</v>
      </c>
      <c r="AG112" s="16">
        <f t="shared" si="93"/>
        <v>4295.6475369230775</v>
      </c>
      <c r="AH112" s="14">
        <f t="shared" si="94"/>
        <v>7818.0785172000014</v>
      </c>
      <c r="AI112" s="16">
        <f t="shared" si="95"/>
        <v>4596.3428645076929</v>
      </c>
      <c r="AJ112" s="17">
        <f t="shared" si="96"/>
        <v>119504.91447720001</v>
      </c>
      <c r="AK112" s="2"/>
      <c r="AL112" s="5" t="s">
        <v>18</v>
      </c>
      <c r="AM112" s="14">
        <f t="shared" si="109"/>
        <v>113281.27913159998</v>
      </c>
      <c r="AN112" s="14">
        <f>AN111</f>
        <v>0</v>
      </c>
      <c r="AO112" s="15">
        <f t="shared" si="114"/>
        <v>113281.27913159998</v>
      </c>
      <c r="AP112" s="16">
        <f t="shared" si="97"/>
        <v>4356.9722742923068</v>
      </c>
      <c r="AQ112" s="14">
        <f t="shared" si="98"/>
        <v>7929.6895392119995</v>
      </c>
      <c r="AR112" s="16">
        <f t="shared" si="99"/>
        <v>4661.9603334927688</v>
      </c>
      <c r="AS112" s="17">
        <f t="shared" si="100"/>
        <v>121210.96867081198</v>
      </c>
      <c r="AT112" s="2"/>
    </row>
    <row r="113" spans="2:46" hidden="1" x14ac:dyDescent="0.25">
      <c r="B113" s="1"/>
      <c r="K113" s="5" t="s">
        <v>21</v>
      </c>
      <c r="L113" s="14">
        <f>E111*(1+L$3)</f>
        <v>111048.31800000001</v>
      </c>
      <c r="M113" s="14">
        <f>D111</f>
        <v>0</v>
      </c>
      <c r="N113" s="15">
        <f t="shared" si="111"/>
        <v>111048.31800000001</v>
      </c>
      <c r="O113" s="16">
        <f t="shared" si="87"/>
        <v>4271.0891538461547</v>
      </c>
      <c r="P113" s="14">
        <f t="shared" si="88"/>
        <v>7773.3822600000021</v>
      </c>
      <c r="Q113" s="17">
        <f t="shared" si="89"/>
        <v>118821.70026000001</v>
      </c>
      <c r="R113" s="2"/>
      <c r="S113" s="5" t="s">
        <v>20</v>
      </c>
      <c r="T113" s="14">
        <f>N111*(1+T$3)</f>
        <v>111017.89800000002</v>
      </c>
      <c r="U113" s="14">
        <f>D111</f>
        <v>0</v>
      </c>
      <c r="V113" s="15">
        <f>U113+T113</f>
        <v>111017.89800000002</v>
      </c>
      <c r="W113" s="16">
        <f t="shared" si="90"/>
        <v>4269.9191538461546</v>
      </c>
      <c r="X113" s="14">
        <f>V113*0.07</f>
        <v>7771.2528600000014</v>
      </c>
      <c r="Y113" s="14">
        <f t="shared" si="105"/>
        <v>3885.6264300000007</v>
      </c>
      <c r="Z113" s="16">
        <f t="shared" si="92"/>
        <v>4419.3663242307703</v>
      </c>
      <c r="AA113" s="17">
        <f t="shared" si="106"/>
        <v>114903.52443000002</v>
      </c>
      <c r="AB113" s="2"/>
      <c r="AC113" s="5" t="s">
        <v>19</v>
      </c>
      <c r="AD113" s="14">
        <f>V111*(1+AD$3)</f>
        <v>111686.83596000001</v>
      </c>
      <c r="AE113" s="14">
        <f>D110</f>
        <v>1521</v>
      </c>
      <c r="AF113" s="15">
        <f t="shared" si="113"/>
        <v>113207.83596000001</v>
      </c>
      <c r="AG113" s="16">
        <f t="shared" si="93"/>
        <v>4354.1475369230775</v>
      </c>
      <c r="AH113" s="14">
        <f t="shared" si="94"/>
        <v>7924.5485172000017</v>
      </c>
      <c r="AI113" s="16">
        <f t="shared" si="95"/>
        <v>4658.9378645076931</v>
      </c>
      <c r="AJ113" s="17">
        <f t="shared" si="96"/>
        <v>121132.38447720002</v>
      </c>
      <c r="AK113" s="2"/>
      <c r="AL113" s="5" t="s">
        <v>19</v>
      </c>
      <c r="AM113" s="14">
        <f t="shared" si="109"/>
        <v>114479.006859</v>
      </c>
      <c r="AN113" s="14">
        <f>D110</f>
        <v>1521</v>
      </c>
      <c r="AO113" s="15">
        <f t="shared" si="114"/>
        <v>116000.006859</v>
      </c>
      <c r="AP113" s="16">
        <f t="shared" si="97"/>
        <v>4461.538725346154</v>
      </c>
      <c r="AQ113" s="14">
        <f t="shared" si="98"/>
        <v>8120.0004801300011</v>
      </c>
      <c r="AR113" s="16">
        <f t="shared" si="99"/>
        <v>4773.8464361203842</v>
      </c>
      <c r="AS113" s="17">
        <f t="shared" si="100"/>
        <v>124120.00733913</v>
      </c>
      <c r="AT113" s="2"/>
    </row>
    <row r="114" spans="2:46" hidden="1" x14ac:dyDescent="0.25">
      <c r="B114" s="1"/>
      <c r="K114" s="18" t="s">
        <v>24</v>
      </c>
      <c r="L114" s="19">
        <f>E111*(1+L$3)</f>
        <v>111048.31800000001</v>
      </c>
      <c r="M114" s="19">
        <f>D112</f>
        <v>1518</v>
      </c>
      <c r="N114" s="20">
        <f t="shared" si="111"/>
        <v>112566.31800000001</v>
      </c>
      <c r="O114" s="21">
        <f t="shared" si="87"/>
        <v>4329.4737692307699</v>
      </c>
      <c r="P114" s="19">
        <f t="shared" si="88"/>
        <v>7879.6422600000014</v>
      </c>
      <c r="Q114" s="22">
        <f t="shared" si="89"/>
        <v>120445.96026000002</v>
      </c>
      <c r="R114" s="2"/>
      <c r="S114" s="5" t="s">
        <v>21</v>
      </c>
      <c r="T114" s="14">
        <f>N112*(1+T$3)</f>
        <v>111017.89800000002</v>
      </c>
      <c r="U114" s="14">
        <f>D111</f>
        <v>0</v>
      </c>
      <c r="V114" s="15">
        <f>U114+T114</f>
        <v>111017.89800000002</v>
      </c>
      <c r="W114" s="16">
        <f t="shared" si="90"/>
        <v>4269.9191538461546</v>
      </c>
      <c r="X114" s="14">
        <f>V114*0.07</f>
        <v>7771.2528600000014</v>
      </c>
      <c r="Y114" s="14">
        <f t="shared" si="105"/>
        <v>3885.6264300000007</v>
      </c>
      <c r="Z114" s="16">
        <f t="shared" si="92"/>
        <v>4419.3663242307703</v>
      </c>
      <c r="AA114" s="17">
        <f t="shared" si="106"/>
        <v>114903.52443000002</v>
      </c>
      <c r="AB114" s="2"/>
      <c r="AC114" s="5" t="s">
        <v>20</v>
      </c>
      <c r="AD114" s="14">
        <f>V112*(1+AD$3)</f>
        <v>113238.25596000002</v>
      </c>
      <c r="AE114" s="14">
        <f>D111</f>
        <v>0</v>
      </c>
      <c r="AF114" s="15">
        <f t="shared" si="113"/>
        <v>113238.25596000002</v>
      </c>
      <c r="AG114" s="16">
        <f t="shared" si="93"/>
        <v>4355.3175369230776</v>
      </c>
      <c r="AH114" s="14">
        <f t="shared" si="94"/>
        <v>7926.6779172000024</v>
      </c>
      <c r="AI114" s="16">
        <f t="shared" si="95"/>
        <v>4660.1897645076933</v>
      </c>
      <c r="AJ114" s="17">
        <f t="shared" si="96"/>
        <v>121164.93387720003</v>
      </c>
      <c r="AK114" s="2"/>
      <c r="AL114" s="5" t="s">
        <v>20</v>
      </c>
      <c r="AM114" s="14">
        <f t="shared" si="109"/>
        <v>116038.031859</v>
      </c>
      <c r="AN114" s="14">
        <f>D111</f>
        <v>0</v>
      </c>
      <c r="AO114" s="15">
        <f t="shared" si="114"/>
        <v>116038.031859</v>
      </c>
      <c r="AP114" s="16">
        <f t="shared" si="97"/>
        <v>4463.0012253461537</v>
      </c>
      <c r="AQ114" s="14">
        <f t="shared" si="98"/>
        <v>8122.6622301300004</v>
      </c>
      <c r="AR114" s="16">
        <f t="shared" si="99"/>
        <v>4775.4113111203842</v>
      </c>
      <c r="AS114" s="17">
        <f t="shared" si="100"/>
        <v>124160.69408912999</v>
      </c>
      <c r="AT114" s="2"/>
    </row>
    <row r="115" spans="2:46" hidden="1" x14ac:dyDescent="0.25">
      <c r="B115" s="1"/>
      <c r="L115" s="2"/>
      <c r="M115" s="2"/>
      <c r="N115" s="2"/>
      <c r="O115" s="2"/>
      <c r="P115" s="2"/>
      <c r="Q115" s="2"/>
      <c r="R115" s="2"/>
      <c r="S115" s="5" t="s">
        <v>22</v>
      </c>
      <c r="T115" s="14">
        <f>N113*(1+T$3)</f>
        <v>111048.31800000001</v>
      </c>
      <c r="U115" s="14">
        <f>D111</f>
        <v>0</v>
      </c>
      <c r="V115" s="15">
        <f>U115+T115</f>
        <v>111048.31800000001</v>
      </c>
      <c r="W115" s="16">
        <f t="shared" si="90"/>
        <v>4271.0891538461547</v>
      </c>
      <c r="X115" s="14">
        <f>V115*0.07</f>
        <v>7773.3822600000021</v>
      </c>
      <c r="Y115" s="14">
        <f t="shared" si="105"/>
        <v>3886.6911300000011</v>
      </c>
      <c r="Z115" s="16">
        <f t="shared" si="92"/>
        <v>4420.5772742307699</v>
      </c>
      <c r="AA115" s="17">
        <f t="shared" si="106"/>
        <v>114935.00913000002</v>
      </c>
      <c r="AB115" s="2"/>
      <c r="AC115" s="5" t="s">
        <v>21</v>
      </c>
      <c r="AD115" s="14">
        <f>V113*(1+AD$3)</f>
        <v>113238.25596000002</v>
      </c>
      <c r="AE115" s="14">
        <f>AE114</f>
        <v>0</v>
      </c>
      <c r="AF115" s="15">
        <f t="shared" si="113"/>
        <v>113238.25596000002</v>
      </c>
      <c r="AG115" s="16">
        <f t="shared" si="93"/>
        <v>4355.3175369230776</v>
      </c>
      <c r="AH115" s="14">
        <f t="shared" si="94"/>
        <v>7926.6779172000024</v>
      </c>
      <c r="AI115" s="16">
        <f t="shared" si="95"/>
        <v>4660.1897645076933</v>
      </c>
      <c r="AJ115" s="17">
        <f t="shared" si="96"/>
        <v>121164.93387720003</v>
      </c>
      <c r="AK115" s="2"/>
      <c r="AL115" s="5" t="s">
        <v>21</v>
      </c>
      <c r="AM115" s="14">
        <f t="shared" si="109"/>
        <v>116069.21235900001</v>
      </c>
      <c r="AN115" s="14">
        <f>AN114</f>
        <v>0</v>
      </c>
      <c r="AO115" s="15">
        <f t="shared" si="114"/>
        <v>116069.21235900001</v>
      </c>
      <c r="AP115" s="16">
        <f t="shared" si="97"/>
        <v>4464.2004753461542</v>
      </c>
      <c r="AQ115" s="14">
        <f t="shared" si="98"/>
        <v>8124.8448651300014</v>
      </c>
      <c r="AR115" s="16">
        <f t="shared" si="99"/>
        <v>4776.694508620385</v>
      </c>
      <c r="AS115" s="17">
        <f t="shared" si="100"/>
        <v>124194.05722413001</v>
      </c>
      <c r="AT115" s="2"/>
    </row>
    <row r="116" spans="2:46" hidden="1" x14ac:dyDescent="0.25">
      <c r="L116" s="2"/>
      <c r="M116" s="2"/>
      <c r="N116" s="2"/>
      <c r="O116" s="2"/>
      <c r="P116" s="2"/>
      <c r="Q116" s="2"/>
      <c r="R116" s="2"/>
      <c r="S116" s="18" t="s">
        <v>24</v>
      </c>
      <c r="T116" s="19">
        <f>N113*(1+T$3)</f>
        <v>111048.31800000001</v>
      </c>
      <c r="U116" s="19">
        <f>D112</f>
        <v>1518</v>
      </c>
      <c r="V116" s="20">
        <f>U116+T116</f>
        <v>112566.31800000001</v>
      </c>
      <c r="W116" s="21">
        <f t="shared" si="90"/>
        <v>4329.4737692307699</v>
      </c>
      <c r="X116" s="19">
        <f>V116*0.07</f>
        <v>7879.6422600000014</v>
      </c>
      <c r="Y116" s="19">
        <f t="shared" si="105"/>
        <v>3939.8211300000007</v>
      </c>
      <c r="Z116" s="21">
        <f t="shared" si="92"/>
        <v>4481.0053511538463</v>
      </c>
      <c r="AA116" s="22">
        <f t="shared" si="106"/>
        <v>116506.13913000001</v>
      </c>
      <c r="AB116" s="2"/>
      <c r="AC116" s="5" t="s">
        <v>22</v>
      </c>
      <c r="AD116" s="14">
        <f>V114*(1+AD$3)</f>
        <v>113238.25596000002</v>
      </c>
      <c r="AE116" s="14">
        <f>AE115</f>
        <v>0</v>
      </c>
      <c r="AF116" s="15">
        <f t="shared" si="113"/>
        <v>113238.25596000002</v>
      </c>
      <c r="AG116" s="16">
        <f t="shared" si="93"/>
        <v>4355.3175369230776</v>
      </c>
      <c r="AH116" s="14">
        <f t="shared" si="94"/>
        <v>7926.6779172000024</v>
      </c>
      <c r="AI116" s="16">
        <f t="shared" si="95"/>
        <v>4660.1897645076933</v>
      </c>
      <c r="AJ116" s="17">
        <f t="shared" si="96"/>
        <v>121164.93387720003</v>
      </c>
      <c r="AK116" s="2"/>
      <c r="AL116" s="5" t="s">
        <v>22</v>
      </c>
      <c r="AM116" s="26">
        <f t="shared" si="109"/>
        <v>116069.21235900001</v>
      </c>
      <c r="AN116" s="14">
        <f>AN115</f>
        <v>0</v>
      </c>
      <c r="AO116" s="15">
        <f t="shared" si="114"/>
        <v>116069.21235900001</v>
      </c>
      <c r="AP116" s="16">
        <f t="shared" si="97"/>
        <v>4464.2004753461542</v>
      </c>
      <c r="AQ116" s="14">
        <f t="shared" si="98"/>
        <v>8124.8448651300014</v>
      </c>
      <c r="AR116" s="16">
        <f t="shared" si="99"/>
        <v>4776.694508620385</v>
      </c>
      <c r="AS116" s="17">
        <f t="shared" si="100"/>
        <v>124194.05722413001</v>
      </c>
      <c r="AT116" s="2"/>
    </row>
    <row r="117" spans="2:46" x14ac:dyDescent="0.25"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5" t="s">
        <v>23</v>
      </c>
      <c r="AD117" s="14">
        <f>V115*(1+AD$3)</f>
        <v>113269.28436000002</v>
      </c>
      <c r="AE117" s="14">
        <f>AE116</f>
        <v>0</v>
      </c>
      <c r="AF117" s="15">
        <f t="shared" si="113"/>
        <v>113269.28436000002</v>
      </c>
      <c r="AG117" s="16">
        <f t="shared" si="93"/>
        <v>4356.5109369230777</v>
      </c>
      <c r="AH117" s="14">
        <f t="shared" si="94"/>
        <v>7928.8499052000025</v>
      </c>
      <c r="AI117" s="16">
        <f t="shared" si="95"/>
        <v>4661.4667025076933</v>
      </c>
      <c r="AJ117" s="17">
        <f t="shared" si="96"/>
        <v>121198.13426520002</v>
      </c>
      <c r="AK117" s="2"/>
      <c r="AL117" s="5" t="s">
        <v>23</v>
      </c>
      <c r="AM117" s="26">
        <f t="shared" si="109"/>
        <v>116069.21235900001</v>
      </c>
      <c r="AN117" s="14">
        <f>AN116</f>
        <v>0</v>
      </c>
      <c r="AO117" s="15">
        <f t="shared" si="114"/>
        <v>116069.21235900001</v>
      </c>
      <c r="AP117" s="16">
        <f t="shared" si="97"/>
        <v>4464.2004753461542</v>
      </c>
      <c r="AQ117" s="14">
        <f t="shared" si="98"/>
        <v>8124.8448651300014</v>
      </c>
      <c r="AR117" s="16">
        <f t="shared" si="99"/>
        <v>4776.694508620385</v>
      </c>
      <c r="AS117" s="17">
        <f t="shared" si="100"/>
        <v>124194.05722413001</v>
      </c>
      <c r="AT117" s="2"/>
    </row>
    <row r="118" spans="2:46" x14ac:dyDescent="0.25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8" t="s">
        <v>24</v>
      </c>
      <c r="AD118" s="19">
        <f>V115*(1+AD$3)</f>
        <v>113269.28436000002</v>
      </c>
      <c r="AE118" s="19">
        <f>D112</f>
        <v>1518</v>
      </c>
      <c r="AF118" s="20">
        <f t="shared" si="113"/>
        <v>114787.28436000002</v>
      </c>
      <c r="AG118" s="21">
        <f t="shared" si="93"/>
        <v>4414.8955523076929</v>
      </c>
      <c r="AH118" s="19">
        <f t="shared" si="94"/>
        <v>8035.1099052000018</v>
      </c>
      <c r="AI118" s="21">
        <f t="shared" si="95"/>
        <v>4723.9382409692316</v>
      </c>
      <c r="AJ118" s="22">
        <f t="shared" si="96"/>
        <v>122822.39426520003</v>
      </c>
      <c r="AK118" s="2"/>
      <c r="AL118" s="18" t="s">
        <v>24</v>
      </c>
      <c r="AM118" s="37">
        <f t="shared" si="109"/>
        <v>116101.01646900001</v>
      </c>
      <c r="AN118" s="19">
        <f>D112</f>
        <v>1518</v>
      </c>
      <c r="AO118" s="20">
        <f t="shared" si="114"/>
        <v>117619.01646900001</v>
      </c>
      <c r="AP118" s="21">
        <f t="shared" si="97"/>
        <v>4523.8083257307699</v>
      </c>
      <c r="AQ118" s="19">
        <f t="shared" si="98"/>
        <v>8233.3311528300019</v>
      </c>
      <c r="AR118" s="21">
        <f t="shared" si="99"/>
        <v>4840.4749085319236</v>
      </c>
      <c r="AS118" s="22">
        <f t="shared" si="100"/>
        <v>125852.34762183001</v>
      </c>
      <c r="AT118" s="2"/>
    </row>
    <row r="119" spans="2:46" ht="15.75" thickBot="1" x14ac:dyDescent="0.3">
      <c r="S119" s="2" t="s">
        <v>55</v>
      </c>
      <c r="AL119" s="34"/>
      <c r="AM119" s="35"/>
      <c r="AN119" s="35"/>
      <c r="AO119" s="35"/>
      <c r="AS119" s="35"/>
    </row>
    <row r="120" spans="2:46" s="27" customFormat="1" x14ac:dyDescent="0.25">
      <c r="J120" s="28"/>
    </row>
    <row r="121" spans="2:46" x14ac:dyDescent="0.25">
      <c r="B121" s="7" t="s">
        <v>32</v>
      </c>
      <c r="C121" s="6"/>
      <c r="D121" s="6"/>
      <c r="E121" s="6"/>
      <c r="F121" s="6"/>
      <c r="G121" s="6"/>
      <c r="H121" s="8"/>
      <c r="K121" s="7" t="s">
        <v>34</v>
      </c>
      <c r="L121" s="6"/>
      <c r="M121" s="6"/>
      <c r="N121" s="6"/>
      <c r="O121" s="6"/>
      <c r="P121" s="6"/>
      <c r="Q121" s="8"/>
      <c r="S121" s="7" t="s">
        <v>48</v>
      </c>
      <c r="T121" s="6"/>
      <c r="U121" s="6"/>
      <c r="V121" s="6"/>
      <c r="W121" s="6"/>
      <c r="X121" s="6"/>
      <c r="Y121" s="6"/>
      <c r="Z121" s="6"/>
      <c r="AA121" s="8"/>
      <c r="AC121" s="7" t="s">
        <v>35</v>
      </c>
      <c r="AD121" s="6"/>
      <c r="AE121" s="6"/>
      <c r="AF121" s="6"/>
      <c r="AG121" s="6"/>
      <c r="AH121" s="6"/>
      <c r="AI121" s="6"/>
      <c r="AJ121" s="8"/>
      <c r="AL121" s="7" t="s">
        <v>36</v>
      </c>
      <c r="AM121" s="6"/>
      <c r="AN121" s="6"/>
      <c r="AO121" s="6"/>
      <c r="AP121" s="6"/>
      <c r="AQ121" s="6"/>
      <c r="AR121" s="6"/>
      <c r="AS121" s="8"/>
    </row>
    <row r="122" spans="2:46" ht="45" customHeight="1" x14ac:dyDescent="0.25">
      <c r="B122" s="4" t="s">
        <v>42</v>
      </c>
      <c r="C122" s="9" t="s">
        <v>26</v>
      </c>
      <c r="D122" s="10" t="s">
        <v>27</v>
      </c>
      <c r="E122" s="11" t="s">
        <v>28</v>
      </c>
      <c r="F122" s="12" t="s">
        <v>29</v>
      </c>
      <c r="G122" s="10" t="s">
        <v>30</v>
      </c>
      <c r="H122" s="13" t="s">
        <v>31</v>
      </c>
      <c r="K122" s="4" t="str">
        <f>$B122</f>
        <v>Lane 5</v>
      </c>
      <c r="L122" s="9" t="s">
        <v>26</v>
      </c>
      <c r="M122" s="10" t="s">
        <v>27</v>
      </c>
      <c r="N122" s="11" t="s">
        <v>28</v>
      </c>
      <c r="O122" s="12" t="s">
        <v>29</v>
      </c>
      <c r="P122" s="10" t="s">
        <v>30</v>
      </c>
      <c r="Q122" s="13" t="s">
        <v>31</v>
      </c>
      <c r="S122" s="4" t="str">
        <f>$B122</f>
        <v>Lane 5</v>
      </c>
      <c r="T122" s="9" t="s">
        <v>26</v>
      </c>
      <c r="U122" s="10" t="s">
        <v>27</v>
      </c>
      <c r="V122" s="11" t="s">
        <v>28</v>
      </c>
      <c r="W122" s="12" t="s">
        <v>29</v>
      </c>
      <c r="X122" s="10" t="s">
        <v>30</v>
      </c>
      <c r="Y122" s="10" t="s">
        <v>54</v>
      </c>
      <c r="Z122" s="12" t="s">
        <v>52</v>
      </c>
      <c r="AA122" s="13" t="s">
        <v>31</v>
      </c>
      <c r="AC122" s="4" t="str">
        <f>$B122</f>
        <v>Lane 5</v>
      </c>
      <c r="AD122" s="9" t="s">
        <v>26</v>
      </c>
      <c r="AE122" s="10" t="s">
        <v>27</v>
      </c>
      <c r="AF122" s="11" t="s">
        <v>28</v>
      </c>
      <c r="AG122" s="12" t="s">
        <v>49</v>
      </c>
      <c r="AH122" s="10" t="s">
        <v>30</v>
      </c>
      <c r="AI122" s="12" t="s">
        <v>51</v>
      </c>
      <c r="AJ122" s="13" t="s">
        <v>31</v>
      </c>
      <c r="AL122" s="4" t="str">
        <f>$B122</f>
        <v>Lane 5</v>
      </c>
      <c r="AM122" s="9" t="s">
        <v>26</v>
      </c>
      <c r="AN122" s="10" t="s">
        <v>27</v>
      </c>
      <c r="AO122" s="11" t="s">
        <v>28</v>
      </c>
      <c r="AP122" s="12" t="s">
        <v>49</v>
      </c>
      <c r="AQ122" s="10" t="s">
        <v>30</v>
      </c>
      <c r="AR122" s="12" t="s">
        <v>51</v>
      </c>
      <c r="AS122" s="13" t="s">
        <v>31</v>
      </c>
    </row>
    <row r="123" spans="2:46" x14ac:dyDescent="0.25">
      <c r="B123" s="5" t="s">
        <v>0</v>
      </c>
      <c r="C123" s="14">
        <f>'52 Week'!S143</f>
        <v>0</v>
      </c>
      <c r="D123" s="14">
        <f>'52 Week'!T143</f>
        <v>0</v>
      </c>
      <c r="E123" s="15">
        <f>'52 Week'!U143</f>
        <v>71820.892800000001</v>
      </c>
      <c r="F123" s="16">
        <f>'52 Week'!V143</f>
        <v>2762.3420307692309</v>
      </c>
      <c r="G123" s="14">
        <f>'52 Week'!W143</f>
        <v>5027.462496000001</v>
      </c>
      <c r="H123" s="17">
        <f>'52 Week'!X143</f>
        <v>76848.355296000009</v>
      </c>
      <c r="K123" s="5" t="s">
        <v>0</v>
      </c>
      <c r="L123" s="14"/>
      <c r="M123" s="14">
        <f>D123</f>
        <v>0</v>
      </c>
      <c r="N123" s="15">
        <f>E123*(1+L$3)</f>
        <v>71820.892800000001</v>
      </c>
      <c r="O123" s="16">
        <f t="shared" ref="O123:O143" si="116">N123/$V$3</f>
        <v>2762.3420307692309</v>
      </c>
      <c r="P123" s="14">
        <f t="shared" ref="P123:P143" si="117">N123*0.07</f>
        <v>5027.462496000001</v>
      </c>
      <c r="Q123" s="17">
        <f t="shared" ref="Q123:Q143" si="118">P123+N123</f>
        <v>76848.355296000009</v>
      </c>
      <c r="R123" s="2"/>
      <c r="S123" s="5" t="s">
        <v>0</v>
      </c>
      <c r="T123" s="14"/>
      <c r="U123" s="14">
        <f>D123</f>
        <v>0</v>
      </c>
      <c r="V123" s="15">
        <f>N123*(1+T$3)</f>
        <v>71820.892800000001</v>
      </c>
      <c r="W123" s="16">
        <f t="shared" ref="W123:W145" si="119">V123/$V$3</f>
        <v>2762.3420307692309</v>
      </c>
      <c r="X123" s="14">
        <f t="shared" ref="X123:X140" si="120">V123*0.07</f>
        <v>5027.462496000001</v>
      </c>
      <c r="Y123" s="14">
        <f>V123*0.035</f>
        <v>2513.7312480000005</v>
      </c>
      <c r="Z123" s="16">
        <f t="shared" ref="Z123:Z145" si="121">(V123+Y123)/$V$3</f>
        <v>2859.0240018461536</v>
      </c>
      <c r="AA123" s="17">
        <f>Y123+V123</f>
        <v>74334.624047999998</v>
      </c>
      <c r="AB123" s="2"/>
      <c r="AC123" s="5" t="s">
        <v>0</v>
      </c>
      <c r="AD123" s="14"/>
      <c r="AE123" s="14">
        <f>D123</f>
        <v>0</v>
      </c>
      <c r="AF123" s="15">
        <f>V123*(1+AD$3)</f>
        <v>73257.310656000001</v>
      </c>
      <c r="AG123" s="16">
        <f t="shared" ref="AG123:AG147" si="122">AF123/$V$3</f>
        <v>2817.5888713846152</v>
      </c>
      <c r="AH123" s="14">
        <f t="shared" ref="AH123:AH147" si="123">AF123*0.07</f>
        <v>5128.011745920001</v>
      </c>
      <c r="AI123" s="16">
        <f t="shared" ref="AI123:AI147" si="124">(AF123+AH123)/$V$3</f>
        <v>3014.8200923815384</v>
      </c>
      <c r="AJ123" s="17">
        <f t="shared" ref="AJ123:AJ147" si="125">AH123+AF123</f>
        <v>78385.322401919999</v>
      </c>
      <c r="AK123" s="2"/>
      <c r="AL123" s="5" t="s">
        <v>0</v>
      </c>
      <c r="AM123" s="14"/>
      <c r="AN123" s="14">
        <f>D123</f>
        <v>0</v>
      </c>
      <c r="AO123" s="15">
        <f>AF123*(1+AM$3)</f>
        <v>75088.743422399988</v>
      </c>
      <c r="AP123" s="16">
        <f t="shared" ref="AP123:AP147" si="126">AO123/$V$3</f>
        <v>2888.0285931692301</v>
      </c>
      <c r="AQ123" s="14">
        <f t="shared" ref="AQ123:AQ147" si="127">AO123*0.07</f>
        <v>5256.2120395679995</v>
      </c>
      <c r="AR123" s="16">
        <f t="shared" ref="AR123:AR147" si="128">(AO123+AQ123)/$V$3</f>
        <v>3090.1905946910765</v>
      </c>
      <c r="AS123" s="17">
        <f t="shared" ref="AS123:AS147" si="129">AQ123+AO123</f>
        <v>80344.955461967984</v>
      </c>
      <c r="AT123" s="2"/>
    </row>
    <row r="124" spans="2:46" x14ac:dyDescent="0.25">
      <c r="B124" s="5" t="s">
        <v>1</v>
      </c>
      <c r="C124" s="14">
        <f>'52 Week'!S144</f>
        <v>71820.892800000001</v>
      </c>
      <c r="D124" s="14">
        <f>'52 Week'!T144</f>
        <v>1130</v>
      </c>
      <c r="E124" s="15">
        <f>'52 Week'!U144</f>
        <v>72950.892800000001</v>
      </c>
      <c r="F124" s="16">
        <f>'52 Week'!V144</f>
        <v>2805.8035692307694</v>
      </c>
      <c r="G124" s="14">
        <f>'52 Week'!W144</f>
        <v>5106.5624960000005</v>
      </c>
      <c r="H124" s="17">
        <f>'52 Week'!X144</f>
        <v>78057.455296</v>
      </c>
      <c r="K124" s="5" t="s">
        <v>1</v>
      </c>
      <c r="L124" s="14">
        <f t="shared" ref="L124:L139" si="130">E123*(1+L$3)</f>
        <v>71820.892800000001</v>
      </c>
      <c r="M124" s="14">
        <f t="shared" ref="M124:M138" si="131">D124</f>
        <v>1130</v>
      </c>
      <c r="N124" s="15">
        <f>M124+L124</f>
        <v>72950.892800000001</v>
      </c>
      <c r="O124" s="16">
        <f t="shared" si="116"/>
        <v>2805.8035692307694</v>
      </c>
      <c r="P124" s="14">
        <f t="shared" si="117"/>
        <v>5106.5624960000005</v>
      </c>
      <c r="Q124" s="17">
        <f t="shared" si="118"/>
        <v>78057.455296</v>
      </c>
      <c r="R124" s="2"/>
      <c r="S124" s="5" t="s">
        <v>1</v>
      </c>
      <c r="T124" s="14">
        <f t="shared" ref="T124:T140" si="132">N123*(1+T$3)</f>
        <v>71820.892800000001</v>
      </c>
      <c r="U124" s="14">
        <f t="shared" ref="U124:U138" si="133">D124</f>
        <v>1130</v>
      </c>
      <c r="V124" s="15">
        <f>U124+T124</f>
        <v>72950.892800000001</v>
      </c>
      <c r="W124" s="16">
        <f t="shared" si="119"/>
        <v>2805.8035692307694</v>
      </c>
      <c r="X124" s="14">
        <f t="shared" si="120"/>
        <v>5106.5624960000005</v>
      </c>
      <c r="Y124" s="14">
        <f t="shared" ref="Y124:Y145" si="134">V124*0.035</f>
        <v>2553.2812480000002</v>
      </c>
      <c r="Z124" s="16">
        <f t="shared" si="121"/>
        <v>2904.0066941538462</v>
      </c>
      <c r="AA124" s="17">
        <f t="shared" ref="AA124:AA145" si="135">Y124+V124</f>
        <v>75504.174048000001</v>
      </c>
      <c r="AB124" s="2"/>
      <c r="AC124" s="5" t="s">
        <v>1</v>
      </c>
      <c r="AD124" s="14">
        <f t="shared" ref="AD124:AD141" si="136">V123*(1+AD$3)</f>
        <v>73257.310656000001</v>
      </c>
      <c r="AE124" s="14">
        <f t="shared" ref="AE124:AE138" si="137">D124</f>
        <v>1130</v>
      </c>
      <c r="AF124" s="15">
        <f>AE124+AD124</f>
        <v>74387.310656000001</v>
      </c>
      <c r="AG124" s="16">
        <f t="shared" si="122"/>
        <v>2861.0504098461538</v>
      </c>
      <c r="AH124" s="14">
        <f t="shared" si="123"/>
        <v>5207.1117459200004</v>
      </c>
      <c r="AI124" s="16">
        <f t="shared" si="124"/>
        <v>3061.323938535385</v>
      </c>
      <c r="AJ124" s="17">
        <f t="shared" si="125"/>
        <v>79594.422401920005</v>
      </c>
      <c r="AK124" s="2"/>
      <c r="AL124" s="5" t="s">
        <v>1</v>
      </c>
      <c r="AM124" s="14">
        <f t="shared" ref="AM124:AM147" si="138">AF123*(1+AM$3)</f>
        <v>75088.743422399988</v>
      </c>
      <c r="AN124" s="14">
        <f t="shared" ref="AN124:AN138" si="139">D124</f>
        <v>1130</v>
      </c>
      <c r="AO124" s="15">
        <f>AN124+AM124</f>
        <v>76218.743422399988</v>
      </c>
      <c r="AP124" s="16">
        <f t="shared" si="126"/>
        <v>2931.4901316307687</v>
      </c>
      <c r="AQ124" s="14">
        <f t="shared" si="127"/>
        <v>5335.3120395679998</v>
      </c>
      <c r="AR124" s="16">
        <f t="shared" si="128"/>
        <v>3136.6944408449226</v>
      </c>
      <c r="AS124" s="17">
        <f t="shared" si="129"/>
        <v>81554.05546196799</v>
      </c>
      <c r="AT124" s="2"/>
    </row>
    <row r="125" spans="2:46" x14ac:dyDescent="0.25">
      <c r="B125" s="5" t="s">
        <v>2</v>
      </c>
      <c r="C125" s="14">
        <f>'52 Week'!S145</f>
        <v>72973.492800000007</v>
      </c>
      <c r="D125" s="14">
        <f>'52 Week'!T145</f>
        <v>1355</v>
      </c>
      <c r="E125" s="15">
        <f>'52 Week'!U145</f>
        <v>74328.492800000007</v>
      </c>
      <c r="F125" s="16">
        <f>'52 Week'!V145</f>
        <v>2858.788184615385</v>
      </c>
      <c r="G125" s="14">
        <f>'52 Week'!W145</f>
        <v>5202.9944960000012</v>
      </c>
      <c r="H125" s="17">
        <f>'52 Week'!X145</f>
        <v>79531.487296000007</v>
      </c>
      <c r="K125" s="5" t="s">
        <v>2</v>
      </c>
      <c r="L125" s="14">
        <f t="shared" si="130"/>
        <v>72950.892800000001</v>
      </c>
      <c r="M125" s="14">
        <f t="shared" si="131"/>
        <v>1355</v>
      </c>
      <c r="N125" s="15">
        <f t="shared" ref="N125:N143" si="140">M125+L125</f>
        <v>74305.892800000001</v>
      </c>
      <c r="O125" s="16">
        <f t="shared" si="116"/>
        <v>2857.9189538461537</v>
      </c>
      <c r="P125" s="14">
        <f t="shared" si="117"/>
        <v>5201.4124960000008</v>
      </c>
      <c r="Q125" s="17">
        <f t="shared" si="118"/>
        <v>79507.305296000006</v>
      </c>
      <c r="R125" s="2"/>
      <c r="S125" s="18" t="s">
        <v>2</v>
      </c>
      <c r="T125" s="19">
        <f t="shared" si="132"/>
        <v>72950.892800000001</v>
      </c>
      <c r="U125" s="19">
        <f t="shared" si="133"/>
        <v>1355</v>
      </c>
      <c r="V125" s="20">
        <f t="shared" ref="V125:V140" si="141">U125+T125</f>
        <v>74305.892800000001</v>
      </c>
      <c r="W125" s="21">
        <f t="shared" si="119"/>
        <v>2857.9189538461537</v>
      </c>
      <c r="X125" s="19">
        <f t="shared" si="120"/>
        <v>5201.4124960000008</v>
      </c>
      <c r="Y125" s="19">
        <f t="shared" si="134"/>
        <v>2600.7062480000004</v>
      </c>
      <c r="Z125" s="21">
        <f t="shared" si="121"/>
        <v>2957.9461172307692</v>
      </c>
      <c r="AA125" s="22">
        <f t="shared" si="135"/>
        <v>76906.599048000004</v>
      </c>
      <c r="AB125" s="2"/>
      <c r="AC125" s="5" t="s">
        <v>2</v>
      </c>
      <c r="AD125" s="14">
        <f t="shared" si="136"/>
        <v>74409.910656000007</v>
      </c>
      <c r="AE125" s="14">
        <f t="shared" si="137"/>
        <v>1355</v>
      </c>
      <c r="AF125" s="15">
        <f t="shared" ref="AF125:AF147" si="142">AE125+AD125</f>
        <v>75764.910656000007</v>
      </c>
      <c r="AG125" s="16">
        <f t="shared" si="122"/>
        <v>2914.0350252307694</v>
      </c>
      <c r="AH125" s="14">
        <f t="shared" si="123"/>
        <v>5303.5437459200011</v>
      </c>
      <c r="AI125" s="16">
        <f t="shared" si="124"/>
        <v>3118.0174769969235</v>
      </c>
      <c r="AJ125" s="17">
        <f t="shared" si="125"/>
        <v>81068.454401920011</v>
      </c>
      <c r="AK125" s="2"/>
      <c r="AL125" s="5" t="s">
        <v>2</v>
      </c>
      <c r="AM125" s="14">
        <f t="shared" si="138"/>
        <v>76246.993422399988</v>
      </c>
      <c r="AN125" s="14">
        <f t="shared" si="139"/>
        <v>1355</v>
      </c>
      <c r="AO125" s="15">
        <f t="shared" ref="AO125:AO147" si="143">AN125+AM125</f>
        <v>77601.993422399988</v>
      </c>
      <c r="AP125" s="16">
        <f t="shared" si="126"/>
        <v>2984.692054707692</v>
      </c>
      <c r="AQ125" s="14">
        <f t="shared" si="127"/>
        <v>5432.1395395679992</v>
      </c>
      <c r="AR125" s="16">
        <f t="shared" si="128"/>
        <v>3193.6204985372306</v>
      </c>
      <c r="AS125" s="17">
        <f t="shared" si="129"/>
        <v>83034.132961967989</v>
      </c>
      <c r="AT125" s="2"/>
    </row>
    <row r="126" spans="2:46" hidden="1" x14ac:dyDescent="0.25">
      <c r="B126" s="5" t="s">
        <v>3</v>
      </c>
      <c r="C126" s="14">
        <f>'52 Week'!S146</f>
        <v>74378.644800000009</v>
      </c>
      <c r="D126" s="14">
        <f>'52 Week'!T146</f>
        <v>1468</v>
      </c>
      <c r="E126" s="15">
        <f>'52 Week'!U146</f>
        <v>75846.644800000009</v>
      </c>
      <c r="F126" s="16">
        <f>'52 Week'!V146</f>
        <v>2917.1786461538463</v>
      </c>
      <c r="G126" s="14">
        <f>'52 Week'!W146</f>
        <v>5309.2651360000009</v>
      </c>
      <c r="H126" s="17">
        <f>'52 Week'!X146</f>
        <v>81155.909936000011</v>
      </c>
      <c r="K126" s="5" t="s">
        <v>3</v>
      </c>
      <c r="L126" s="14">
        <f t="shared" si="130"/>
        <v>74328.492800000007</v>
      </c>
      <c r="M126" s="14">
        <f t="shared" si="131"/>
        <v>1468</v>
      </c>
      <c r="N126" s="15">
        <f t="shared" si="140"/>
        <v>75796.492800000007</v>
      </c>
      <c r="O126" s="16">
        <f t="shared" si="116"/>
        <v>2915.2497230769231</v>
      </c>
      <c r="P126" s="14">
        <f t="shared" si="117"/>
        <v>5305.7544960000014</v>
      </c>
      <c r="Q126" s="17">
        <f t="shared" si="118"/>
        <v>81102.247296000016</v>
      </c>
      <c r="R126" s="2"/>
      <c r="S126" s="5" t="s">
        <v>3</v>
      </c>
      <c r="T126" s="14">
        <f t="shared" si="132"/>
        <v>74305.892800000001</v>
      </c>
      <c r="U126" s="14">
        <f t="shared" si="133"/>
        <v>1468</v>
      </c>
      <c r="V126" s="15">
        <f t="shared" si="141"/>
        <v>75773.892800000001</v>
      </c>
      <c r="W126" s="16">
        <f t="shared" si="119"/>
        <v>2914.3804923076923</v>
      </c>
      <c r="X126" s="14">
        <f t="shared" si="120"/>
        <v>5304.172496000001</v>
      </c>
      <c r="Y126" s="14">
        <f t="shared" si="134"/>
        <v>2652.0862480000005</v>
      </c>
      <c r="Z126" s="16">
        <f t="shared" si="121"/>
        <v>3016.3838095384617</v>
      </c>
      <c r="AA126" s="17">
        <f t="shared" si="135"/>
        <v>78425.979048000008</v>
      </c>
      <c r="AB126" s="2"/>
      <c r="AC126" s="5" t="s">
        <v>3</v>
      </c>
      <c r="AD126" s="14">
        <f t="shared" si="136"/>
        <v>75792.010655999999</v>
      </c>
      <c r="AE126" s="14">
        <f t="shared" si="137"/>
        <v>1468</v>
      </c>
      <c r="AF126" s="15">
        <f t="shared" si="142"/>
        <v>77260.010655999999</v>
      </c>
      <c r="AG126" s="16">
        <f t="shared" si="122"/>
        <v>2971.5388713846155</v>
      </c>
      <c r="AH126" s="14">
        <f t="shared" si="123"/>
        <v>5408.2007459200004</v>
      </c>
      <c r="AI126" s="16">
        <f t="shared" si="124"/>
        <v>3179.5465923815382</v>
      </c>
      <c r="AJ126" s="17">
        <f t="shared" si="125"/>
        <v>82668.211401919994</v>
      </c>
      <c r="AK126" s="2"/>
      <c r="AL126" s="5" t="s">
        <v>3</v>
      </c>
      <c r="AM126" s="14">
        <f t="shared" si="138"/>
        <v>77659.033422399996</v>
      </c>
      <c r="AN126" s="14">
        <f t="shared" si="139"/>
        <v>1468</v>
      </c>
      <c r="AO126" s="15">
        <f t="shared" si="143"/>
        <v>79127.033422399996</v>
      </c>
      <c r="AP126" s="16">
        <f t="shared" si="126"/>
        <v>3043.3474393230767</v>
      </c>
      <c r="AQ126" s="14">
        <f t="shared" si="127"/>
        <v>5538.8923395680004</v>
      </c>
      <c r="AR126" s="16">
        <f t="shared" si="128"/>
        <v>3256.3817600756925</v>
      </c>
      <c r="AS126" s="17">
        <f t="shared" si="129"/>
        <v>84665.925761967999</v>
      </c>
      <c r="AT126" s="2"/>
    </row>
    <row r="127" spans="2:46" hidden="1" x14ac:dyDescent="0.25">
      <c r="B127" s="5" t="s">
        <v>4</v>
      </c>
      <c r="C127" s="14">
        <f>'52 Week'!S147</f>
        <v>77908.497600000002</v>
      </c>
      <c r="D127" s="14">
        <f>'52 Week'!T147</f>
        <v>2372</v>
      </c>
      <c r="E127" s="15">
        <f>'52 Week'!U147</f>
        <v>80280.497600000002</v>
      </c>
      <c r="F127" s="16">
        <f>'52 Week'!V147</f>
        <v>3087.7114461538463</v>
      </c>
      <c r="G127" s="14">
        <f>'52 Week'!W147</f>
        <v>5619.6348320000006</v>
      </c>
      <c r="H127" s="17">
        <f>'52 Week'!X147</f>
        <v>85900.132431999999</v>
      </c>
      <c r="K127" s="5" t="s">
        <v>4</v>
      </c>
      <c r="L127" s="14">
        <f t="shared" si="130"/>
        <v>75846.644800000009</v>
      </c>
      <c r="M127" s="14">
        <f t="shared" si="131"/>
        <v>2372</v>
      </c>
      <c r="N127" s="15">
        <f t="shared" si="140"/>
        <v>78218.644800000009</v>
      </c>
      <c r="O127" s="16">
        <f t="shared" si="116"/>
        <v>3008.4094153846158</v>
      </c>
      <c r="P127" s="14">
        <f t="shared" si="117"/>
        <v>5475.3051360000009</v>
      </c>
      <c r="Q127" s="17">
        <f t="shared" si="118"/>
        <v>83693.949936000005</v>
      </c>
      <c r="R127" s="2"/>
      <c r="S127" s="5" t="s">
        <v>4</v>
      </c>
      <c r="T127" s="14">
        <f t="shared" si="132"/>
        <v>75796.492800000007</v>
      </c>
      <c r="U127" s="14">
        <f t="shared" si="133"/>
        <v>2372</v>
      </c>
      <c r="V127" s="15">
        <f t="shared" si="141"/>
        <v>78168.492800000007</v>
      </c>
      <c r="W127" s="16">
        <f t="shared" si="119"/>
        <v>3006.4804923076927</v>
      </c>
      <c r="X127" s="14">
        <f t="shared" si="120"/>
        <v>5471.7944960000013</v>
      </c>
      <c r="Y127" s="14">
        <f t="shared" si="134"/>
        <v>2735.8972480000007</v>
      </c>
      <c r="Z127" s="16">
        <f t="shared" si="121"/>
        <v>3111.7073095384617</v>
      </c>
      <c r="AA127" s="17">
        <f t="shared" si="135"/>
        <v>80904.390048000001</v>
      </c>
      <c r="AB127" s="2"/>
      <c r="AC127" s="5" t="s">
        <v>4</v>
      </c>
      <c r="AD127" s="14">
        <f t="shared" si="136"/>
        <v>77289.370655999999</v>
      </c>
      <c r="AE127" s="14">
        <f t="shared" si="137"/>
        <v>2372</v>
      </c>
      <c r="AF127" s="15">
        <f t="shared" si="142"/>
        <v>79661.370655999999</v>
      </c>
      <c r="AG127" s="16">
        <f t="shared" si="122"/>
        <v>3063.8988713846152</v>
      </c>
      <c r="AH127" s="14">
        <f t="shared" si="123"/>
        <v>5576.2959459200001</v>
      </c>
      <c r="AI127" s="16">
        <f t="shared" si="124"/>
        <v>3278.3717923815389</v>
      </c>
      <c r="AJ127" s="17">
        <f t="shared" si="125"/>
        <v>85237.666601920006</v>
      </c>
      <c r="AK127" s="2"/>
      <c r="AL127" s="5" t="s">
        <v>4</v>
      </c>
      <c r="AM127" s="14">
        <f t="shared" si="138"/>
        <v>79191.51092239999</v>
      </c>
      <c r="AN127" s="14">
        <f t="shared" si="139"/>
        <v>2372</v>
      </c>
      <c r="AO127" s="15">
        <f t="shared" si="143"/>
        <v>81563.51092239999</v>
      </c>
      <c r="AP127" s="16">
        <f t="shared" si="126"/>
        <v>3137.0581123999996</v>
      </c>
      <c r="AQ127" s="14">
        <f t="shared" si="127"/>
        <v>5709.4457645679995</v>
      </c>
      <c r="AR127" s="16">
        <f t="shared" si="128"/>
        <v>3356.6521802679995</v>
      </c>
      <c r="AS127" s="17">
        <f t="shared" si="129"/>
        <v>87272.956686967984</v>
      </c>
      <c r="AT127" s="2"/>
    </row>
    <row r="128" spans="2:46" hidden="1" x14ac:dyDescent="0.25">
      <c r="B128" s="5" t="s">
        <v>5</v>
      </c>
      <c r="C128" s="14">
        <f>'52 Week'!S148</f>
        <v>82393.9476</v>
      </c>
      <c r="D128" s="14">
        <f>'52 Week'!T148</f>
        <v>2937</v>
      </c>
      <c r="E128" s="15">
        <f>'52 Week'!U148</f>
        <v>85330.9476</v>
      </c>
      <c r="F128" s="16">
        <f>'52 Week'!V148</f>
        <v>3281.9595230769232</v>
      </c>
      <c r="G128" s="14">
        <f>'52 Week'!W148</f>
        <v>5973.1663320000007</v>
      </c>
      <c r="H128" s="17">
        <f>'52 Week'!X148</f>
        <v>91304.113932000007</v>
      </c>
      <c r="K128" s="5" t="s">
        <v>5</v>
      </c>
      <c r="L128" s="14">
        <f t="shared" si="130"/>
        <v>80280.497600000002</v>
      </c>
      <c r="M128" s="14">
        <f t="shared" si="131"/>
        <v>2937</v>
      </c>
      <c r="N128" s="15">
        <f t="shared" si="140"/>
        <v>83217.497600000002</v>
      </c>
      <c r="O128" s="16">
        <f t="shared" si="116"/>
        <v>3200.6729846153848</v>
      </c>
      <c r="P128" s="14">
        <f t="shared" si="117"/>
        <v>5825.2248320000008</v>
      </c>
      <c r="Q128" s="17">
        <f t="shared" si="118"/>
        <v>89042.72243200001</v>
      </c>
      <c r="R128" s="2"/>
      <c r="S128" s="5" t="s">
        <v>5</v>
      </c>
      <c r="T128" s="14">
        <f t="shared" si="132"/>
        <v>78218.644800000009</v>
      </c>
      <c r="U128" s="14">
        <f t="shared" si="133"/>
        <v>2937</v>
      </c>
      <c r="V128" s="15">
        <f t="shared" si="141"/>
        <v>81155.644800000009</v>
      </c>
      <c r="W128" s="16">
        <f t="shared" si="119"/>
        <v>3121.3709538461544</v>
      </c>
      <c r="X128" s="14">
        <f t="shared" si="120"/>
        <v>5680.895136000001</v>
      </c>
      <c r="Y128" s="14">
        <f t="shared" si="134"/>
        <v>2840.4475680000005</v>
      </c>
      <c r="Z128" s="16">
        <f t="shared" si="121"/>
        <v>3230.6189372307699</v>
      </c>
      <c r="AA128" s="17">
        <f t="shared" si="135"/>
        <v>83996.092368000012</v>
      </c>
      <c r="AB128" s="2"/>
      <c r="AC128" s="5" t="s">
        <v>5</v>
      </c>
      <c r="AD128" s="14">
        <f t="shared" si="136"/>
        <v>79731.862656000012</v>
      </c>
      <c r="AE128" s="14">
        <f t="shared" si="137"/>
        <v>2937</v>
      </c>
      <c r="AF128" s="15">
        <f t="shared" si="142"/>
        <v>82668.862656000012</v>
      </c>
      <c r="AG128" s="16">
        <f t="shared" si="122"/>
        <v>3179.5716406153851</v>
      </c>
      <c r="AH128" s="14">
        <f t="shared" si="123"/>
        <v>5786.8203859200012</v>
      </c>
      <c r="AI128" s="16">
        <f t="shared" si="124"/>
        <v>3402.1416554584621</v>
      </c>
      <c r="AJ128" s="17">
        <f t="shared" si="125"/>
        <v>88455.683041920012</v>
      </c>
      <c r="AK128" s="2"/>
      <c r="AL128" s="5" t="s">
        <v>5</v>
      </c>
      <c r="AM128" s="14">
        <f t="shared" si="138"/>
        <v>81652.90492239999</v>
      </c>
      <c r="AN128" s="14">
        <f t="shared" si="139"/>
        <v>2937</v>
      </c>
      <c r="AO128" s="15">
        <f t="shared" si="143"/>
        <v>84589.90492239999</v>
      </c>
      <c r="AP128" s="16">
        <f t="shared" si="126"/>
        <v>3253.457881630769</v>
      </c>
      <c r="AQ128" s="14">
        <f t="shared" si="127"/>
        <v>5921.2933445680001</v>
      </c>
      <c r="AR128" s="16">
        <f t="shared" si="128"/>
        <v>3481.1999333449226</v>
      </c>
      <c r="AS128" s="17">
        <f t="shared" si="129"/>
        <v>90511.198266967986</v>
      </c>
      <c r="AT128" s="2"/>
    </row>
    <row r="129" spans="2:46" hidden="1" x14ac:dyDescent="0.25">
      <c r="B129" s="5" t="s">
        <v>6</v>
      </c>
      <c r="C129" s="14">
        <f>'52 Week'!S149</f>
        <v>87092.312399999995</v>
      </c>
      <c r="D129" s="14">
        <f>'52 Week'!T149</f>
        <v>3106</v>
      </c>
      <c r="E129" s="15">
        <f>'52 Week'!U149</f>
        <v>90198.312399999995</v>
      </c>
      <c r="F129" s="16">
        <f>'52 Week'!V149</f>
        <v>3469.1658615384613</v>
      </c>
      <c r="G129" s="14">
        <f>'52 Week'!W149</f>
        <v>6313.8818680000004</v>
      </c>
      <c r="H129" s="17">
        <f>'52 Week'!X149</f>
        <v>96512.194267999992</v>
      </c>
      <c r="K129" s="5" t="s">
        <v>6</v>
      </c>
      <c r="L129" s="14">
        <f t="shared" si="130"/>
        <v>85330.9476</v>
      </c>
      <c r="M129" s="14">
        <f t="shared" si="131"/>
        <v>3106</v>
      </c>
      <c r="N129" s="15">
        <f t="shared" si="140"/>
        <v>88436.9476</v>
      </c>
      <c r="O129" s="16">
        <f t="shared" si="116"/>
        <v>3401.4210615384613</v>
      </c>
      <c r="P129" s="14">
        <f t="shared" si="117"/>
        <v>6190.5863320000008</v>
      </c>
      <c r="Q129" s="17">
        <f t="shared" si="118"/>
        <v>94627.533932000006</v>
      </c>
      <c r="R129" s="2"/>
      <c r="S129" s="5" t="s">
        <v>6</v>
      </c>
      <c r="T129" s="14">
        <f t="shared" si="132"/>
        <v>83217.497600000002</v>
      </c>
      <c r="U129" s="14">
        <f t="shared" si="133"/>
        <v>3106</v>
      </c>
      <c r="V129" s="15">
        <f t="shared" si="141"/>
        <v>86323.497600000002</v>
      </c>
      <c r="W129" s="16">
        <f t="shared" si="119"/>
        <v>3320.134523076923</v>
      </c>
      <c r="X129" s="14">
        <f t="shared" si="120"/>
        <v>6042.6448320000009</v>
      </c>
      <c r="Y129" s="14">
        <f t="shared" si="134"/>
        <v>3021.3224160000004</v>
      </c>
      <c r="Z129" s="16">
        <f t="shared" si="121"/>
        <v>3436.3392313846152</v>
      </c>
      <c r="AA129" s="17">
        <f t="shared" si="135"/>
        <v>89344.820015999998</v>
      </c>
      <c r="AB129" s="2"/>
      <c r="AC129" s="5" t="s">
        <v>6</v>
      </c>
      <c r="AD129" s="14">
        <f t="shared" si="136"/>
        <v>82778.757696000015</v>
      </c>
      <c r="AE129" s="14">
        <f t="shared" si="137"/>
        <v>3106</v>
      </c>
      <c r="AF129" s="15">
        <f t="shared" si="142"/>
        <v>85884.757696000015</v>
      </c>
      <c r="AG129" s="16">
        <f t="shared" si="122"/>
        <v>3303.2599113846159</v>
      </c>
      <c r="AH129" s="14">
        <f t="shared" si="123"/>
        <v>6011.9330387200016</v>
      </c>
      <c r="AI129" s="16">
        <f t="shared" si="124"/>
        <v>3534.4881051815391</v>
      </c>
      <c r="AJ129" s="17">
        <f t="shared" si="125"/>
        <v>91896.690734720018</v>
      </c>
      <c r="AK129" s="2"/>
      <c r="AL129" s="5" t="s">
        <v>6</v>
      </c>
      <c r="AM129" s="14">
        <f t="shared" si="138"/>
        <v>84735.584222400008</v>
      </c>
      <c r="AN129" s="14">
        <f t="shared" si="139"/>
        <v>3106</v>
      </c>
      <c r="AO129" s="15">
        <f t="shared" si="143"/>
        <v>87841.584222400008</v>
      </c>
      <c r="AP129" s="16">
        <f t="shared" si="126"/>
        <v>3378.5224700923081</v>
      </c>
      <c r="AQ129" s="14">
        <f t="shared" si="127"/>
        <v>6148.9108955680013</v>
      </c>
      <c r="AR129" s="16">
        <f t="shared" si="128"/>
        <v>3615.0190429987697</v>
      </c>
      <c r="AS129" s="17">
        <f t="shared" si="129"/>
        <v>93990.495117968007</v>
      </c>
      <c r="AT129" s="2"/>
    </row>
    <row r="130" spans="2:46" hidden="1" x14ac:dyDescent="0.25">
      <c r="B130" s="5" t="s">
        <v>7</v>
      </c>
      <c r="C130" s="14">
        <f>'52 Week'!S150</f>
        <v>91028.859599999996</v>
      </c>
      <c r="D130" s="14">
        <f>'52 Week'!T150</f>
        <v>3106</v>
      </c>
      <c r="E130" s="15">
        <f>'52 Week'!U150</f>
        <v>94134.859599999996</v>
      </c>
      <c r="F130" s="16">
        <f>'52 Week'!V150</f>
        <v>3620.5715230769229</v>
      </c>
      <c r="G130" s="14">
        <f>'52 Week'!W150</f>
        <v>6589.4401720000005</v>
      </c>
      <c r="H130" s="17">
        <f>'52 Week'!X150</f>
        <v>100724.299772</v>
      </c>
      <c r="K130" s="5" t="s">
        <v>7</v>
      </c>
      <c r="L130" s="14">
        <f t="shared" si="130"/>
        <v>90198.312399999995</v>
      </c>
      <c r="M130" s="14">
        <f t="shared" si="131"/>
        <v>3106</v>
      </c>
      <c r="N130" s="15">
        <f t="shared" si="140"/>
        <v>93304.312399999995</v>
      </c>
      <c r="O130" s="16">
        <f t="shared" si="116"/>
        <v>3588.6273999999999</v>
      </c>
      <c r="P130" s="14">
        <f t="shared" si="117"/>
        <v>6531.3018680000005</v>
      </c>
      <c r="Q130" s="17">
        <f t="shared" si="118"/>
        <v>99835.61426799999</v>
      </c>
      <c r="R130" s="2"/>
      <c r="S130" s="5" t="s">
        <v>7</v>
      </c>
      <c r="T130" s="14">
        <f t="shared" si="132"/>
        <v>88436.9476</v>
      </c>
      <c r="U130" s="14">
        <f t="shared" si="133"/>
        <v>3106</v>
      </c>
      <c r="V130" s="15">
        <f t="shared" si="141"/>
        <v>91542.9476</v>
      </c>
      <c r="W130" s="16">
        <f t="shared" si="119"/>
        <v>3520.8825999999999</v>
      </c>
      <c r="X130" s="14">
        <f t="shared" si="120"/>
        <v>6408.0063320000008</v>
      </c>
      <c r="Y130" s="14">
        <f t="shared" si="134"/>
        <v>3204.0031660000004</v>
      </c>
      <c r="Z130" s="16">
        <f t="shared" si="121"/>
        <v>3644.1134909999996</v>
      </c>
      <c r="AA130" s="17">
        <f t="shared" si="135"/>
        <v>94746.950765999994</v>
      </c>
      <c r="AB130" s="2"/>
      <c r="AC130" s="5" t="s">
        <v>7</v>
      </c>
      <c r="AD130" s="14">
        <f t="shared" si="136"/>
        <v>88049.967552000002</v>
      </c>
      <c r="AE130" s="14">
        <f t="shared" si="137"/>
        <v>3106</v>
      </c>
      <c r="AF130" s="15">
        <f t="shared" si="142"/>
        <v>91155.967552000002</v>
      </c>
      <c r="AG130" s="16">
        <f t="shared" si="122"/>
        <v>3505.998752</v>
      </c>
      <c r="AH130" s="14">
        <f t="shared" si="123"/>
        <v>6380.9177286400009</v>
      </c>
      <c r="AI130" s="16">
        <f t="shared" si="124"/>
        <v>3751.4186646400003</v>
      </c>
      <c r="AJ130" s="17">
        <f t="shared" si="125"/>
        <v>97536.88528064001</v>
      </c>
      <c r="AK130" s="2"/>
      <c r="AL130" s="5" t="s">
        <v>7</v>
      </c>
      <c r="AM130" s="14">
        <f t="shared" si="138"/>
        <v>88031.876638400005</v>
      </c>
      <c r="AN130" s="14">
        <f t="shared" si="139"/>
        <v>3106</v>
      </c>
      <c r="AO130" s="15">
        <f t="shared" si="143"/>
        <v>91137.876638400005</v>
      </c>
      <c r="AP130" s="16">
        <f t="shared" si="126"/>
        <v>3505.3029476307693</v>
      </c>
      <c r="AQ130" s="14">
        <f t="shared" si="127"/>
        <v>6379.6513646880012</v>
      </c>
      <c r="AR130" s="16">
        <f t="shared" si="128"/>
        <v>3750.6741539649233</v>
      </c>
      <c r="AS130" s="17">
        <f t="shared" si="129"/>
        <v>97517.528003088009</v>
      </c>
      <c r="AT130" s="2"/>
    </row>
    <row r="131" spans="2:46" hidden="1" x14ac:dyDescent="0.25">
      <c r="B131" s="5" t="s">
        <v>8</v>
      </c>
      <c r="C131" s="14">
        <f>'52 Week'!S151</f>
        <v>94385.19</v>
      </c>
      <c r="D131" s="14">
        <f>'52 Week'!T151</f>
        <v>3106</v>
      </c>
      <c r="E131" s="15">
        <f>'52 Week'!U151</f>
        <v>97491.19</v>
      </c>
      <c r="F131" s="16">
        <f>'52 Week'!V151</f>
        <v>3749.6611538461539</v>
      </c>
      <c r="G131" s="14">
        <f>'52 Week'!W151</f>
        <v>6824.3833000000004</v>
      </c>
      <c r="H131" s="17">
        <f>'52 Week'!X151</f>
        <v>104315.5733</v>
      </c>
      <c r="K131" s="5" t="s">
        <v>8</v>
      </c>
      <c r="L131" s="14">
        <f t="shared" si="130"/>
        <v>94134.859599999996</v>
      </c>
      <c r="M131" s="14">
        <f t="shared" si="131"/>
        <v>3106</v>
      </c>
      <c r="N131" s="15">
        <f t="shared" si="140"/>
        <v>97240.859599999996</v>
      </c>
      <c r="O131" s="16">
        <f t="shared" si="116"/>
        <v>3740.0330615384614</v>
      </c>
      <c r="P131" s="14">
        <f t="shared" si="117"/>
        <v>6806.8601720000006</v>
      </c>
      <c r="Q131" s="17">
        <f t="shared" si="118"/>
        <v>104047.719772</v>
      </c>
      <c r="R131" s="2"/>
      <c r="S131" s="5" t="s">
        <v>8</v>
      </c>
      <c r="T131" s="14">
        <f t="shared" si="132"/>
        <v>93304.312399999995</v>
      </c>
      <c r="U131" s="14">
        <f t="shared" si="133"/>
        <v>3106</v>
      </c>
      <c r="V131" s="15">
        <f t="shared" si="141"/>
        <v>96410.312399999995</v>
      </c>
      <c r="W131" s="16">
        <f t="shared" si="119"/>
        <v>3708.0889384615384</v>
      </c>
      <c r="X131" s="14">
        <f t="shared" si="120"/>
        <v>6748.7218680000005</v>
      </c>
      <c r="Y131" s="14">
        <f t="shared" si="134"/>
        <v>3374.3609340000003</v>
      </c>
      <c r="Z131" s="16">
        <f t="shared" si="121"/>
        <v>3837.8720513076919</v>
      </c>
      <c r="AA131" s="17">
        <f t="shared" si="135"/>
        <v>99784.673333999992</v>
      </c>
      <c r="AB131" s="2"/>
      <c r="AC131" s="5" t="s">
        <v>8</v>
      </c>
      <c r="AD131" s="14">
        <f t="shared" si="136"/>
        <v>93373.806551999995</v>
      </c>
      <c r="AE131" s="14">
        <f t="shared" si="137"/>
        <v>3106</v>
      </c>
      <c r="AF131" s="15">
        <f t="shared" si="142"/>
        <v>96479.806551999995</v>
      </c>
      <c r="AG131" s="16">
        <f t="shared" si="122"/>
        <v>3710.7617904615381</v>
      </c>
      <c r="AH131" s="14">
        <f t="shared" si="123"/>
        <v>6753.5864586400003</v>
      </c>
      <c r="AI131" s="16">
        <f t="shared" si="124"/>
        <v>3970.5151157938458</v>
      </c>
      <c r="AJ131" s="17">
        <f t="shared" si="125"/>
        <v>103233.39301063999</v>
      </c>
      <c r="AK131" s="2"/>
      <c r="AL131" s="5" t="s">
        <v>8</v>
      </c>
      <c r="AM131" s="14">
        <f t="shared" si="138"/>
        <v>93434.866740799989</v>
      </c>
      <c r="AN131" s="14">
        <f t="shared" si="139"/>
        <v>3106</v>
      </c>
      <c r="AO131" s="15">
        <f t="shared" si="143"/>
        <v>96540.866740799989</v>
      </c>
      <c r="AP131" s="16">
        <f t="shared" si="126"/>
        <v>3713.110259261538</v>
      </c>
      <c r="AQ131" s="14">
        <f t="shared" si="127"/>
        <v>6757.8606718559995</v>
      </c>
      <c r="AR131" s="16">
        <f t="shared" si="128"/>
        <v>3973.0279774098458</v>
      </c>
      <c r="AS131" s="17">
        <f t="shared" si="129"/>
        <v>103298.72741265599</v>
      </c>
      <c r="AT131" s="2"/>
    </row>
    <row r="132" spans="2:46" hidden="1" x14ac:dyDescent="0.25">
      <c r="B132" s="5" t="s">
        <v>9</v>
      </c>
      <c r="C132" s="14">
        <f>'52 Week'!S152</f>
        <v>97037.169599999994</v>
      </c>
      <c r="D132" s="14">
        <f>'52 Week'!T152</f>
        <v>2937</v>
      </c>
      <c r="E132" s="15">
        <f>'52 Week'!U152</f>
        <v>99974.169599999994</v>
      </c>
      <c r="F132" s="16">
        <f>'52 Week'!V152</f>
        <v>3845.160369230769</v>
      </c>
      <c r="G132" s="14">
        <f>'52 Week'!W152</f>
        <v>6998.1918720000003</v>
      </c>
      <c r="H132" s="17">
        <f>'52 Week'!X152</f>
        <v>106972.36147199999</v>
      </c>
      <c r="K132" s="5" t="s">
        <v>9</v>
      </c>
      <c r="L132" s="14">
        <f t="shared" si="130"/>
        <v>97491.19</v>
      </c>
      <c r="M132" s="14">
        <f t="shared" si="131"/>
        <v>2937</v>
      </c>
      <c r="N132" s="15">
        <f t="shared" si="140"/>
        <v>100428.19</v>
      </c>
      <c r="O132" s="16">
        <f t="shared" si="116"/>
        <v>3862.6226923076924</v>
      </c>
      <c r="P132" s="14">
        <f t="shared" si="117"/>
        <v>7029.9733000000006</v>
      </c>
      <c r="Q132" s="17">
        <f t="shared" si="118"/>
        <v>107458.1633</v>
      </c>
      <c r="R132" s="2"/>
      <c r="S132" s="5" t="s">
        <v>9</v>
      </c>
      <c r="T132" s="14">
        <f t="shared" si="132"/>
        <v>97240.859599999996</v>
      </c>
      <c r="U132" s="14">
        <f t="shared" si="133"/>
        <v>2937</v>
      </c>
      <c r="V132" s="15">
        <f t="shared" si="141"/>
        <v>100177.8596</v>
      </c>
      <c r="W132" s="16">
        <f t="shared" si="119"/>
        <v>3852.9946</v>
      </c>
      <c r="X132" s="14">
        <f t="shared" si="120"/>
        <v>7012.4501720000007</v>
      </c>
      <c r="Y132" s="14">
        <f t="shared" si="134"/>
        <v>3506.2250860000004</v>
      </c>
      <c r="Z132" s="16">
        <f t="shared" si="121"/>
        <v>3987.8494110000001</v>
      </c>
      <c r="AA132" s="17">
        <f t="shared" si="135"/>
        <v>103684.084686</v>
      </c>
      <c r="AB132" s="2"/>
      <c r="AC132" s="5" t="s">
        <v>9</v>
      </c>
      <c r="AD132" s="14">
        <f t="shared" si="136"/>
        <v>98338.518647999997</v>
      </c>
      <c r="AE132" s="14">
        <f t="shared" si="137"/>
        <v>2937</v>
      </c>
      <c r="AF132" s="15">
        <f t="shared" si="142"/>
        <v>101275.518648</v>
      </c>
      <c r="AG132" s="16">
        <f t="shared" si="122"/>
        <v>3895.2122556923077</v>
      </c>
      <c r="AH132" s="14">
        <f t="shared" si="123"/>
        <v>7089.2863053600004</v>
      </c>
      <c r="AI132" s="16">
        <f t="shared" si="124"/>
        <v>4167.8771135907691</v>
      </c>
      <c r="AJ132" s="17">
        <f t="shared" si="125"/>
        <v>108364.80495336</v>
      </c>
      <c r="AK132" s="2"/>
      <c r="AL132" s="5" t="s">
        <v>9</v>
      </c>
      <c r="AM132" s="14">
        <f t="shared" si="138"/>
        <v>98891.801715799986</v>
      </c>
      <c r="AN132" s="14">
        <f t="shared" si="139"/>
        <v>2937</v>
      </c>
      <c r="AO132" s="15">
        <f t="shared" si="143"/>
        <v>101828.80171579999</v>
      </c>
      <c r="AP132" s="16">
        <f t="shared" si="126"/>
        <v>3916.4923736846149</v>
      </c>
      <c r="AQ132" s="14">
        <f t="shared" si="127"/>
        <v>7128.016120106</v>
      </c>
      <c r="AR132" s="16">
        <f t="shared" si="128"/>
        <v>4190.6468398425377</v>
      </c>
      <c r="AS132" s="17">
        <f t="shared" si="129"/>
        <v>108956.81783590598</v>
      </c>
      <c r="AT132" s="2"/>
    </row>
    <row r="133" spans="2:46" hidden="1" x14ac:dyDescent="0.25">
      <c r="B133" s="5" t="s">
        <v>10</v>
      </c>
      <c r="C133" s="14">
        <f>'52 Week'!S153</f>
        <v>100045.29239999999</v>
      </c>
      <c r="D133" s="14">
        <f>'52 Week'!T153</f>
        <v>2711</v>
      </c>
      <c r="E133" s="15">
        <f>'52 Week'!U153</f>
        <v>102756.29239999999</v>
      </c>
      <c r="F133" s="16">
        <f>'52 Week'!V153</f>
        <v>3952.1650923076918</v>
      </c>
      <c r="G133" s="14">
        <f>'52 Week'!W153</f>
        <v>7192.9404679999998</v>
      </c>
      <c r="H133" s="17">
        <f>'52 Week'!X153</f>
        <v>109949.23286799999</v>
      </c>
      <c r="K133" s="5" t="s">
        <v>10</v>
      </c>
      <c r="L133" s="14">
        <f t="shared" si="130"/>
        <v>99974.169599999994</v>
      </c>
      <c r="M133" s="14">
        <f t="shared" si="131"/>
        <v>2711</v>
      </c>
      <c r="N133" s="15">
        <f t="shared" si="140"/>
        <v>102685.16959999999</v>
      </c>
      <c r="O133" s="16">
        <f t="shared" si="116"/>
        <v>3949.4295999999999</v>
      </c>
      <c r="P133" s="14">
        <f t="shared" si="117"/>
        <v>7187.9618719999999</v>
      </c>
      <c r="Q133" s="17">
        <f t="shared" si="118"/>
        <v>109873.13147199999</v>
      </c>
      <c r="R133" s="2"/>
      <c r="S133" s="5" t="s">
        <v>10</v>
      </c>
      <c r="T133" s="14">
        <f t="shared" si="132"/>
        <v>100428.19</v>
      </c>
      <c r="U133" s="14">
        <f t="shared" si="133"/>
        <v>2711</v>
      </c>
      <c r="V133" s="15">
        <f t="shared" si="141"/>
        <v>103139.19</v>
      </c>
      <c r="W133" s="16">
        <f t="shared" si="119"/>
        <v>3966.8919230769234</v>
      </c>
      <c r="X133" s="14">
        <f t="shared" si="120"/>
        <v>7219.743300000001</v>
      </c>
      <c r="Y133" s="14">
        <f t="shared" si="134"/>
        <v>3609.8716500000005</v>
      </c>
      <c r="Z133" s="16">
        <f t="shared" si="121"/>
        <v>4105.7331403846156</v>
      </c>
      <c r="AA133" s="17">
        <f t="shared" si="135"/>
        <v>106749.06165</v>
      </c>
      <c r="AB133" s="2"/>
      <c r="AC133" s="5" t="s">
        <v>10</v>
      </c>
      <c r="AD133" s="14">
        <f t="shared" si="136"/>
        <v>102181.416792</v>
      </c>
      <c r="AE133" s="14">
        <f t="shared" si="137"/>
        <v>2711</v>
      </c>
      <c r="AF133" s="15">
        <f t="shared" si="142"/>
        <v>104892.416792</v>
      </c>
      <c r="AG133" s="16">
        <f t="shared" si="122"/>
        <v>4034.3237227692307</v>
      </c>
      <c r="AH133" s="14">
        <f t="shared" si="123"/>
        <v>7342.469175440001</v>
      </c>
      <c r="AI133" s="16">
        <f t="shared" si="124"/>
        <v>4316.7263833630768</v>
      </c>
      <c r="AJ133" s="17">
        <f t="shared" si="125"/>
        <v>112234.88596744</v>
      </c>
      <c r="AK133" s="2"/>
      <c r="AL133" s="5" t="s">
        <v>10</v>
      </c>
      <c r="AM133" s="14">
        <f t="shared" si="138"/>
        <v>103807.40661419999</v>
      </c>
      <c r="AN133" s="14">
        <f t="shared" si="139"/>
        <v>2711</v>
      </c>
      <c r="AO133" s="15">
        <f t="shared" si="143"/>
        <v>106518.40661419999</v>
      </c>
      <c r="AP133" s="16">
        <f t="shared" si="126"/>
        <v>4096.8617928538461</v>
      </c>
      <c r="AQ133" s="14">
        <f t="shared" si="127"/>
        <v>7456.2884629939999</v>
      </c>
      <c r="AR133" s="16">
        <f t="shared" si="128"/>
        <v>4383.6421183536149</v>
      </c>
      <c r="AS133" s="17">
        <f t="shared" si="129"/>
        <v>113974.69507719399</v>
      </c>
      <c r="AT133" s="2"/>
    </row>
    <row r="134" spans="2:46" hidden="1" x14ac:dyDescent="0.25">
      <c r="B134" s="5" t="s">
        <v>11</v>
      </c>
      <c r="C134" s="14">
        <f>'52 Week'!S154</f>
        <v>102816.32640000001</v>
      </c>
      <c r="D134" s="14">
        <f>'52 Week'!T154</f>
        <v>2259</v>
      </c>
      <c r="E134" s="15">
        <f>'52 Week'!U154</f>
        <v>105075.32640000001</v>
      </c>
      <c r="F134" s="16">
        <f>'52 Week'!V154</f>
        <v>4041.3587076923077</v>
      </c>
      <c r="G134" s="14">
        <f>'52 Week'!W154</f>
        <v>7355.2728480000014</v>
      </c>
      <c r="H134" s="17">
        <f>'52 Week'!X154</f>
        <v>112430.59924800001</v>
      </c>
      <c r="K134" s="5" t="s">
        <v>11</v>
      </c>
      <c r="L134" s="14">
        <f t="shared" si="130"/>
        <v>102756.29239999999</v>
      </c>
      <c r="M134" s="14">
        <f t="shared" si="131"/>
        <v>2259</v>
      </c>
      <c r="N134" s="15">
        <f t="shared" si="140"/>
        <v>105015.29239999999</v>
      </c>
      <c r="O134" s="16">
        <f t="shared" si="116"/>
        <v>4039.0497076923075</v>
      </c>
      <c r="P134" s="14">
        <f t="shared" si="117"/>
        <v>7351.0704679999999</v>
      </c>
      <c r="Q134" s="17">
        <f t="shared" si="118"/>
        <v>112366.362868</v>
      </c>
      <c r="R134" s="2"/>
      <c r="S134" s="5" t="s">
        <v>11</v>
      </c>
      <c r="T134" s="14">
        <f t="shared" si="132"/>
        <v>102685.16959999999</v>
      </c>
      <c r="U134" s="14">
        <f t="shared" si="133"/>
        <v>2259</v>
      </c>
      <c r="V134" s="15">
        <f t="shared" si="141"/>
        <v>104944.16959999999</v>
      </c>
      <c r="W134" s="16">
        <f t="shared" si="119"/>
        <v>4036.3142153846152</v>
      </c>
      <c r="X134" s="14">
        <f t="shared" si="120"/>
        <v>7346.091872</v>
      </c>
      <c r="Y134" s="14">
        <f t="shared" si="134"/>
        <v>3673.045936</v>
      </c>
      <c r="Z134" s="16">
        <f t="shared" si="121"/>
        <v>4177.5852129230761</v>
      </c>
      <c r="AA134" s="17">
        <f t="shared" si="135"/>
        <v>108617.21553599999</v>
      </c>
      <c r="AB134" s="2"/>
      <c r="AC134" s="5" t="s">
        <v>11</v>
      </c>
      <c r="AD134" s="14">
        <f t="shared" si="136"/>
        <v>105201.97380000001</v>
      </c>
      <c r="AE134" s="14">
        <f t="shared" si="137"/>
        <v>2259</v>
      </c>
      <c r="AF134" s="15">
        <f t="shared" si="142"/>
        <v>107460.97380000001</v>
      </c>
      <c r="AG134" s="16">
        <f t="shared" si="122"/>
        <v>4133.1143769230775</v>
      </c>
      <c r="AH134" s="14">
        <f t="shared" si="123"/>
        <v>7522.2681660000017</v>
      </c>
      <c r="AI134" s="16">
        <f t="shared" si="124"/>
        <v>4422.4323833076924</v>
      </c>
      <c r="AJ134" s="17">
        <f t="shared" si="125"/>
        <v>114983.241966</v>
      </c>
      <c r="AK134" s="2"/>
      <c r="AL134" s="5" t="s">
        <v>11</v>
      </c>
      <c r="AM134" s="14">
        <f t="shared" si="138"/>
        <v>107514.7272118</v>
      </c>
      <c r="AN134" s="14">
        <f t="shared" si="139"/>
        <v>2259</v>
      </c>
      <c r="AO134" s="15">
        <f t="shared" si="143"/>
        <v>109773.7272118</v>
      </c>
      <c r="AP134" s="16">
        <f t="shared" si="126"/>
        <v>4222.0664312230765</v>
      </c>
      <c r="AQ134" s="14">
        <f t="shared" si="127"/>
        <v>7684.1609048260007</v>
      </c>
      <c r="AR134" s="16">
        <f t="shared" si="128"/>
        <v>4517.6110814086924</v>
      </c>
      <c r="AS134" s="17">
        <f t="shared" si="129"/>
        <v>117457.888116626</v>
      </c>
      <c r="AT134" s="2"/>
    </row>
    <row r="135" spans="2:46" hidden="1" x14ac:dyDescent="0.25">
      <c r="B135" s="5" t="s">
        <v>12</v>
      </c>
      <c r="C135" s="14">
        <f>'52 Week'!S155</f>
        <v>105303.78</v>
      </c>
      <c r="D135" s="14">
        <f>'52 Week'!T155</f>
        <v>1920</v>
      </c>
      <c r="E135" s="15">
        <f>'52 Week'!U155</f>
        <v>107223.78</v>
      </c>
      <c r="F135" s="16">
        <f>'52 Week'!V155</f>
        <v>4123.9915384615388</v>
      </c>
      <c r="G135" s="14">
        <f>'52 Week'!W155</f>
        <v>7505.664600000001</v>
      </c>
      <c r="H135" s="17">
        <f>'52 Week'!X155</f>
        <v>114729.4446</v>
      </c>
      <c r="K135" s="5" t="s">
        <v>12</v>
      </c>
      <c r="L135" s="14">
        <f t="shared" si="130"/>
        <v>105075.32640000001</v>
      </c>
      <c r="M135" s="14">
        <f t="shared" si="131"/>
        <v>1920</v>
      </c>
      <c r="N135" s="15">
        <f t="shared" si="140"/>
        <v>106995.32640000001</v>
      </c>
      <c r="O135" s="16">
        <f t="shared" si="116"/>
        <v>4115.204861538462</v>
      </c>
      <c r="P135" s="14">
        <f t="shared" si="117"/>
        <v>7489.6728480000011</v>
      </c>
      <c r="Q135" s="17">
        <f t="shared" si="118"/>
        <v>114484.99924800001</v>
      </c>
      <c r="R135" s="2"/>
      <c r="S135" s="5" t="s">
        <v>12</v>
      </c>
      <c r="T135" s="14">
        <f t="shared" si="132"/>
        <v>105015.29239999999</v>
      </c>
      <c r="U135" s="14">
        <f t="shared" si="133"/>
        <v>1920</v>
      </c>
      <c r="V135" s="15">
        <f t="shared" si="141"/>
        <v>106935.29239999999</v>
      </c>
      <c r="W135" s="16">
        <f t="shared" si="119"/>
        <v>4112.8958615384608</v>
      </c>
      <c r="X135" s="14">
        <f t="shared" si="120"/>
        <v>7485.4704680000004</v>
      </c>
      <c r="Y135" s="14">
        <f t="shared" si="134"/>
        <v>3742.7352340000002</v>
      </c>
      <c r="Z135" s="16">
        <f t="shared" si="121"/>
        <v>4256.8472166923075</v>
      </c>
      <c r="AA135" s="17">
        <f t="shared" si="135"/>
        <v>110678.027634</v>
      </c>
      <c r="AB135" s="2"/>
      <c r="AC135" s="5" t="s">
        <v>12</v>
      </c>
      <c r="AD135" s="14">
        <f t="shared" si="136"/>
        <v>107043.052992</v>
      </c>
      <c r="AE135" s="14">
        <f t="shared" si="137"/>
        <v>1920</v>
      </c>
      <c r="AF135" s="15">
        <f t="shared" si="142"/>
        <v>108963.052992</v>
      </c>
      <c r="AG135" s="16">
        <f t="shared" si="122"/>
        <v>4190.8866535384614</v>
      </c>
      <c r="AH135" s="14">
        <f t="shared" si="123"/>
        <v>7627.4137094400003</v>
      </c>
      <c r="AI135" s="16">
        <f t="shared" si="124"/>
        <v>4484.2487192861536</v>
      </c>
      <c r="AJ135" s="17">
        <f t="shared" si="125"/>
        <v>116590.46670144</v>
      </c>
      <c r="AK135" s="2"/>
      <c r="AL135" s="5" t="s">
        <v>12</v>
      </c>
      <c r="AM135" s="14">
        <f t="shared" si="138"/>
        <v>110147.49814499999</v>
      </c>
      <c r="AN135" s="14">
        <f t="shared" si="139"/>
        <v>1920</v>
      </c>
      <c r="AO135" s="15">
        <f t="shared" si="143"/>
        <v>112067.49814499999</v>
      </c>
      <c r="AP135" s="16">
        <f t="shared" si="126"/>
        <v>4310.2883901923069</v>
      </c>
      <c r="AQ135" s="14">
        <f t="shared" si="127"/>
        <v>7844.7248701500002</v>
      </c>
      <c r="AR135" s="16">
        <f t="shared" si="128"/>
        <v>4612.0085775057687</v>
      </c>
      <c r="AS135" s="17">
        <f t="shared" si="129"/>
        <v>119912.22301515</v>
      </c>
      <c r="AT135" s="2"/>
    </row>
    <row r="136" spans="2:46" hidden="1" x14ac:dyDescent="0.25">
      <c r="B136" s="5" t="s">
        <v>13</v>
      </c>
      <c r="C136" s="14">
        <f>'52 Week'!S156</f>
        <v>107933.54399999999</v>
      </c>
      <c r="D136" s="14">
        <f>'52 Week'!T156</f>
        <v>1638</v>
      </c>
      <c r="E136" s="15">
        <f>'52 Week'!U156</f>
        <v>109571.54399999999</v>
      </c>
      <c r="F136" s="16">
        <f>'52 Week'!V156</f>
        <v>4214.2901538461538</v>
      </c>
      <c r="G136" s="14">
        <f>'52 Week'!W156</f>
        <v>7670.0080800000005</v>
      </c>
      <c r="H136" s="17">
        <f>'52 Week'!X156</f>
        <v>117241.55207999999</v>
      </c>
      <c r="K136" s="5" t="s">
        <v>13</v>
      </c>
      <c r="L136" s="14">
        <f t="shared" si="130"/>
        <v>107223.78</v>
      </c>
      <c r="M136" s="14">
        <f t="shared" si="131"/>
        <v>1638</v>
      </c>
      <c r="N136" s="15">
        <f t="shared" si="140"/>
        <v>108861.78</v>
      </c>
      <c r="O136" s="16">
        <f t="shared" si="116"/>
        <v>4186.9915384615388</v>
      </c>
      <c r="P136" s="14">
        <f t="shared" si="117"/>
        <v>7620.3246000000008</v>
      </c>
      <c r="Q136" s="17">
        <f t="shared" si="118"/>
        <v>116482.10460000001</v>
      </c>
      <c r="R136" s="2"/>
      <c r="S136" s="5" t="s">
        <v>13</v>
      </c>
      <c r="T136" s="14">
        <f t="shared" si="132"/>
        <v>106995.32640000001</v>
      </c>
      <c r="U136" s="14">
        <f t="shared" si="133"/>
        <v>1638</v>
      </c>
      <c r="V136" s="15">
        <f t="shared" si="141"/>
        <v>108633.32640000001</v>
      </c>
      <c r="W136" s="16">
        <f t="shared" si="119"/>
        <v>4178.204861538462</v>
      </c>
      <c r="X136" s="14">
        <f t="shared" si="120"/>
        <v>7604.3328480000009</v>
      </c>
      <c r="Y136" s="14">
        <f t="shared" si="134"/>
        <v>3802.1664240000005</v>
      </c>
      <c r="Z136" s="16">
        <f t="shared" si="121"/>
        <v>4324.4420316923079</v>
      </c>
      <c r="AA136" s="17">
        <f t="shared" si="135"/>
        <v>112435.492824</v>
      </c>
      <c r="AB136" s="2"/>
      <c r="AC136" s="5" t="s">
        <v>13</v>
      </c>
      <c r="AD136" s="14">
        <f t="shared" si="136"/>
        <v>109073.99824799999</v>
      </c>
      <c r="AE136" s="14">
        <f t="shared" si="137"/>
        <v>1638</v>
      </c>
      <c r="AF136" s="15">
        <f t="shared" si="142"/>
        <v>110711.99824799999</v>
      </c>
      <c r="AG136" s="16">
        <f t="shared" si="122"/>
        <v>4258.1537787692305</v>
      </c>
      <c r="AH136" s="14">
        <f t="shared" si="123"/>
        <v>7749.8398773600002</v>
      </c>
      <c r="AI136" s="16">
        <f t="shared" si="124"/>
        <v>4556.2245432830769</v>
      </c>
      <c r="AJ136" s="17">
        <f t="shared" si="125"/>
        <v>118461.83812535999</v>
      </c>
      <c r="AK136" s="2"/>
      <c r="AL136" s="5" t="s">
        <v>13</v>
      </c>
      <c r="AM136" s="14">
        <f t="shared" si="138"/>
        <v>111687.12931679998</v>
      </c>
      <c r="AN136" s="14">
        <f t="shared" si="139"/>
        <v>1638</v>
      </c>
      <c r="AO136" s="15">
        <f t="shared" si="143"/>
        <v>113325.12931679998</v>
      </c>
      <c r="AP136" s="16">
        <f t="shared" si="126"/>
        <v>4358.6588198769223</v>
      </c>
      <c r="AQ136" s="14">
        <f t="shared" si="127"/>
        <v>7932.7590521759994</v>
      </c>
      <c r="AR136" s="16">
        <f t="shared" si="128"/>
        <v>4663.7649372683072</v>
      </c>
      <c r="AS136" s="17">
        <f t="shared" si="129"/>
        <v>121257.88836897598</v>
      </c>
      <c r="AT136" s="2"/>
    </row>
    <row r="137" spans="2:46" hidden="1" x14ac:dyDescent="0.25">
      <c r="B137" s="5" t="s">
        <v>14</v>
      </c>
      <c r="C137" s="14">
        <f>'52 Week'!S157</f>
        <v>110471.63040000001</v>
      </c>
      <c r="D137" s="14">
        <f>'52 Week'!T157</f>
        <v>0</v>
      </c>
      <c r="E137" s="15">
        <f>'52 Week'!U157</f>
        <v>110471.63040000001</v>
      </c>
      <c r="F137" s="16">
        <f>'52 Week'!V157</f>
        <v>4248.9088615384617</v>
      </c>
      <c r="G137" s="14">
        <f>'52 Week'!W157</f>
        <v>7733.0141280000016</v>
      </c>
      <c r="H137" s="17">
        <f>'52 Week'!X157</f>
        <v>118204.644528</v>
      </c>
      <c r="K137" s="5" t="s">
        <v>14</v>
      </c>
      <c r="L137" s="14">
        <f t="shared" si="130"/>
        <v>109571.54399999999</v>
      </c>
      <c r="M137" s="14">
        <f t="shared" si="131"/>
        <v>0</v>
      </c>
      <c r="N137" s="15">
        <f t="shared" si="140"/>
        <v>109571.54399999999</v>
      </c>
      <c r="O137" s="16">
        <f t="shared" si="116"/>
        <v>4214.2901538461538</v>
      </c>
      <c r="P137" s="14">
        <f t="shared" si="117"/>
        <v>7670.0080800000005</v>
      </c>
      <c r="Q137" s="17">
        <f t="shared" si="118"/>
        <v>117241.55207999999</v>
      </c>
      <c r="R137" s="2"/>
      <c r="S137" s="5" t="s">
        <v>14</v>
      </c>
      <c r="T137" s="14">
        <f t="shared" si="132"/>
        <v>108861.78</v>
      </c>
      <c r="U137" s="14">
        <f t="shared" si="133"/>
        <v>0</v>
      </c>
      <c r="V137" s="15">
        <f t="shared" si="141"/>
        <v>108861.78</v>
      </c>
      <c r="W137" s="16">
        <f t="shared" si="119"/>
        <v>4186.9915384615388</v>
      </c>
      <c r="X137" s="14">
        <f t="shared" si="120"/>
        <v>7620.3246000000008</v>
      </c>
      <c r="Y137" s="14">
        <f t="shared" si="134"/>
        <v>3810.1623000000004</v>
      </c>
      <c r="Z137" s="16">
        <f t="shared" si="121"/>
        <v>4333.5362423076922</v>
      </c>
      <c r="AA137" s="17">
        <f t="shared" si="135"/>
        <v>112671.9423</v>
      </c>
      <c r="AB137" s="2"/>
      <c r="AC137" s="5" t="s">
        <v>14</v>
      </c>
      <c r="AD137" s="14">
        <f t="shared" si="136"/>
        <v>110805.99292800001</v>
      </c>
      <c r="AE137" s="14">
        <f t="shared" si="137"/>
        <v>0</v>
      </c>
      <c r="AF137" s="15">
        <f t="shared" si="142"/>
        <v>110805.99292800001</v>
      </c>
      <c r="AG137" s="16">
        <f t="shared" si="122"/>
        <v>4261.7689587692312</v>
      </c>
      <c r="AH137" s="14">
        <f t="shared" si="123"/>
        <v>7756.4195049600012</v>
      </c>
      <c r="AI137" s="16">
        <f t="shared" si="124"/>
        <v>4560.0927858830773</v>
      </c>
      <c r="AJ137" s="17">
        <f t="shared" si="125"/>
        <v>118562.41243296</v>
      </c>
      <c r="AK137" s="2"/>
      <c r="AL137" s="5" t="s">
        <v>14</v>
      </c>
      <c r="AM137" s="14">
        <f t="shared" si="138"/>
        <v>113479.79820419998</v>
      </c>
      <c r="AN137" s="14">
        <f t="shared" si="139"/>
        <v>0</v>
      </c>
      <c r="AO137" s="15">
        <f t="shared" si="143"/>
        <v>113479.79820419998</v>
      </c>
      <c r="AP137" s="16">
        <f t="shared" si="126"/>
        <v>4364.6076232384603</v>
      </c>
      <c r="AQ137" s="14">
        <f t="shared" si="127"/>
        <v>7943.585874293999</v>
      </c>
      <c r="AR137" s="16">
        <f t="shared" si="128"/>
        <v>4670.1301568651534</v>
      </c>
      <c r="AS137" s="17">
        <f t="shared" si="129"/>
        <v>121423.38407849398</v>
      </c>
      <c r="AT137" s="2"/>
    </row>
    <row r="138" spans="2:46" hidden="1" x14ac:dyDescent="0.25">
      <c r="B138" s="5" t="s">
        <v>15</v>
      </c>
      <c r="C138" s="14">
        <f>'52 Week'!S158</f>
        <v>111679.6572</v>
      </c>
      <c r="D138" s="14">
        <f>'52 Week'!T158</f>
        <v>0</v>
      </c>
      <c r="E138" s="15">
        <f>'52 Week'!U158</f>
        <v>111679.6572</v>
      </c>
      <c r="F138" s="16">
        <f>'52 Week'!V158</f>
        <v>4295.3714307692308</v>
      </c>
      <c r="G138" s="14">
        <f>'52 Week'!W158</f>
        <v>7817.5760040000005</v>
      </c>
      <c r="H138" s="17">
        <f>'52 Week'!X158</f>
        <v>119497.233204</v>
      </c>
      <c r="K138" s="5" t="s">
        <v>15</v>
      </c>
      <c r="L138" s="14">
        <f t="shared" si="130"/>
        <v>110471.63040000001</v>
      </c>
      <c r="M138" s="14">
        <f t="shared" si="131"/>
        <v>0</v>
      </c>
      <c r="N138" s="15">
        <f t="shared" si="140"/>
        <v>110471.63040000001</v>
      </c>
      <c r="O138" s="16">
        <f t="shared" si="116"/>
        <v>4248.9088615384617</v>
      </c>
      <c r="P138" s="14">
        <f t="shared" si="117"/>
        <v>7733.0141280000016</v>
      </c>
      <c r="Q138" s="17">
        <f t="shared" si="118"/>
        <v>118204.644528</v>
      </c>
      <c r="R138" s="2"/>
      <c r="S138" s="5" t="s">
        <v>15</v>
      </c>
      <c r="T138" s="14">
        <f t="shared" si="132"/>
        <v>109571.54399999999</v>
      </c>
      <c r="U138" s="14">
        <f t="shared" si="133"/>
        <v>0</v>
      </c>
      <c r="V138" s="15">
        <f t="shared" si="141"/>
        <v>109571.54399999999</v>
      </c>
      <c r="W138" s="16">
        <f t="shared" si="119"/>
        <v>4214.2901538461538</v>
      </c>
      <c r="X138" s="14">
        <f t="shared" si="120"/>
        <v>7670.0080800000005</v>
      </c>
      <c r="Y138" s="14">
        <f t="shared" si="134"/>
        <v>3835.0040400000003</v>
      </c>
      <c r="Z138" s="16">
        <f t="shared" si="121"/>
        <v>4361.7903092307688</v>
      </c>
      <c r="AA138" s="17">
        <f t="shared" si="135"/>
        <v>113406.54803999999</v>
      </c>
      <c r="AB138" s="2"/>
      <c r="AC138" s="5" t="s">
        <v>15</v>
      </c>
      <c r="AD138" s="14">
        <f t="shared" si="136"/>
        <v>111039.0156</v>
      </c>
      <c r="AE138" s="14">
        <f t="shared" si="137"/>
        <v>0</v>
      </c>
      <c r="AF138" s="15">
        <f t="shared" si="142"/>
        <v>111039.0156</v>
      </c>
      <c r="AG138" s="16">
        <f t="shared" si="122"/>
        <v>4270.7313692307689</v>
      </c>
      <c r="AH138" s="14">
        <f t="shared" si="123"/>
        <v>7772.7310920000009</v>
      </c>
      <c r="AI138" s="16">
        <f t="shared" si="124"/>
        <v>4569.6825650769233</v>
      </c>
      <c r="AJ138" s="17">
        <f t="shared" si="125"/>
        <v>118811.746692</v>
      </c>
      <c r="AK138" s="2"/>
      <c r="AL138" s="5" t="s">
        <v>15</v>
      </c>
      <c r="AM138" s="14">
        <f t="shared" si="138"/>
        <v>113576.14275119999</v>
      </c>
      <c r="AN138" s="14">
        <f t="shared" si="139"/>
        <v>0</v>
      </c>
      <c r="AO138" s="15">
        <f t="shared" si="143"/>
        <v>113576.14275119999</v>
      </c>
      <c r="AP138" s="16">
        <f t="shared" si="126"/>
        <v>4368.3131827384614</v>
      </c>
      <c r="AQ138" s="14">
        <f t="shared" si="127"/>
        <v>7950.3299925840001</v>
      </c>
      <c r="AR138" s="16">
        <f t="shared" si="128"/>
        <v>4674.0951055301539</v>
      </c>
      <c r="AS138" s="17">
        <f t="shared" si="129"/>
        <v>121526.47274378399</v>
      </c>
      <c r="AT138" s="2"/>
    </row>
    <row r="139" spans="2:46" hidden="1" x14ac:dyDescent="0.25">
      <c r="B139" s="5" t="s">
        <v>19</v>
      </c>
      <c r="C139" s="14">
        <f>'52 Week'!S159</f>
        <v>111679.6572</v>
      </c>
      <c r="D139" s="14">
        <f>'52 Week'!T159</f>
        <v>1521</v>
      </c>
      <c r="E139" s="15">
        <f>'52 Week'!U159</f>
        <v>113200.6572</v>
      </c>
      <c r="F139" s="16">
        <f>'52 Week'!V159</f>
        <v>4353.8714307692308</v>
      </c>
      <c r="G139" s="14">
        <f>'52 Week'!W159</f>
        <v>7924.0460040000007</v>
      </c>
      <c r="H139" s="17">
        <f>'52 Week'!X159</f>
        <v>121124.703204</v>
      </c>
      <c r="K139" s="5" t="s">
        <v>16</v>
      </c>
      <c r="L139" s="14">
        <f t="shared" si="130"/>
        <v>111679.6572</v>
      </c>
      <c r="M139" s="14">
        <f>D138</f>
        <v>0</v>
      </c>
      <c r="N139" s="15">
        <f t="shared" si="140"/>
        <v>111679.6572</v>
      </c>
      <c r="O139" s="16">
        <f t="shared" si="116"/>
        <v>4295.3714307692308</v>
      </c>
      <c r="P139" s="14">
        <f t="shared" si="117"/>
        <v>7817.5760040000005</v>
      </c>
      <c r="Q139" s="17">
        <f t="shared" si="118"/>
        <v>119497.233204</v>
      </c>
      <c r="R139" s="2"/>
      <c r="S139" s="5" t="s">
        <v>16</v>
      </c>
      <c r="T139" s="14">
        <f t="shared" si="132"/>
        <v>110471.63040000001</v>
      </c>
      <c r="U139" s="14">
        <f>D138</f>
        <v>0</v>
      </c>
      <c r="V139" s="15">
        <f t="shared" si="141"/>
        <v>110471.63040000001</v>
      </c>
      <c r="W139" s="16">
        <f t="shared" si="119"/>
        <v>4248.9088615384617</v>
      </c>
      <c r="X139" s="14">
        <f t="shared" si="120"/>
        <v>7733.0141280000016</v>
      </c>
      <c r="Y139" s="14">
        <f t="shared" si="134"/>
        <v>3866.5070640000008</v>
      </c>
      <c r="Z139" s="16">
        <f t="shared" si="121"/>
        <v>4397.620671692308</v>
      </c>
      <c r="AA139" s="17">
        <f t="shared" si="135"/>
        <v>114338.13746400001</v>
      </c>
      <c r="AB139" s="2"/>
      <c r="AC139" s="5" t="s">
        <v>16</v>
      </c>
      <c r="AD139" s="14">
        <f t="shared" si="136"/>
        <v>111762.97487999999</v>
      </c>
      <c r="AE139" s="14">
        <f>AE138</f>
        <v>0</v>
      </c>
      <c r="AF139" s="15">
        <f t="shared" si="142"/>
        <v>111762.97487999999</v>
      </c>
      <c r="AG139" s="16">
        <f t="shared" si="122"/>
        <v>4298.5759569230768</v>
      </c>
      <c r="AH139" s="14">
        <f t="shared" si="123"/>
        <v>7823.4082416000001</v>
      </c>
      <c r="AI139" s="16">
        <f t="shared" si="124"/>
        <v>4599.4762739076923</v>
      </c>
      <c r="AJ139" s="17">
        <f t="shared" si="125"/>
        <v>119586.3831216</v>
      </c>
      <c r="AK139" s="2"/>
      <c r="AL139" s="5" t="s">
        <v>16</v>
      </c>
      <c r="AM139" s="14">
        <f t="shared" si="138"/>
        <v>113814.99098999999</v>
      </c>
      <c r="AN139" s="14">
        <f>AN138</f>
        <v>0</v>
      </c>
      <c r="AO139" s="15">
        <f t="shared" si="143"/>
        <v>113814.99098999999</v>
      </c>
      <c r="AP139" s="16">
        <f t="shared" si="126"/>
        <v>4377.4996534615384</v>
      </c>
      <c r="AQ139" s="14">
        <f t="shared" si="127"/>
        <v>7967.0493692999999</v>
      </c>
      <c r="AR139" s="16">
        <f t="shared" si="128"/>
        <v>4683.9246292038461</v>
      </c>
      <c r="AS139" s="17">
        <f t="shared" si="129"/>
        <v>121782.04035929999</v>
      </c>
      <c r="AT139" s="2"/>
    </row>
    <row r="140" spans="2:46" hidden="1" x14ac:dyDescent="0.25">
      <c r="B140" s="5" t="s">
        <v>20</v>
      </c>
      <c r="C140" s="14">
        <f>'52 Week'!S160</f>
        <v>113231.0772</v>
      </c>
      <c r="D140" s="14">
        <f>'52 Week'!T160</f>
        <v>0</v>
      </c>
      <c r="E140" s="15">
        <f>'52 Week'!U160</f>
        <v>113231.0772</v>
      </c>
      <c r="F140" s="16">
        <f>'52 Week'!V160</f>
        <v>4355.0414307692308</v>
      </c>
      <c r="G140" s="14">
        <f>'52 Week'!W160</f>
        <v>7926.1754040000005</v>
      </c>
      <c r="H140" s="17">
        <f>'52 Week'!X160</f>
        <v>121157.25260399999</v>
      </c>
      <c r="K140" s="5" t="s">
        <v>19</v>
      </c>
      <c r="L140" s="14">
        <f>E138*(1+L$3)</f>
        <v>111679.6572</v>
      </c>
      <c r="M140" s="14">
        <f t="shared" ref="M140:M141" si="144">D139</f>
        <v>1521</v>
      </c>
      <c r="N140" s="15">
        <f t="shared" si="140"/>
        <v>113200.6572</v>
      </c>
      <c r="O140" s="16">
        <f t="shared" si="116"/>
        <v>4353.8714307692308</v>
      </c>
      <c r="P140" s="14">
        <f t="shared" si="117"/>
        <v>7924.0460040000007</v>
      </c>
      <c r="Q140" s="17">
        <f t="shared" si="118"/>
        <v>121124.703204</v>
      </c>
      <c r="R140" s="2"/>
      <c r="S140" s="5" t="s">
        <v>17</v>
      </c>
      <c r="T140" s="14">
        <f t="shared" si="132"/>
        <v>111679.6572</v>
      </c>
      <c r="U140" s="14">
        <f>D138</f>
        <v>0</v>
      </c>
      <c r="V140" s="15">
        <f t="shared" si="141"/>
        <v>111679.6572</v>
      </c>
      <c r="W140" s="16">
        <f t="shared" si="119"/>
        <v>4295.3714307692308</v>
      </c>
      <c r="X140" s="14">
        <f t="shared" si="120"/>
        <v>7817.5760040000005</v>
      </c>
      <c r="Y140" s="14">
        <f t="shared" si="134"/>
        <v>3908.7880020000002</v>
      </c>
      <c r="Z140" s="16">
        <f t="shared" si="121"/>
        <v>4445.7094308461537</v>
      </c>
      <c r="AA140" s="17">
        <f t="shared" si="135"/>
        <v>115588.445202</v>
      </c>
      <c r="AB140" s="2"/>
      <c r="AC140" s="5" t="s">
        <v>17</v>
      </c>
      <c r="AD140" s="14">
        <f t="shared" si="136"/>
        <v>112681.06300800001</v>
      </c>
      <c r="AE140" s="14">
        <f>AE139</f>
        <v>0</v>
      </c>
      <c r="AF140" s="15">
        <f t="shared" si="142"/>
        <v>112681.06300800001</v>
      </c>
      <c r="AG140" s="16">
        <f t="shared" si="122"/>
        <v>4333.8870387692314</v>
      </c>
      <c r="AH140" s="14">
        <f t="shared" si="123"/>
        <v>7887.6744105600019</v>
      </c>
      <c r="AI140" s="16">
        <f t="shared" si="124"/>
        <v>4637.2591314830779</v>
      </c>
      <c r="AJ140" s="17">
        <f t="shared" si="125"/>
        <v>120568.73741856002</v>
      </c>
      <c r="AK140" s="2"/>
      <c r="AL140" s="5" t="s">
        <v>17</v>
      </c>
      <c r="AM140" s="14">
        <f t="shared" si="138"/>
        <v>114557.04925199998</v>
      </c>
      <c r="AN140" s="14">
        <f>AN139</f>
        <v>0</v>
      </c>
      <c r="AO140" s="15">
        <f t="shared" si="143"/>
        <v>114557.04925199998</v>
      </c>
      <c r="AP140" s="16">
        <f t="shared" si="126"/>
        <v>4406.040355846153</v>
      </c>
      <c r="AQ140" s="14">
        <f t="shared" si="127"/>
        <v>8018.9934476399994</v>
      </c>
      <c r="AR140" s="16">
        <f t="shared" si="128"/>
        <v>4714.4631807553833</v>
      </c>
      <c r="AS140" s="17">
        <f t="shared" si="129"/>
        <v>122576.04269963998</v>
      </c>
      <c r="AT140" s="2"/>
    </row>
    <row r="141" spans="2:46" hidden="1" x14ac:dyDescent="0.25">
      <c r="B141" s="18" t="s">
        <v>24</v>
      </c>
      <c r="C141" s="19">
        <f>'52 Week'!S161</f>
        <v>113231.0772</v>
      </c>
      <c r="D141" s="19">
        <f>'52 Week'!T161</f>
        <v>1518</v>
      </c>
      <c r="E141" s="20">
        <f>'52 Week'!U161</f>
        <v>114749.0772</v>
      </c>
      <c r="F141" s="21">
        <f>'52 Week'!V161</f>
        <v>4413.4260461538461</v>
      </c>
      <c r="G141" s="19">
        <f>'52 Week'!W161</f>
        <v>8032.4354040000007</v>
      </c>
      <c r="H141" s="22">
        <f>'52 Week'!X161</f>
        <v>122781.512604</v>
      </c>
      <c r="K141" s="5" t="s">
        <v>20</v>
      </c>
      <c r="L141" s="14">
        <f>E139*(1+L$3)</f>
        <v>113200.6572</v>
      </c>
      <c r="M141" s="14">
        <f t="shared" si="144"/>
        <v>0</v>
      </c>
      <c r="N141" s="15">
        <f t="shared" si="140"/>
        <v>113200.6572</v>
      </c>
      <c r="O141" s="16">
        <f t="shared" si="116"/>
        <v>4353.8714307692308</v>
      </c>
      <c r="P141" s="14">
        <f t="shared" si="117"/>
        <v>7924.0460040000007</v>
      </c>
      <c r="Q141" s="17">
        <f t="shared" si="118"/>
        <v>121124.703204</v>
      </c>
      <c r="R141" s="2"/>
      <c r="S141" s="5" t="s">
        <v>19</v>
      </c>
      <c r="T141" s="14">
        <f>N139*(1+T$3)</f>
        <v>111679.6572</v>
      </c>
      <c r="U141" s="14">
        <f>D139</f>
        <v>1521</v>
      </c>
      <c r="V141" s="15">
        <f>U141+T141</f>
        <v>113200.6572</v>
      </c>
      <c r="W141" s="16">
        <f t="shared" si="119"/>
        <v>4353.8714307692308</v>
      </c>
      <c r="X141" s="14">
        <f>V141*0.07</f>
        <v>7924.0460040000007</v>
      </c>
      <c r="Y141" s="14">
        <f t="shared" si="134"/>
        <v>3962.0230020000004</v>
      </c>
      <c r="Z141" s="16">
        <f t="shared" si="121"/>
        <v>4506.2569308461543</v>
      </c>
      <c r="AA141" s="17">
        <f t="shared" si="135"/>
        <v>117162.680202</v>
      </c>
      <c r="AB141" s="2"/>
      <c r="AC141" s="5" t="s">
        <v>18</v>
      </c>
      <c r="AD141" s="14">
        <f t="shared" si="136"/>
        <v>113913.250344</v>
      </c>
      <c r="AE141" s="14">
        <f>AE140</f>
        <v>0</v>
      </c>
      <c r="AF141" s="15">
        <f t="shared" si="142"/>
        <v>113913.250344</v>
      </c>
      <c r="AG141" s="16">
        <f t="shared" si="122"/>
        <v>4381.2788593846153</v>
      </c>
      <c r="AH141" s="14">
        <f t="shared" si="123"/>
        <v>7973.9275240800007</v>
      </c>
      <c r="AI141" s="16">
        <f t="shared" si="124"/>
        <v>4687.9683795415385</v>
      </c>
      <c r="AJ141" s="17">
        <f t="shared" si="125"/>
        <v>121887.17786808001</v>
      </c>
      <c r="AK141" s="2"/>
      <c r="AL141" s="5" t="s">
        <v>18</v>
      </c>
      <c r="AM141" s="14">
        <f t="shared" si="138"/>
        <v>115498.0895832</v>
      </c>
      <c r="AN141" s="14">
        <f>AN140</f>
        <v>0</v>
      </c>
      <c r="AO141" s="15">
        <f t="shared" si="143"/>
        <v>115498.0895832</v>
      </c>
      <c r="AP141" s="16">
        <f t="shared" si="126"/>
        <v>4442.2342147384616</v>
      </c>
      <c r="AQ141" s="14">
        <f t="shared" si="127"/>
        <v>8084.8662708240008</v>
      </c>
      <c r="AR141" s="16">
        <f t="shared" si="128"/>
        <v>4753.190609770154</v>
      </c>
      <c r="AS141" s="17">
        <f t="shared" si="129"/>
        <v>123582.955854024</v>
      </c>
      <c r="AT141" s="2"/>
    </row>
    <row r="142" spans="2:46" hidden="1" x14ac:dyDescent="0.25">
      <c r="B142" s="1"/>
      <c r="K142" s="5" t="s">
        <v>21</v>
      </c>
      <c r="L142" s="14">
        <f>E140*(1+L$3)</f>
        <v>113231.0772</v>
      </c>
      <c r="M142" s="14">
        <f>D140</f>
        <v>0</v>
      </c>
      <c r="N142" s="15">
        <f t="shared" si="140"/>
        <v>113231.0772</v>
      </c>
      <c r="O142" s="16">
        <f t="shared" si="116"/>
        <v>4355.0414307692308</v>
      </c>
      <c r="P142" s="14">
        <f t="shared" si="117"/>
        <v>7926.1754040000005</v>
      </c>
      <c r="Q142" s="17">
        <f t="shared" si="118"/>
        <v>121157.25260399999</v>
      </c>
      <c r="R142" s="2"/>
      <c r="S142" s="5" t="s">
        <v>20</v>
      </c>
      <c r="T142" s="14">
        <f>N140*(1+T$3)</f>
        <v>113200.6572</v>
      </c>
      <c r="U142" s="14">
        <f>D140</f>
        <v>0</v>
      </c>
      <c r="V142" s="15">
        <f>U142+T142</f>
        <v>113200.6572</v>
      </c>
      <c r="W142" s="16">
        <f t="shared" si="119"/>
        <v>4353.8714307692308</v>
      </c>
      <c r="X142" s="14">
        <f>V142*0.07</f>
        <v>7924.0460040000007</v>
      </c>
      <c r="Y142" s="14">
        <f t="shared" si="134"/>
        <v>3962.0230020000004</v>
      </c>
      <c r="Z142" s="16">
        <f t="shared" si="121"/>
        <v>4506.2569308461543</v>
      </c>
      <c r="AA142" s="17">
        <f t="shared" si="135"/>
        <v>117162.680202</v>
      </c>
      <c r="AB142" s="2"/>
      <c r="AC142" s="5" t="s">
        <v>19</v>
      </c>
      <c r="AD142" s="14">
        <f>V140*(1+AD$3)</f>
        <v>113913.250344</v>
      </c>
      <c r="AE142" s="14">
        <f>D139</f>
        <v>1521</v>
      </c>
      <c r="AF142" s="15">
        <f t="shared" si="142"/>
        <v>115434.250344</v>
      </c>
      <c r="AG142" s="16">
        <f t="shared" si="122"/>
        <v>4439.7788593846153</v>
      </c>
      <c r="AH142" s="14">
        <f t="shared" si="123"/>
        <v>8080.3975240800009</v>
      </c>
      <c r="AI142" s="16">
        <f t="shared" si="124"/>
        <v>4750.5633795415388</v>
      </c>
      <c r="AJ142" s="17">
        <f t="shared" si="125"/>
        <v>123514.64786808001</v>
      </c>
      <c r="AK142" s="2"/>
      <c r="AL142" s="5" t="s">
        <v>19</v>
      </c>
      <c r="AM142" s="14">
        <f t="shared" si="138"/>
        <v>116761.0816026</v>
      </c>
      <c r="AN142" s="14">
        <f>D139</f>
        <v>1521</v>
      </c>
      <c r="AO142" s="15">
        <f t="shared" si="143"/>
        <v>118282.0816026</v>
      </c>
      <c r="AP142" s="16">
        <f t="shared" si="126"/>
        <v>4549.3108308692308</v>
      </c>
      <c r="AQ142" s="14">
        <f t="shared" si="127"/>
        <v>8279.7457121820007</v>
      </c>
      <c r="AR142" s="16">
        <f t="shared" si="128"/>
        <v>4867.7625890300769</v>
      </c>
      <c r="AS142" s="17">
        <f t="shared" si="129"/>
        <v>126561.827314782</v>
      </c>
      <c r="AT142" s="2"/>
    </row>
    <row r="143" spans="2:46" hidden="1" x14ac:dyDescent="0.25">
      <c r="B143" s="1"/>
      <c r="K143" s="18" t="s">
        <v>24</v>
      </c>
      <c r="L143" s="19">
        <f>E140*(1+L$3)</f>
        <v>113231.0772</v>
      </c>
      <c r="M143" s="19">
        <f>D141</f>
        <v>1518</v>
      </c>
      <c r="N143" s="20">
        <f t="shared" si="140"/>
        <v>114749.0772</v>
      </c>
      <c r="O143" s="21">
        <f t="shared" si="116"/>
        <v>4413.4260461538461</v>
      </c>
      <c r="P143" s="19">
        <f t="shared" si="117"/>
        <v>8032.4354040000007</v>
      </c>
      <c r="Q143" s="22">
        <f t="shared" si="118"/>
        <v>122781.512604</v>
      </c>
      <c r="R143" s="2"/>
      <c r="S143" s="5" t="s">
        <v>21</v>
      </c>
      <c r="T143" s="14">
        <f>N141*(1+T$3)</f>
        <v>113200.6572</v>
      </c>
      <c r="U143" s="14">
        <f>D140</f>
        <v>0</v>
      </c>
      <c r="V143" s="15">
        <f>U143+T143</f>
        <v>113200.6572</v>
      </c>
      <c r="W143" s="16">
        <f t="shared" si="119"/>
        <v>4353.8714307692308</v>
      </c>
      <c r="X143" s="14">
        <f>V143*0.07</f>
        <v>7924.0460040000007</v>
      </c>
      <c r="Y143" s="14">
        <f t="shared" si="134"/>
        <v>3962.0230020000004</v>
      </c>
      <c r="Z143" s="16">
        <f t="shared" si="121"/>
        <v>4506.2569308461543</v>
      </c>
      <c r="AA143" s="17">
        <f t="shared" si="135"/>
        <v>117162.680202</v>
      </c>
      <c r="AB143" s="2"/>
      <c r="AC143" s="5" t="s">
        <v>20</v>
      </c>
      <c r="AD143" s="14">
        <f>V141*(1+AD$3)</f>
        <v>115464.670344</v>
      </c>
      <c r="AE143" s="14">
        <f>D140</f>
        <v>0</v>
      </c>
      <c r="AF143" s="15">
        <f t="shared" si="142"/>
        <v>115464.670344</v>
      </c>
      <c r="AG143" s="16">
        <f t="shared" si="122"/>
        <v>4440.9488593846154</v>
      </c>
      <c r="AH143" s="14">
        <f t="shared" si="123"/>
        <v>8082.5269240800008</v>
      </c>
      <c r="AI143" s="16">
        <f t="shared" si="124"/>
        <v>4751.8152795415381</v>
      </c>
      <c r="AJ143" s="17">
        <f t="shared" si="125"/>
        <v>123547.19726808</v>
      </c>
      <c r="AK143" s="2"/>
      <c r="AL143" s="5" t="s">
        <v>20</v>
      </c>
      <c r="AM143" s="14">
        <f t="shared" si="138"/>
        <v>118320.10660259999</v>
      </c>
      <c r="AN143" s="14">
        <f>D140</f>
        <v>0</v>
      </c>
      <c r="AO143" s="15">
        <f t="shared" si="143"/>
        <v>118320.10660259999</v>
      </c>
      <c r="AP143" s="16">
        <f t="shared" si="126"/>
        <v>4550.7733308692304</v>
      </c>
      <c r="AQ143" s="14">
        <f t="shared" si="127"/>
        <v>8282.407462182</v>
      </c>
      <c r="AR143" s="16">
        <f t="shared" si="128"/>
        <v>4869.327464030077</v>
      </c>
      <c r="AS143" s="17">
        <f t="shared" si="129"/>
        <v>126602.51406478199</v>
      </c>
      <c r="AT143" s="2"/>
    </row>
    <row r="144" spans="2:46" hidden="1" x14ac:dyDescent="0.25">
      <c r="B144" s="1"/>
      <c r="L144" s="2"/>
      <c r="M144" s="2"/>
      <c r="N144" s="2"/>
      <c r="O144" s="2"/>
      <c r="P144" s="2"/>
      <c r="Q144" s="2"/>
      <c r="R144" s="2"/>
      <c r="S144" s="5" t="s">
        <v>22</v>
      </c>
      <c r="T144" s="14">
        <f>N142*(1+T$3)</f>
        <v>113231.0772</v>
      </c>
      <c r="U144" s="14">
        <f>D140</f>
        <v>0</v>
      </c>
      <c r="V144" s="15">
        <f>U144+T144</f>
        <v>113231.0772</v>
      </c>
      <c r="W144" s="16">
        <f t="shared" si="119"/>
        <v>4355.0414307692308</v>
      </c>
      <c r="X144" s="14">
        <f>V144*0.07</f>
        <v>7926.1754040000005</v>
      </c>
      <c r="Y144" s="14">
        <f t="shared" si="134"/>
        <v>3963.0877020000003</v>
      </c>
      <c r="Z144" s="16">
        <f t="shared" si="121"/>
        <v>4507.467880846154</v>
      </c>
      <c r="AA144" s="17">
        <f t="shared" si="135"/>
        <v>117194.164902</v>
      </c>
      <c r="AB144" s="2"/>
      <c r="AC144" s="5" t="s">
        <v>21</v>
      </c>
      <c r="AD144" s="14">
        <f>V142*(1+AD$3)</f>
        <v>115464.670344</v>
      </c>
      <c r="AE144" s="14">
        <f>AE143</f>
        <v>0</v>
      </c>
      <c r="AF144" s="15">
        <f t="shared" si="142"/>
        <v>115464.670344</v>
      </c>
      <c r="AG144" s="16">
        <f t="shared" si="122"/>
        <v>4440.9488593846154</v>
      </c>
      <c r="AH144" s="14">
        <f t="shared" si="123"/>
        <v>8082.5269240800008</v>
      </c>
      <c r="AI144" s="16">
        <f t="shared" si="124"/>
        <v>4751.8152795415381</v>
      </c>
      <c r="AJ144" s="17">
        <f t="shared" si="125"/>
        <v>123547.19726808</v>
      </c>
      <c r="AK144" s="2"/>
      <c r="AL144" s="5" t="s">
        <v>21</v>
      </c>
      <c r="AM144" s="14">
        <f t="shared" si="138"/>
        <v>118351.28710259999</v>
      </c>
      <c r="AN144" s="14">
        <f>AN143</f>
        <v>0</v>
      </c>
      <c r="AO144" s="15">
        <f t="shared" si="143"/>
        <v>118351.28710259999</v>
      </c>
      <c r="AP144" s="16">
        <f t="shared" si="126"/>
        <v>4551.9725808692301</v>
      </c>
      <c r="AQ144" s="14">
        <f t="shared" si="127"/>
        <v>8284.590097182001</v>
      </c>
      <c r="AR144" s="16">
        <f t="shared" si="128"/>
        <v>4870.6106615300769</v>
      </c>
      <c r="AS144" s="17">
        <f t="shared" si="129"/>
        <v>126635.877199782</v>
      </c>
      <c r="AT144" s="2"/>
    </row>
    <row r="145" spans="2:46" hidden="1" x14ac:dyDescent="0.25">
      <c r="L145" s="2"/>
      <c r="M145" s="2"/>
      <c r="N145" s="2"/>
      <c r="O145" s="2"/>
      <c r="P145" s="2"/>
      <c r="Q145" s="2"/>
      <c r="R145" s="2"/>
      <c r="S145" s="18" t="s">
        <v>24</v>
      </c>
      <c r="T145" s="19">
        <f>N142*(1+T$3)</f>
        <v>113231.0772</v>
      </c>
      <c r="U145" s="19">
        <f>D141</f>
        <v>1518</v>
      </c>
      <c r="V145" s="20">
        <f>U145+T145</f>
        <v>114749.0772</v>
      </c>
      <c r="W145" s="21">
        <f t="shared" si="119"/>
        <v>4413.4260461538461</v>
      </c>
      <c r="X145" s="19">
        <f>V145*0.07</f>
        <v>8032.4354040000007</v>
      </c>
      <c r="Y145" s="19">
        <f t="shared" si="134"/>
        <v>4016.2177020000004</v>
      </c>
      <c r="Z145" s="21">
        <f t="shared" si="121"/>
        <v>4567.8959577692303</v>
      </c>
      <c r="AA145" s="22">
        <f t="shared" si="135"/>
        <v>118765.29490199999</v>
      </c>
      <c r="AB145" s="2"/>
      <c r="AC145" s="5" t="s">
        <v>22</v>
      </c>
      <c r="AD145" s="14">
        <f>V143*(1+AD$3)</f>
        <v>115464.670344</v>
      </c>
      <c r="AE145" s="14">
        <f>AE144</f>
        <v>0</v>
      </c>
      <c r="AF145" s="15">
        <f t="shared" si="142"/>
        <v>115464.670344</v>
      </c>
      <c r="AG145" s="16">
        <f t="shared" si="122"/>
        <v>4440.9488593846154</v>
      </c>
      <c r="AH145" s="14">
        <f t="shared" si="123"/>
        <v>8082.5269240800008</v>
      </c>
      <c r="AI145" s="16">
        <f t="shared" si="124"/>
        <v>4751.8152795415381</v>
      </c>
      <c r="AJ145" s="17">
        <f t="shared" si="125"/>
        <v>123547.19726808</v>
      </c>
      <c r="AK145" s="2"/>
      <c r="AL145" s="5" t="s">
        <v>22</v>
      </c>
      <c r="AM145" s="26">
        <f t="shared" si="138"/>
        <v>118351.28710259999</v>
      </c>
      <c r="AN145" s="14">
        <f>AN144</f>
        <v>0</v>
      </c>
      <c r="AO145" s="15">
        <f t="shared" si="143"/>
        <v>118351.28710259999</v>
      </c>
      <c r="AP145" s="16">
        <f t="shared" si="126"/>
        <v>4551.9725808692301</v>
      </c>
      <c r="AQ145" s="14">
        <f t="shared" si="127"/>
        <v>8284.590097182001</v>
      </c>
      <c r="AR145" s="16">
        <f t="shared" si="128"/>
        <v>4870.6106615300769</v>
      </c>
      <c r="AS145" s="17">
        <f t="shared" si="129"/>
        <v>126635.877199782</v>
      </c>
      <c r="AT145" s="2"/>
    </row>
    <row r="146" spans="2:46" x14ac:dyDescent="0.25"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5" t="s">
        <v>23</v>
      </c>
      <c r="AD146" s="14">
        <f>V144*(1+AD$3)</f>
        <v>115495.69874400001</v>
      </c>
      <c r="AE146" s="14">
        <f>AE145</f>
        <v>0</v>
      </c>
      <c r="AF146" s="15">
        <f t="shared" si="142"/>
        <v>115495.69874400001</v>
      </c>
      <c r="AG146" s="16">
        <f t="shared" si="122"/>
        <v>4442.1422593846155</v>
      </c>
      <c r="AH146" s="14">
        <f t="shared" si="123"/>
        <v>8084.6989120800017</v>
      </c>
      <c r="AI146" s="16">
        <f t="shared" si="124"/>
        <v>4753.092217541539</v>
      </c>
      <c r="AJ146" s="17">
        <f t="shared" si="125"/>
        <v>123580.39765608001</v>
      </c>
      <c r="AK146" s="2"/>
      <c r="AL146" s="5" t="s">
        <v>23</v>
      </c>
      <c r="AM146" s="26">
        <f t="shared" si="138"/>
        <v>118351.28710259999</v>
      </c>
      <c r="AN146" s="14">
        <f>AN145</f>
        <v>0</v>
      </c>
      <c r="AO146" s="15">
        <f t="shared" si="143"/>
        <v>118351.28710259999</v>
      </c>
      <c r="AP146" s="16">
        <f t="shared" si="126"/>
        <v>4551.9725808692301</v>
      </c>
      <c r="AQ146" s="14">
        <f t="shared" si="127"/>
        <v>8284.590097182001</v>
      </c>
      <c r="AR146" s="16">
        <f t="shared" si="128"/>
        <v>4870.6106615300769</v>
      </c>
      <c r="AS146" s="17">
        <f t="shared" si="129"/>
        <v>126635.877199782</v>
      </c>
      <c r="AT146" s="2"/>
    </row>
    <row r="147" spans="2:46" x14ac:dyDescent="0.25"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8" t="s">
        <v>24</v>
      </c>
      <c r="AD147" s="19">
        <f>V144*(1+AD$3)</f>
        <v>115495.69874400001</v>
      </c>
      <c r="AE147" s="19">
        <f>D141</f>
        <v>1518</v>
      </c>
      <c r="AF147" s="20">
        <f t="shared" si="142"/>
        <v>117013.69874400001</v>
      </c>
      <c r="AG147" s="21">
        <f t="shared" si="122"/>
        <v>4500.5268747692307</v>
      </c>
      <c r="AH147" s="19">
        <f t="shared" si="123"/>
        <v>8190.958912080001</v>
      </c>
      <c r="AI147" s="21">
        <f t="shared" si="124"/>
        <v>4815.5637560030773</v>
      </c>
      <c r="AJ147" s="22">
        <f t="shared" si="125"/>
        <v>125204.65765608</v>
      </c>
      <c r="AK147" s="2"/>
      <c r="AL147" s="18" t="s">
        <v>24</v>
      </c>
      <c r="AM147" s="37">
        <f t="shared" si="138"/>
        <v>118383.0912126</v>
      </c>
      <c r="AN147" s="19">
        <f>D141</f>
        <v>1518</v>
      </c>
      <c r="AO147" s="20">
        <f t="shared" si="143"/>
        <v>119901.0912126</v>
      </c>
      <c r="AP147" s="21">
        <f t="shared" si="126"/>
        <v>4611.5804312538467</v>
      </c>
      <c r="AQ147" s="19">
        <f t="shared" si="127"/>
        <v>8393.0763848820006</v>
      </c>
      <c r="AR147" s="21">
        <f t="shared" si="128"/>
        <v>4934.3910614416154</v>
      </c>
      <c r="AS147" s="22">
        <f t="shared" si="129"/>
        <v>128294.16759748201</v>
      </c>
      <c r="AT147" s="2"/>
    </row>
    <row r="148" spans="2:46" ht="15.75" thickBot="1" x14ac:dyDescent="0.3">
      <c r="S148" s="2" t="s">
        <v>55</v>
      </c>
      <c r="AL148" s="34"/>
      <c r="AM148" s="35"/>
      <c r="AN148" s="35"/>
      <c r="AO148" s="35"/>
      <c r="AS148" s="35"/>
    </row>
    <row r="149" spans="2:46" s="27" customFormat="1" x14ac:dyDescent="0.25">
      <c r="J149" s="28"/>
    </row>
    <row r="150" spans="2:46" x14ac:dyDescent="0.25">
      <c r="B150" s="7" t="s">
        <v>32</v>
      </c>
      <c r="C150" s="6"/>
      <c r="D150" s="6"/>
      <c r="E150" s="6"/>
      <c r="F150" s="6"/>
      <c r="G150" s="6"/>
      <c r="H150" s="8"/>
      <c r="K150" s="7" t="s">
        <v>34</v>
      </c>
      <c r="L150" s="6"/>
      <c r="M150" s="6"/>
      <c r="N150" s="6"/>
      <c r="O150" s="6"/>
      <c r="P150" s="6"/>
      <c r="Q150" s="8"/>
      <c r="S150" s="7" t="s">
        <v>48</v>
      </c>
      <c r="T150" s="6"/>
      <c r="U150" s="6"/>
      <c r="V150" s="6"/>
      <c r="W150" s="6"/>
      <c r="X150" s="6"/>
      <c r="Y150" s="6"/>
      <c r="Z150" s="6"/>
      <c r="AA150" s="8"/>
      <c r="AC150" s="7" t="s">
        <v>35</v>
      </c>
      <c r="AD150" s="6"/>
      <c r="AE150" s="6"/>
      <c r="AF150" s="6"/>
      <c r="AG150" s="6"/>
      <c r="AH150" s="6"/>
      <c r="AI150" s="6"/>
      <c r="AJ150" s="8"/>
      <c r="AL150" s="7" t="s">
        <v>36</v>
      </c>
      <c r="AM150" s="6"/>
      <c r="AN150" s="6"/>
      <c r="AO150" s="6"/>
      <c r="AP150" s="6"/>
      <c r="AQ150" s="6"/>
      <c r="AR150" s="6"/>
      <c r="AS150" s="8"/>
    </row>
    <row r="151" spans="2:46" ht="45" customHeight="1" x14ac:dyDescent="0.25">
      <c r="B151" s="4" t="s">
        <v>43</v>
      </c>
      <c r="C151" s="9" t="s">
        <v>26</v>
      </c>
      <c r="D151" s="10" t="s">
        <v>27</v>
      </c>
      <c r="E151" s="11" t="s">
        <v>28</v>
      </c>
      <c r="F151" s="12" t="s">
        <v>29</v>
      </c>
      <c r="G151" s="10" t="s">
        <v>30</v>
      </c>
      <c r="H151" s="13" t="s">
        <v>31</v>
      </c>
      <c r="K151" s="4" t="str">
        <f>$B151</f>
        <v>Lane 6</v>
      </c>
      <c r="L151" s="9" t="s">
        <v>26</v>
      </c>
      <c r="M151" s="10" t="s">
        <v>27</v>
      </c>
      <c r="N151" s="11" t="s">
        <v>28</v>
      </c>
      <c r="O151" s="12" t="s">
        <v>29</v>
      </c>
      <c r="P151" s="10" t="s">
        <v>30</v>
      </c>
      <c r="Q151" s="13" t="s">
        <v>31</v>
      </c>
      <c r="S151" s="4" t="str">
        <f>$B151</f>
        <v>Lane 6</v>
      </c>
      <c r="T151" s="9" t="s">
        <v>26</v>
      </c>
      <c r="U151" s="10" t="s">
        <v>27</v>
      </c>
      <c r="V151" s="11" t="s">
        <v>28</v>
      </c>
      <c r="W151" s="12" t="s">
        <v>29</v>
      </c>
      <c r="X151" s="10" t="s">
        <v>30</v>
      </c>
      <c r="Y151" s="10" t="s">
        <v>54</v>
      </c>
      <c r="Z151" s="12" t="s">
        <v>52</v>
      </c>
      <c r="AA151" s="13" t="s">
        <v>31</v>
      </c>
      <c r="AC151" s="4" t="str">
        <f>$B151</f>
        <v>Lane 6</v>
      </c>
      <c r="AD151" s="9" t="s">
        <v>26</v>
      </c>
      <c r="AE151" s="10" t="s">
        <v>27</v>
      </c>
      <c r="AF151" s="11" t="s">
        <v>28</v>
      </c>
      <c r="AG151" s="12" t="s">
        <v>49</v>
      </c>
      <c r="AH151" s="10" t="s">
        <v>30</v>
      </c>
      <c r="AI151" s="12" t="s">
        <v>51</v>
      </c>
      <c r="AJ151" s="13" t="s">
        <v>31</v>
      </c>
      <c r="AL151" s="4" t="str">
        <f>$B151</f>
        <v>Lane 6</v>
      </c>
      <c r="AM151" s="9" t="s">
        <v>26</v>
      </c>
      <c r="AN151" s="10" t="s">
        <v>27</v>
      </c>
      <c r="AO151" s="11" t="s">
        <v>28</v>
      </c>
      <c r="AP151" s="12" t="s">
        <v>49</v>
      </c>
      <c r="AQ151" s="10" t="s">
        <v>30</v>
      </c>
      <c r="AR151" s="12" t="s">
        <v>51</v>
      </c>
      <c r="AS151" s="13" t="s">
        <v>31</v>
      </c>
    </row>
    <row r="152" spans="2:46" x14ac:dyDescent="0.25">
      <c r="B152" s="5" t="s">
        <v>0</v>
      </c>
      <c r="C152" s="14">
        <f>'52 Week'!S177</f>
        <v>0</v>
      </c>
      <c r="D152" s="14">
        <f>'52 Week'!T177</f>
        <v>0</v>
      </c>
      <c r="E152" s="15">
        <f>'52 Week'!U177</f>
        <v>73940.187600000005</v>
      </c>
      <c r="F152" s="16">
        <f>'52 Week'!V177</f>
        <v>2843.8533692307692</v>
      </c>
      <c r="G152" s="14">
        <f>'52 Week'!W177</f>
        <v>5175.8131320000011</v>
      </c>
      <c r="H152" s="17">
        <f>'52 Week'!X177</f>
        <v>79116.000732</v>
      </c>
      <c r="K152" s="5" t="s">
        <v>0</v>
      </c>
      <c r="L152" s="14"/>
      <c r="M152" s="14">
        <f>D152</f>
        <v>0</v>
      </c>
      <c r="N152" s="15">
        <f>E152*(1+L$3)</f>
        <v>73940.187600000005</v>
      </c>
      <c r="O152" s="16">
        <f t="shared" ref="O152:O172" si="145">N152/$V$3</f>
        <v>2843.8533692307692</v>
      </c>
      <c r="P152" s="14">
        <f t="shared" ref="P152:P172" si="146">N152*0.07</f>
        <v>5175.8131320000011</v>
      </c>
      <c r="Q152" s="17">
        <f t="shared" ref="Q152:Q172" si="147">P152+N152</f>
        <v>79116.000732</v>
      </c>
      <c r="R152" s="2"/>
      <c r="S152" s="5" t="s">
        <v>0</v>
      </c>
      <c r="T152" s="14"/>
      <c r="U152" s="14">
        <f>D152</f>
        <v>0</v>
      </c>
      <c r="V152" s="15">
        <f>N152*(1+T$3)</f>
        <v>73940.187600000005</v>
      </c>
      <c r="W152" s="16">
        <f t="shared" ref="W152:W174" si="148">V152/$V$3</f>
        <v>2843.8533692307692</v>
      </c>
      <c r="X152" s="14">
        <f t="shared" ref="X152:X169" si="149">V152*0.07</f>
        <v>5175.8131320000011</v>
      </c>
      <c r="Y152" s="14">
        <f>V152*0.035</f>
        <v>2587.9065660000006</v>
      </c>
      <c r="Z152" s="16">
        <f t="shared" ref="Z152:Z174" si="150">(V152+Y152)/$V$3</f>
        <v>2943.3882371538466</v>
      </c>
      <c r="AA152" s="17">
        <f>Y152+V152</f>
        <v>76528.09416600001</v>
      </c>
      <c r="AB152" s="2"/>
      <c r="AC152" s="5" t="s">
        <v>0</v>
      </c>
      <c r="AD152" s="14"/>
      <c r="AE152" s="14">
        <f>D152</f>
        <v>0</v>
      </c>
      <c r="AF152" s="15">
        <f>V152*(1+AD$3)</f>
        <v>75418.991352000012</v>
      </c>
      <c r="AG152" s="16">
        <f t="shared" ref="AG152:AG176" si="151">AF152/$V$3</f>
        <v>2900.7304366153849</v>
      </c>
      <c r="AH152" s="14">
        <f t="shared" ref="AH152:AH176" si="152">AF152*0.07</f>
        <v>5279.3293946400017</v>
      </c>
      <c r="AI152" s="16">
        <f t="shared" ref="AI152:AI176" si="153">(AF152+AH152)/$V$3</f>
        <v>3103.7815671784624</v>
      </c>
      <c r="AJ152" s="17">
        <f t="shared" ref="AJ152:AJ176" si="154">AH152+AF152</f>
        <v>80698.32074664002</v>
      </c>
      <c r="AK152" s="2"/>
      <c r="AL152" s="5" t="s">
        <v>0</v>
      </c>
      <c r="AM152" s="14"/>
      <c r="AN152" s="14">
        <f>D152</f>
        <v>0</v>
      </c>
      <c r="AO152" s="15">
        <f>AF152*(1+AM$3)</f>
        <v>77304.466135800001</v>
      </c>
      <c r="AP152" s="16">
        <f t="shared" ref="AP152:AP176" si="155">AO152/$V$3</f>
        <v>2973.2486975307693</v>
      </c>
      <c r="AQ152" s="14">
        <f t="shared" ref="AQ152:AQ176" si="156">AO152*0.07</f>
        <v>5411.312629506001</v>
      </c>
      <c r="AR152" s="16">
        <f t="shared" ref="AR152:AR176" si="157">(AO152+AQ152)/$V$3</f>
        <v>3181.3761063579232</v>
      </c>
      <c r="AS152" s="17">
        <f t="shared" ref="AS152:AS176" si="158">AQ152+AO152</f>
        <v>82715.778765306008</v>
      </c>
      <c r="AT152" s="2"/>
    </row>
    <row r="153" spans="2:46" x14ac:dyDescent="0.25">
      <c r="B153" s="5" t="s">
        <v>1</v>
      </c>
      <c r="C153" s="14">
        <f>'52 Week'!S178</f>
        <v>73940.187600000005</v>
      </c>
      <c r="D153" s="14">
        <f>'52 Week'!T178</f>
        <v>1130</v>
      </c>
      <c r="E153" s="15">
        <f>'52 Week'!U178</f>
        <v>75070.187600000005</v>
      </c>
      <c r="F153" s="16">
        <f>'52 Week'!V178</f>
        <v>2887.3149076923078</v>
      </c>
      <c r="G153" s="14">
        <f>'52 Week'!W178</f>
        <v>5254.9131320000006</v>
      </c>
      <c r="H153" s="17">
        <f>'52 Week'!X178</f>
        <v>80325.100732000006</v>
      </c>
      <c r="K153" s="5" t="s">
        <v>1</v>
      </c>
      <c r="L153" s="14">
        <f t="shared" ref="L153:L168" si="159">E152*(1+L$3)</f>
        <v>73940.187600000005</v>
      </c>
      <c r="M153" s="14">
        <f t="shared" ref="M153:M167" si="160">D153</f>
        <v>1130</v>
      </c>
      <c r="N153" s="15">
        <f>M153+L153</f>
        <v>75070.187600000005</v>
      </c>
      <c r="O153" s="16">
        <f t="shared" si="145"/>
        <v>2887.3149076923078</v>
      </c>
      <c r="P153" s="14">
        <f t="shared" si="146"/>
        <v>5254.9131320000006</v>
      </c>
      <c r="Q153" s="17">
        <f t="shared" si="147"/>
        <v>80325.100732000006</v>
      </c>
      <c r="R153" s="2"/>
      <c r="S153" s="5" t="s">
        <v>1</v>
      </c>
      <c r="T153" s="14">
        <f t="shared" ref="T153:T169" si="161">N152*(1+T$3)</f>
        <v>73940.187600000005</v>
      </c>
      <c r="U153" s="14">
        <f t="shared" ref="U153:U167" si="162">D153</f>
        <v>1130</v>
      </c>
      <c r="V153" s="15">
        <f>U153+T153</f>
        <v>75070.187600000005</v>
      </c>
      <c r="W153" s="16">
        <f t="shared" si="148"/>
        <v>2887.3149076923078</v>
      </c>
      <c r="X153" s="14">
        <f t="shared" si="149"/>
        <v>5254.9131320000006</v>
      </c>
      <c r="Y153" s="14">
        <f t="shared" ref="Y153:Y174" si="163">V153*0.035</f>
        <v>2627.4565660000003</v>
      </c>
      <c r="Z153" s="16">
        <f t="shared" si="150"/>
        <v>2988.3709294615383</v>
      </c>
      <c r="AA153" s="17">
        <f t="shared" ref="AA153:AA174" si="164">Y153+V153</f>
        <v>77697.644165999998</v>
      </c>
      <c r="AB153" s="2"/>
      <c r="AC153" s="5" t="s">
        <v>1</v>
      </c>
      <c r="AD153" s="14">
        <f t="shared" ref="AD153:AD170" si="165">V152*(1+AD$3)</f>
        <v>75418.991352000012</v>
      </c>
      <c r="AE153" s="14">
        <f t="shared" ref="AE153:AE167" si="166">D153</f>
        <v>1130</v>
      </c>
      <c r="AF153" s="15">
        <f>AE153+AD153</f>
        <v>76548.991352000012</v>
      </c>
      <c r="AG153" s="16">
        <f t="shared" si="151"/>
        <v>2944.1919750769234</v>
      </c>
      <c r="AH153" s="14">
        <f t="shared" si="152"/>
        <v>5358.4293946400012</v>
      </c>
      <c r="AI153" s="16">
        <f t="shared" si="153"/>
        <v>3150.2854133323081</v>
      </c>
      <c r="AJ153" s="17">
        <f t="shared" si="154"/>
        <v>81907.420746640011</v>
      </c>
      <c r="AK153" s="2"/>
      <c r="AL153" s="5" t="s">
        <v>1</v>
      </c>
      <c r="AM153" s="14">
        <f t="shared" ref="AM153:AM176" si="167">AF152*(1+AM$3)</f>
        <v>77304.466135800001</v>
      </c>
      <c r="AN153" s="14">
        <f t="shared" ref="AN153:AN167" si="168">D153</f>
        <v>1130</v>
      </c>
      <c r="AO153" s="15">
        <f>AN153+AM153</f>
        <v>78434.466135800001</v>
      </c>
      <c r="AP153" s="16">
        <f t="shared" si="155"/>
        <v>3016.7102359923078</v>
      </c>
      <c r="AQ153" s="14">
        <f t="shared" si="156"/>
        <v>5490.4126295060005</v>
      </c>
      <c r="AR153" s="16">
        <f t="shared" si="157"/>
        <v>3227.8799525117693</v>
      </c>
      <c r="AS153" s="17">
        <f t="shared" si="158"/>
        <v>83924.878765305999</v>
      </c>
      <c r="AT153" s="2"/>
    </row>
    <row r="154" spans="2:46" x14ac:dyDescent="0.25">
      <c r="B154" s="5" t="s">
        <v>2</v>
      </c>
      <c r="C154" s="14">
        <f>'52 Week'!S179</f>
        <v>75092.787600000011</v>
      </c>
      <c r="D154" s="14">
        <f>'52 Week'!T179</f>
        <v>1355</v>
      </c>
      <c r="E154" s="15">
        <f>'52 Week'!U179</f>
        <v>76447.787600000011</v>
      </c>
      <c r="F154" s="16">
        <f>'52 Week'!V179</f>
        <v>2940.2995230769234</v>
      </c>
      <c r="G154" s="14">
        <f>'52 Week'!W179</f>
        <v>5351.3451320000013</v>
      </c>
      <c r="H154" s="17">
        <f>'52 Week'!X179</f>
        <v>81799.132732000013</v>
      </c>
      <c r="K154" s="5" t="s">
        <v>2</v>
      </c>
      <c r="L154" s="14">
        <f t="shared" si="159"/>
        <v>75070.187600000005</v>
      </c>
      <c r="M154" s="14">
        <f t="shared" si="160"/>
        <v>1355</v>
      </c>
      <c r="N154" s="15">
        <f t="shared" ref="N154:N172" si="169">M154+L154</f>
        <v>76425.187600000005</v>
      </c>
      <c r="O154" s="16">
        <f t="shared" si="145"/>
        <v>2939.4302923076925</v>
      </c>
      <c r="P154" s="14">
        <f t="shared" si="146"/>
        <v>5349.763132000001</v>
      </c>
      <c r="Q154" s="17">
        <f t="shared" si="147"/>
        <v>81774.950732000012</v>
      </c>
      <c r="R154" s="2"/>
      <c r="S154" s="18" t="s">
        <v>2</v>
      </c>
      <c r="T154" s="19">
        <f t="shared" si="161"/>
        <v>75070.187600000005</v>
      </c>
      <c r="U154" s="19">
        <f t="shared" si="162"/>
        <v>1355</v>
      </c>
      <c r="V154" s="20">
        <f t="shared" ref="V154:V169" si="170">U154+T154</f>
        <v>76425.187600000005</v>
      </c>
      <c r="W154" s="21">
        <f t="shared" si="148"/>
        <v>2939.4302923076925</v>
      </c>
      <c r="X154" s="19">
        <f t="shared" si="149"/>
        <v>5349.763132000001</v>
      </c>
      <c r="Y154" s="19">
        <f t="shared" si="163"/>
        <v>2674.8815660000005</v>
      </c>
      <c r="Z154" s="21">
        <f t="shared" si="150"/>
        <v>3042.3103525384618</v>
      </c>
      <c r="AA154" s="22">
        <f t="shared" si="164"/>
        <v>79100.069166000001</v>
      </c>
      <c r="AB154" s="2"/>
      <c r="AC154" s="5" t="s">
        <v>2</v>
      </c>
      <c r="AD154" s="14">
        <f t="shared" si="165"/>
        <v>76571.591352000003</v>
      </c>
      <c r="AE154" s="14">
        <f t="shared" si="166"/>
        <v>1355</v>
      </c>
      <c r="AF154" s="15">
        <f t="shared" ref="AF154:AF176" si="171">AE154+AD154</f>
        <v>77926.591352000003</v>
      </c>
      <c r="AG154" s="16">
        <f t="shared" si="151"/>
        <v>2997.1765904615386</v>
      </c>
      <c r="AH154" s="14">
        <f t="shared" si="152"/>
        <v>5454.861394640001</v>
      </c>
      <c r="AI154" s="16">
        <f t="shared" si="153"/>
        <v>3206.9789517938461</v>
      </c>
      <c r="AJ154" s="17">
        <f t="shared" si="154"/>
        <v>83381.452746640003</v>
      </c>
      <c r="AK154" s="2"/>
      <c r="AL154" s="5" t="s">
        <v>2</v>
      </c>
      <c r="AM154" s="14">
        <f t="shared" si="167"/>
        <v>78462.716135800001</v>
      </c>
      <c r="AN154" s="14">
        <f t="shared" si="168"/>
        <v>1355</v>
      </c>
      <c r="AO154" s="15">
        <f t="shared" ref="AO154:AO176" si="172">AN154+AM154</f>
        <v>79817.716135800001</v>
      </c>
      <c r="AP154" s="16">
        <f t="shared" si="155"/>
        <v>3069.9121590692307</v>
      </c>
      <c r="AQ154" s="14">
        <f t="shared" si="156"/>
        <v>5587.2401295060008</v>
      </c>
      <c r="AR154" s="16">
        <f t="shared" si="157"/>
        <v>3284.8060102040768</v>
      </c>
      <c r="AS154" s="17">
        <f t="shared" si="158"/>
        <v>85404.956265305998</v>
      </c>
      <c r="AT154" s="2"/>
    </row>
    <row r="155" spans="2:46" hidden="1" x14ac:dyDescent="0.25">
      <c r="B155" s="5" t="s">
        <v>3</v>
      </c>
      <c r="C155" s="14">
        <f>'52 Week'!S180</f>
        <v>76497.939599999998</v>
      </c>
      <c r="D155" s="14">
        <f>'52 Week'!T180</f>
        <v>1468</v>
      </c>
      <c r="E155" s="15">
        <f>'52 Week'!U180</f>
        <v>77965.939599999998</v>
      </c>
      <c r="F155" s="16">
        <f>'52 Week'!V180</f>
        <v>2998.6899846153847</v>
      </c>
      <c r="G155" s="14">
        <f>'52 Week'!W180</f>
        <v>5457.6157720000001</v>
      </c>
      <c r="H155" s="17">
        <f>'52 Week'!X180</f>
        <v>83423.555372000003</v>
      </c>
      <c r="K155" s="5" t="s">
        <v>3</v>
      </c>
      <c r="L155" s="14">
        <f t="shared" si="159"/>
        <v>76447.787600000011</v>
      </c>
      <c r="M155" s="14">
        <f t="shared" si="160"/>
        <v>1468</v>
      </c>
      <c r="N155" s="15">
        <f t="shared" si="169"/>
        <v>77915.787600000011</v>
      </c>
      <c r="O155" s="16">
        <f t="shared" si="145"/>
        <v>2996.7610615384619</v>
      </c>
      <c r="P155" s="14">
        <f t="shared" si="146"/>
        <v>5454.1051320000015</v>
      </c>
      <c r="Q155" s="17">
        <f t="shared" si="147"/>
        <v>83369.892732000008</v>
      </c>
      <c r="R155" s="2"/>
      <c r="S155" s="5" t="s">
        <v>3</v>
      </c>
      <c r="T155" s="14">
        <f t="shared" si="161"/>
        <v>76425.187600000005</v>
      </c>
      <c r="U155" s="14">
        <f t="shared" si="162"/>
        <v>1468</v>
      </c>
      <c r="V155" s="15">
        <f t="shared" si="170"/>
        <v>77893.187600000005</v>
      </c>
      <c r="W155" s="16">
        <f t="shared" si="148"/>
        <v>2995.8918307692311</v>
      </c>
      <c r="X155" s="14">
        <f t="shared" si="149"/>
        <v>5452.5231320000012</v>
      </c>
      <c r="Y155" s="14">
        <f t="shared" si="163"/>
        <v>2726.2615660000006</v>
      </c>
      <c r="Z155" s="16">
        <f t="shared" si="150"/>
        <v>3100.7480448461542</v>
      </c>
      <c r="AA155" s="17">
        <f t="shared" si="164"/>
        <v>80619.449166000006</v>
      </c>
      <c r="AB155" s="2"/>
      <c r="AC155" s="5" t="s">
        <v>3</v>
      </c>
      <c r="AD155" s="14">
        <f t="shared" si="165"/>
        <v>77953.691352000009</v>
      </c>
      <c r="AE155" s="14">
        <f t="shared" si="166"/>
        <v>1468</v>
      </c>
      <c r="AF155" s="15">
        <f t="shared" si="171"/>
        <v>79421.691352000009</v>
      </c>
      <c r="AG155" s="16">
        <f t="shared" si="151"/>
        <v>3054.6804366153851</v>
      </c>
      <c r="AH155" s="14">
        <f t="shared" si="152"/>
        <v>5559.5183946400011</v>
      </c>
      <c r="AI155" s="16">
        <f t="shared" si="153"/>
        <v>3268.5080671784622</v>
      </c>
      <c r="AJ155" s="17">
        <f t="shared" si="154"/>
        <v>84981.209746640016</v>
      </c>
      <c r="AK155" s="2"/>
      <c r="AL155" s="5" t="s">
        <v>3</v>
      </c>
      <c r="AM155" s="14">
        <f t="shared" si="167"/>
        <v>79874.756135799995</v>
      </c>
      <c r="AN155" s="14">
        <f t="shared" si="168"/>
        <v>1468</v>
      </c>
      <c r="AO155" s="15">
        <f t="shared" si="172"/>
        <v>81342.756135799995</v>
      </c>
      <c r="AP155" s="16">
        <f t="shared" si="155"/>
        <v>3128.567543684615</v>
      </c>
      <c r="AQ155" s="14">
        <f t="shared" si="156"/>
        <v>5693.9929295060001</v>
      </c>
      <c r="AR155" s="16">
        <f t="shared" si="157"/>
        <v>3347.5672717425382</v>
      </c>
      <c r="AS155" s="17">
        <f t="shared" si="158"/>
        <v>87036.749065305994</v>
      </c>
      <c r="AT155" s="2"/>
    </row>
    <row r="156" spans="2:46" hidden="1" x14ac:dyDescent="0.25">
      <c r="B156" s="5" t="s">
        <v>4</v>
      </c>
      <c r="C156" s="14">
        <f>'52 Week'!S181</f>
        <v>80027.792399999991</v>
      </c>
      <c r="D156" s="14">
        <f>'52 Week'!T181</f>
        <v>2372</v>
      </c>
      <c r="E156" s="15">
        <f>'52 Week'!U181</f>
        <v>82399.792399999991</v>
      </c>
      <c r="F156" s="16">
        <f>'52 Week'!V181</f>
        <v>3169.2227846153842</v>
      </c>
      <c r="G156" s="14">
        <f>'52 Week'!W181</f>
        <v>5767.9854679999999</v>
      </c>
      <c r="H156" s="17">
        <f>'52 Week'!X181</f>
        <v>88167.77786799999</v>
      </c>
      <c r="K156" s="5" t="s">
        <v>4</v>
      </c>
      <c r="L156" s="14">
        <f t="shared" si="159"/>
        <v>77965.939599999998</v>
      </c>
      <c r="M156" s="14">
        <f t="shared" si="160"/>
        <v>2372</v>
      </c>
      <c r="N156" s="15">
        <f t="shared" si="169"/>
        <v>80337.939599999998</v>
      </c>
      <c r="O156" s="16">
        <f t="shared" si="145"/>
        <v>3089.9207538461537</v>
      </c>
      <c r="P156" s="14">
        <f t="shared" si="146"/>
        <v>5623.6557720000001</v>
      </c>
      <c r="Q156" s="17">
        <f t="shared" si="147"/>
        <v>85961.595371999996</v>
      </c>
      <c r="R156" s="2"/>
      <c r="S156" s="5" t="s">
        <v>4</v>
      </c>
      <c r="T156" s="14">
        <f t="shared" si="161"/>
        <v>77915.787600000011</v>
      </c>
      <c r="U156" s="14">
        <f t="shared" si="162"/>
        <v>2372</v>
      </c>
      <c r="V156" s="15">
        <f t="shared" si="170"/>
        <v>80287.787600000011</v>
      </c>
      <c r="W156" s="16">
        <f t="shared" si="148"/>
        <v>3087.991830769231</v>
      </c>
      <c r="X156" s="14">
        <f t="shared" si="149"/>
        <v>5620.1451320000015</v>
      </c>
      <c r="Y156" s="14">
        <f t="shared" si="163"/>
        <v>2810.0725660000007</v>
      </c>
      <c r="Z156" s="16">
        <f t="shared" si="150"/>
        <v>3196.0715448461542</v>
      </c>
      <c r="AA156" s="17">
        <f t="shared" si="164"/>
        <v>83097.860166000013</v>
      </c>
      <c r="AB156" s="2"/>
      <c r="AC156" s="5" t="s">
        <v>4</v>
      </c>
      <c r="AD156" s="14">
        <f t="shared" si="165"/>
        <v>79451.05135200001</v>
      </c>
      <c r="AE156" s="14">
        <f t="shared" si="166"/>
        <v>2372</v>
      </c>
      <c r="AF156" s="15">
        <f t="shared" si="171"/>
        <v>81823.05135200001</v>
      </c>
      <c r="AG156" s="16">
        <f t="shared" si="151"/>
        <v>3147.0404366153848</v>
      </c>
      <c r="AH156" s="14">
        <f t="shared" si="152"/>
        <v>5727.6135946400009</v>
      </c>
      <c r="AI156" s="16">
        <f t="shared" si="153"/>
        <v>3367.3332671784619</v>
      </c>
      <c r="AJ156" s="17">
        <f t="shared" si="154"/>
        <v>87550.664946640012</v>
      </c>
      <c r="AK156" s="2"/>
      <c r="AL156" s="5" t="s">
        <v>4</v>
      </c>
      <c r="AM156" s="14">
        <f t="shared" si="167"/>
        <v>81407.233635800003</v>
      </c>
      <c r="AN156" s="14">
        <f t="shared" si="168"/>
        <v>2372</v>
      </c>
      <c r="AO156" s="15">
        <f t="shared" si="172"/>
        <v>83779.233635800003</v>
      </c>
      <c r="AP156" s="16">
        <f t="shared" si="155"/>
        <v>3222.2782167615387</v>
      </c>
      <c r="AQ156" s="14">
        <f t="shared" si="156"/>
        <v>5864.5463545060011</v>
      </c>
      <c r="AR156" s="16">
        <f t="shared" si="157"/>
        <v>3447.8376919348466</v>
      </c>
      <c r="AS156" s="17">
        <f t="shared" si="158"/>
        <v>89643.779990306008</v>
      </c>
      <c r="AT156" s="2"/>
    </row>
    <row r="157" spans="2:46" hidden="1" x14ac:dyDescent="0.25">
      <c r="B157" s="5" t="s">
        <v>5</v>
      </c>
      <c r="C157" s="14">
        <f>'52 Week'!S182</f>
        <v>84513.242400000003</v>
      </c>
      <c r="D157" s="14">
        <f>'52 Week'!T182</f>
        <v>2937</v>
      </c>
      <c r="E157" s="15">
        <f>'52 Week'!U182</f>
        <v>87450.242400000003</v>
      </c>
      <c r="F157" s="16">
        <f>'52 Week'!V182</f>
        <v>3363.4708615384616</v>
      </c>
      <c r="G157" s="14">
        <f>'52 Week'!W182</f>
        <v>6121.5169680000008</v>
      </c>
      <c r="H157" s="17">
        <f>'52 Week'!X182</f>
        <v>93571.759367999999</v>
      </c>
      <c r="K157" s="5" t="s">
        <v>5</v>
      </c>
      <c r="L157" s="14">
        <f t="shared" si="159"/>
        <v>82399.792399999991</v>
      </c>
      <c r="M157" s="14">
        <f t="shared" si="160"/>
        <v>2937</v>
      </c>
      <c r="N157" s="15">
        <f t="shared" si="169"/>
        <v>85336.792399999991</v>
      </c>
      <c r="O157" s="16">
        <f t="shared" si="145"/>
        <v>3282.1843230769227</v>
      </c>
      <c r="P157" s="14">
        <f t="shared" si="146"/>
        <v>5973.575468</v>
      </c>
      <c r="Q157" s="17">
        <f t="shared" si="147"/>
        <v>91310.367867999987</v>
      </c>
      <c r="R157" s="2"/>
      <c r="S157" s="5" t="s">
        <v>5</v>
      </c>
      <c r="T157" s="14">
        <f t="shared" si="161"/>
        <v>80337.939599999998</v>
      </c>
      <c r="U157" s="14">
        <f t="shared" si="162"/>
        <v>2937</v>
      </c>
      <c r="V157" s="15">
        <f t="shared" si="170"/>
        <v>83274.939599999998</v>
      </c>
      <c r="W157" s="16">
        <f t="shared" si="148"/>
        <v>3202.8822923076923</v>
      </c>
      <c r="X157" s="14">
        <f t="shared" si="149"/>
        <v>5829.2457720000002</v>
      </c>
      <c r="Y157" s="14">
        <f t="shared" si="163"/>
        <v>2914.6228860000001</v>
      </c>
      <c r="Z157" s="16">
        <f t="shared" si="150"/>
        <v>3314.9831725384615</v>
      </c>
      <c r="AA157" s="17">
        <f t="shared" si="164"/>
        <v>86189.562485999995</v>
      </c>
      <c r="AB157" s="2"/>
      <c r="AC157" s="5" t="s">
        <v>5</v>
      </c>
      <c r="AD157" s="14">
        <f t="shared" si="165"/>
        <v>81893.543352000008</v>
      </c>
      <c r="AE157" s="14">
        <f t="shared" si="166"/>
        <v>2937</v>
      </c>
      <c r="AF157" s="15">
        <f t="shared" si="171"/>
        <v>84830.543352000008</v>
      </c>
      <c r="AG157" s="16">
        <f t="shared" si="151"/>
        <v>3262.7132058461543</v>
      </c>
      <c r="AH157" s="14">
        <f t="shared" si="152"/>
        <v>5938.138034640001</v>
      </c>
      <c r="AI157" s="16">
        <f t="shared" si="153"/>
        <v>3491.1031302553847</v>
      </c>
      <c r="AJ157" s="17">
        <f t="shared" si="154"/>
        <v>90768.681386640004</v>
      </c>
      <c r="AK157" s="2"/>
      <c r="AL157" s="5" t="s">
        <v>5</v>
      </c>
      <c r="AM157" s="14">
        <f t="shared" si="167"/>
        <v>83868.627635800003</v>
      </c>
      <c r="AN157" s="14">
        <f t="shared" si="168"/>
        <v>2937</v>
      </c>
      <c r="AO157" s="15">
        <f t="shared" si="172"/>
        <v>86805.627635800003</v>
      </c>
      <c r="AP157" s="16">
        <f t="shared" si="155"/>
        <v>3338.6779859923076</v>
      </c>
      <c r="AQ157" s="14">
        <f t="shared" si="156"/>
        <v>6076.3939345060007</v>
      </c>
      <c r="AR157" s="16">
        <f t="shared" si="157"/>
        <v>3572.3854450117697</v>
      </c>
      <c r="AS157" s="17">
        <f t="shared" si="158"/>
        <v>92882.021570306009</v>
      </c>
      <c r="AT157" s="2"/>
    </row>
    <row r="158" spans="2:46" hidden="1" x14ac:dyDescent="0.25">
      <c r="B158" s="5" t="s">
        <v>6</v>
      </c>
      <c r="C158" s="14">
        <f>'52 Week'!S183</f>
        <v>89211.607199999999</v>
      </c>
      <c r="D158" s="14">
        <f>'52 Week'!T183</f>
        <v>3106</v>
      </c>
      <c r="E158" s="15">
        <f>'52 Week'!U183</f>
        <v>92317.607199999999</v>
      </c>
      <c r="F158" s="16">
        <f>'52 Week'!V183</f>
        <v>3550.6772000000001</v>
      </c>
      <c r="G158" s="14">
        <f>'52 Week'!W183</f>
        <v>6462.2325040000005</v>
      </c>
      <c r="H158" s="17">
        <f>'52 Week'!X183</f>
        <v>98779.839703999998</v>
      </c>
      <c r="K158" s="5" t="s">
        <v>6</v>
      </c>
      <c r="L158" s="14">
        <f t="shared" si="159"/>
        <v>87450.242400000003</v>
      </c>
      <c r="M158" s="14">
        <f t="shared" si="160"/>
        <v>3106</v>
      </c>
      <c r="N158" s="15">
        <f t="shared" si="169"/>
        <v>90556.242400000003</v>
      </c>
      <c r="O158" s="16">
        <f t="shared" si="145"/>
        <v>3482.9324000000001</v>
      </c>
      <c r="P158" s="14">
        <f t="shared" si="146"/>
        <v>6338.9369680000009</v>
      </c>
      <c r="Q158" s="17">
        <f t="shared" si="147"/>
        <v>96895.179367999997</v>
      </c>
      <c r="R158" s="2"/>
      <c r="S158" s="5" t="s">
        <v>6</v>
      </c>
      <c r="T158" s="14">
        <f t="shared" si="161"/>
        <v>85336.792399999991</v>
      </c>
      <c r="U158" s="14">
        <f t="shared" si="162"/>
        <v>3106</v>
      </c>
      <c r="V158" s="15">
        <f t="shared" si="170"/>
        <v>88442.792399999991</v>
      </c>
      <c r="W158" s="16">
        <f t="shared" si="148"/>
        <v>3401.6458615384613</v>
      </c>
      <c r="X158" s="14">
        <f t="shared" si="149"/>
        <v>6190.9954680000001</v>
      </c>
      <c r="Y158" s="14">
        <f t="shared" si="163"/>
        <v>3095.497734</v>
      </c>
      <c r="Z158" s="16">
        <f t="shared" si="150"/>
        <v>3520.7034666923073</v>
      </c>
      <c r="AA158" s="17">
        <f t="shared" si="164"/>
        <v>91538.290133999995</v>
      </c>
      <c r="AB158" s="2"/>
      <c r="AC158" s="5" t="s">
        <v>6</v>
      </c>
      <c r="AD158" s="14">
        <f t="shared" si="165"/>
        <v>84940.438391999996</v>
      </c>
      <c r="AE158" s="14">
        <f t="shared" si="166"/>
        <v>3106</v>
      </c>
      <c r="AF158" s="15">
        <f t="shared" si="171"/>
        <v>88046.438391999996</v>
      </c>
      <c r="AG158" s="16">
        <f t="shared" si="151"/>
        <v>3386.4014766153846</v>
      </c>
      <c r="AH158" s="14">
        <f t="shared" si="152"/>
        <v>6163.2506874400005</v>
      </c>
      <c r="AI158" s="16">
        <f t="shared" si="153"/>
        <v>3623.4495799784613</v>
      </c>
      <c r="AJ158" s="17">
        <f t="shared" si="154"/>
        <v>94209.689079439995</v>
      </c>
      <c r="AK158" s="2"/>
      <c r="AL158" s="5" t="s">
        <v>6</v>
      </c>
      <c r="AM158" s="14">
        <f t="shared" si="167"/>
        <v>86951.306935800007</v>
      </c>
      <c r="AN158" s="14">
        <f t="shared" si="168"/>
        <v>3106</v>
      </c>
      <c r="AO158" s="15">
        <f t="shared" si="172"/>
        <v>90057.306935800007</v>
      </c>
      <c r="AP158" s="16">
        <f t="shared" si="155"/>
        <v>3463.7425744538464</v>
      </c>
      <c r="AQ158" s="14">
        <f t="shared" si="156"/>
        <v>6304.011485506001</v>
      </c>
      <c r="AR158" s="16">
        <f t="shared" si="157"/>
        <v>3706.2045546656154</v>
      </c>
      <c r="AS158" s="17">
        <f t="shared" si="158"/>
        <v>96361.318421306001</v>
      </c>
      <c r="AT158" s="2"/>
    </row>
    <row r="159" spans="2:46" hidden="1" x14ac:dyDescent="0.25">
      <c r="B159" s="5" t="s">
        <v>7</v>
      </c>
      <c r="C159" s="14">
        <f>'52 Week'!S184</f>
        <v>93150.235199999996</v>
      </c>
      <c r="D159" s="14">
        <f>'52 Week'!T184</f>
        <v>3106</v>
      </c>
      <c r="E159" s="15">
        <f>'52 Week'!U184</f>
        <v>96256.235199999996</v>
      </c>
      <c r="F159" s="16">
        <f>'52 Week'!V184</f>
        <v>3702.1628923076923</v>
      </c>
      <c r="G159" s="14">
        <f>'52 Week'!W184</f>
        <v>6737.9364640000003</v>
      </c>
      <c r="H159" s="17">
        <f>'52 Week'!X184</f>
        <v>102994.17166399999</v>
      </c>
      <c r="K159" s="5" t="s">
        <v>7</v>
      </c>
      <c r="L159" s="14">
        <f t="shared" si="159"/>
        <v>92317.607199999999</v>
      </c>
      <c r="M159" s="14">
        <f t="shared" si="160"/>
        <v>3106</v>
      </c>
      <c r="N159" s="15">
        <f t="shared" si="169"/>
        <v>95423.607199999999</v>
      </c>
      <c r="O159" s="16">
        <f t="shared" si="145"/>
        <v>3670.1387384615382</v>
      </c>
      <c r="P159" s="14">
        <f t="shared" si="146"/>
        <v>6679.6525040000006</v>
      </c>
      <c r="Q159" s="17">
        <f t="shared" si="147"/>
        <v>102103.259704</v>
      </c>
      <c r="R159" s="2"/>
      <c r="S159" s="5" t="s">
        <v>7</v>
      </c>
      <c r="T159" s="14">
        <f t="shared" si="161"/>
        <v>90556.242400000003</v>
      </c>
      <c r="U159" s="14">
        <f t="shared" si="162"/>
        <v>3106</v>
      </c>
      <c r="V159" s="15">
        <f t="shared" si="170"/>
        <v>93662.242400000003</v>
      </c>
      <c r="W159" s="16">
        <f t="shared" si="148"/>
        <v>3602.3939384615387</v>
      </c>
      <c r="X159" s="14">
        <f t="shared" si="149"/>
        <v>6556.356968000001</v>
      </c>
      <c r="Y159" s="14">
        <f t="shared" si="163"/>
        <v>3278.1784840000005</v>
      </c>
      <c r="Z159" s="16">
        <f t="shared" si="150"/>
        <v>3728.4777263076926</v>
      </c>
      <c r="AA159" s="17">
        <f t="shared" si="164"/>
        <v>96940.420884000006</v>
      </c>
      <c r="AB159" s="2"/>
      <c r="AC159" s="5" t="s">
        <v>7</v>
      </c>
      <c r="AD159" s="14">
        <f t="shared" si="165"/>
        <v>90211.648247999998</v>
      </c>
      <c r="AE159" s="14">
        <f t="shared" si="166"/>
        <v>3106</v>
      </c>
      <c r="AF159" s="15">
        <f t="shared" si="171"/>
        <v>93317.648247999998</v>
      </c>
      <c r="AG159" s="16">
        <f t="shared" si="151"/>
        <v>3589.1403172307691</v>
      </c>
      <c r="AH159" s="14">
        <f t="shared" si="152"/>
        <v>6532.2353773600007</v>
      </c>
      <c r="AI159" s="16">
        <f t="shared" si="153"/>
        <v>3840.3801394369229</v>
      </c>
      <c r="AJ159" s="17">
        <f t="shared" si="154"/>
        <v>99849.883625360002</v>
      </c>
      <c r="AK159" s="2"/>
      <c r="AL159" s="5" t="s">
        <v>7</v>
      </c>
      <c r="AM159" s="14">
        <f t="shared" si="167"/>
        <v>90247.599351799989</v>
      </c>
      <c r="AN159" s="14">
        <f t="shared" si="168"/>
        <v>3106</v>
      </c>
      <c r="AO159" s="15">
        <f t="shared" si="172"/>
        <v>93353.599351799989</v>
      </c>
      <c r="AP159" s="16">
        <f t="shared" si="155"/>
        <v>3590.523051992307</v>
      </c>
      <c r="AQ159" s="14">
        <f t="shared" si="156"/>
        <v>6534.751954626</v>
      </c>
      <c r="AR159" s="16">
        <f t="shared" si="157"/>
        <v>3841.8596656317686</v>
      </c>
      <c r="AS159" s="17">
        <f t="shared" si="158"/>
        <v>99888.35130642599</v>
      </c>
      <c r="AT159" s="2"/>
    </row>
    <row r="160" spans="2:46" hidden="1" x14ac:dyDescent="0.25">
      <c r="B160" s="5" t="s">
        <v>8</v>
      </c>
      <c r="C160" s="14">
        <f>'52 Week'!S185</f>
        <v>96506.565600000002</v>
      </c>
      <c r="D160" s="14">
        <f>'52 Week'!T185</f>
        <v>3106</v>
      </c>
      <c r="E160" s="15">
        <f>'52 Week'!U185</f>
        <v>99612.565600000002</v>
      </c>
      <c r="F160" s="16">
        <f>'52 Week'!V185</f>
        <v>3831.2525230769234</v>
      </c>
      <c r="G160" s="14">
        <f>'52 Week'!W185</f>
        <v>6972.8795920000011</v>
      </c>
      <c r="H160" s="17">
        <f>'52 Week'!X185</f>
        <v>106585.445192</v>
      </c>
      <c r="K160" s="5" t="s">
        <v>8</v>
      </c>
      <c r="L160" s="14">
        <f t="shared" si="159"/>
        <v>96256.235199999996</v>
      </c>
      <c r="M160" s="14">
        <f t="shared" si="160"/>
        <v>3106</v>
      </c>
      <c r="N160" s="15">
        <f t="shared" si="169"/>
        <v>99362.235199999996</v>
      </c>
      <c r="O160" s="16">
        <f t="shared" si="145"/>
        <v>3821.6244307692305</v>
      </c>
      <c r="P160" s="14">
        <f t="shared" si="146"/>
        <v>6955.3564640000004</v>
      </c>
      <c r="Q160" s="17">
        <f t="shared" si="147"/>
        <v>106317.59166399999</v>
      </c>
      <c r="R160" s="2"/>
      <c r="S160" s="5" t="s">
        <v>8</v>
      </c>
      <c r="T160" s="14">
        <f t="shared" si="161"/>
        <v>95423.607199999999</v>
      </c>
      <c r="U160" s="14">
        <f t="shared" si="162"/>
        <v>3106</v>
      </c>
      <c r="V160" s="15">
        <f t="shared" si="170"/>
        <v>98529.607199999999</v>
      </c>
      <c r="W160" s="16">
        <f t="shared" si="148"/>
        <v>3789.6002769230768</v>
      </c>
      <c r="X160" s="14">
        <f t="shared" si="149"/>
        <v>6897.0725040000007</v>
      </c>
      <c r="Y160" s="14">
        <f t="shared" si="163"/>
        <v>3448.5362520000003</v>
      </c>
      <c r="Z160" s="16">
        <f t="shared" si="150"/>
        <v>3922.2362866153849</v>
      </c>
      <c r="AA160" s="17">
        <f t="shared" si="164"/>
        <v>101978.143452</v>
      </c>
      <c r="AB160" s="2"/>
      <c r="AC160" s="5" t="s">
        <v>8</v>
      </c>
      <c r="AD160" s="14">
        <f t="shared" si="165"/>
        <v>95535.487248000005</v>
      </c>
      <c r="AE160" s="14">
        <f t="shared" si="166"/>
        <v>3106</v>
      </c>
      <c r="AF160" s="15">
        <f t="shared" si="171"/>
        <v>98641.487248000005</v>
      </c>
      <c r="AG160" s="16">
        <f t="shared" si="151"/>
        <v>3793.9033556923077</v>
      </c>
      <c r="AH160" s="14">
        <f t="shared" si="152"/>
        <v>6904.904107360001</v>
      </c>
      <c r="AI160" s="16">
        <f t="shared" si="153"/>
        <v>4059.4765905907693</v>
      </c>
      <c r="AJ160" s="17">
        <f t="shared" si="154"/>
        <v>105546.39135536</v>
      </c>
      <c r="AK160" s="2"/>
      <c r="AL160" s="5" t="s">
        <v>8</v>
      </c>
      <c r="AM160" s="14">
        <f t="shared" si="167"/>
        <v>95650.589454199988</v>
      </c>
      <c r="AN160" s="14">
        <f t="shared" si="168"/>
        <v>3106</v>
      </c>
      <c r="AO160" s="15">
        <f t="shared" si="172"/>
        <v>98756.589454199988</v>
      </c>
      <c r="AP160" s="16">
        <f t="shared" si="155"/>
        <v>3798.3303636230767</v>
      </c>
      <c r="AQ160" s="14">
        <f t="shared" si="156"/>
        <v>6912.9612617940002</v>
      </c>
      <c r="AR160" s="16">
        <f t="shared" si="157"/>
        <v>4064.213489076692</v>
      </c>
      <c r="AS160" s="17">
        <f t="shared" si="158"/>
        <v>105669.55071599399</v>
      </c>
      <c r="AT160" s="2"/>
    </row>
    <row r="161" spans="2:46" hidden="1" x14ac:dyDescent="0.25">
      <c r="B161" s="5" t="s">
        <v>9</v>
      </c>
      <c r="C161" s="14">
        <f>'52 Week'!S186</f>
        <v>99158.545199999993</v>
      </c>
      <c r="D161" s="14">
        <f>'52 Week'!T186</f>
        <v>2937</v>
      </c>
      <c r="E161" s="15">
        <f>'52 Week'!U186</f>
        <v>102095.54519999999</v>
      </c>
      <c r="F161" s="16">
        <f>'52 Week'!V186</f>
        <v>3926.751738461538</v>
      </c>
      <c r="G161" s="14">
        <f>'52 Week'!W186</f>
        <v>7146.6881640000001</v>
      </c>
      <c r="H161" s="17">
        <f>'52 Week'!X186</f>
        <v>109242.233364</v>
      </c>
      <c r="K161" s="5" t="s">
        <v>9</v>
      </c>
      <c r="L161" s="14">
        <f t="shared" si="159"/>
        <v>99612.565600000002</v>
      </c>
      <c r="M161" s="14">
        <f t="shared" si="160"/>
        <v>2937</v>
      </c>
      <c r="N161" s="15">
        <f t="shared" si="169"/>
        <v>102549.5656</v>
      </c>
      <c r="O161" s="16">
        <f t="shared" si="145"/>
        <v>3944.2140615384615</v>
      </c>
      <c r="P161" s="14">
        <f t="shared" si="146"/>
        <v>7178.4695920000004</v>
      </c>
      <c r="Q161" s="17">
        <f t="shared" si="147"/>
        <v>109728.035192</v>
      </c>
      <c r="R161" s="2"/>
      <c r="S161" s="5" t="s">
        <v>9</v>
      </c>
      <c r="T161" s="14">
        <f t="shared" si="161"/>
        <v>99362.235199999996</v>
      </c>
      <c r="U161" s="14">
        <f t="shared" si="162"/>
        <v>2937</v>
      </c>
      <c r="V161" s="15">
        <f t="shared" si="170"/>
        <v>102299.2352</v>
      </c>
      <c r="W161" s="16">
        <f t="shared" si="148"/>
        <v>3934.585969230769</v>
      </c>
      <c r="X161" s="14">
        <f t="shared" si="149"/>
        <v>7160.9464640000006</v>
      </c>
      <c r="Y161" s="14">
        <f t="shared" si="163"/>
        <v>3580.4732320000003</v>
      </c>
      <c r="Z161" s="16">
        <f t="shared" si="150"/>
        <v>4072.2964781538462</v>
      </c>
      <c r="AA161" s="17">
        <f t="shared" si="164"/>
        <v>105879.708432</v>
      </c>
      <c r="AB161" s="2"/>
      <c r="AC161" s="5" t="s">
        <v>9</v>
      </c>
      <c r="AD161" s="14">
        <f t="shared" si="165"/>
        <v>100500.19934399999</v>
      </c>
      <c r="AE161" s="14">
        <f t="shared" si="166"/>
        <v>2937</v>
      </c>
      <c r="AF161" s="15">
        <f t="shared" si="171"/>
        <v>103437.19934399999</v>
      </c>
      <c r="AG161" s="16">
        <f t="shared" si="151"/>
        <v>3978.3538209230765</v>
      </c>
      <c r="AH161" s="14">
        <f t="shared" si="152"/>
        <v>7240.6039540800002</v>
      </c>
      <c r="AI161" s="16">
        <f t="shared" si="153"/>
        <v>4256.8385883876917</v>
      </c>
      <c r="AJ161" s="17">
        <f t="shared" si="154"/>
        <v>110677.80329807999</v>
      </c>
      <c r="AK161" s="2"/>
      <c r="AL161" s="5" t="s">
        <v>9</v>
      </c>
      <c r="AM161" s="14">
        <f t="shared" si="167"/>
        <v>101107.5244292</v>
      </c>
      <c r="AN161" s="14">
        <f t="shared" si="168"/>
        <v>2937</v>
      </c>
      <c r="AO161" s="15">
        <f t="shared" si="172"/>
        <v>104044.5244292</v>
      </c>
      <c r="AP161" s="16">
        <f t="shared" si="155"/>
        <v>4001.7124780461536</v>
      </c>
      <c r="AQ161" s="14">
        <f t="shared" si="156"/>
        <v>7283.1167100440007</v>
      </c>
      <c r="AR161" s="16">
        <f t="shared" si="157"/>
        <v>4281.8323515093853</v>
      </c>
      <c r="AS161" s="17">
        <f t="shared" si="158"/>
        <v>111327.64113924401</v>
      </c>
      <c r="AT161" s="2"/>
    </row>
    <row r="162" spans="2:46" hidden="1" x14ac:dyDescent="0.25">
      <c r="B162" s="5" t="s">
        <v>10</v>
      </c>
      <c r="C162" s="14">
        <f>'52 Week'!S187</f>
        <v>102166.66800000001</v>
      </c>
      <c r="D162" s="14">
        <f>'52 Week'!T187</f>
        <v>2711</v>
      </c>
      <c r="E162" s="15">
        <f>'52 Week'!U187</f>
        <v>104877.66800000001</v>
      </c>
      <c r="F162" s="16">
        <f>'52 Week'!V187</f>
        <v>4033.7564615384617</v>
      </c>
      <c r="G162" s="14">
        <f>'52 Week'!W187</f>
        <v>7341.4367600000014</v>
      </c>
      <c r="H162" s="17">
        <f>'52 Week'!X187</f>
        <v>112219.10476</v>
      </c>
      <c r="K162" s="5" t="s">
        <v>10</v>
      </c>
      <c r="L162" s="14">
        <f t="shared" si="159"/>
        <v>102095.54519999999</v>
      </c>
      <c r="M162" s="14">
        <f t="shared" si="160"/>
        <v>2711</v>
      </c>
      <c r="N162" s="15">
        <f t="shared" si="169"/>
        <v>104806.54519999999</v>
      </c>
      <c r="O162" s="16">
        <f t="shared" si="145"/>
        <v>4031.020969230769</v>
      </c>
      <c r="P162" s="14">
        <f t="shared" si="146"/>
        <v>7336.4581640000006</v>
      </c>
      <c r="Q162" s="17">
        <f t="shared" si="147"/>
        <v>112143.00336399999</v>
      </c>
      <c r="R162" s="2"/>
      <c r="S162" s="5" t="s">
        <v>10</v>
      </c>
      <c r="T162" s="14">
        <f t="shared" si="161"/>
        <v>102549.5656</v>
      </c>
      <c r="U162" s="14">
        <f t="shared" si="162"/>
        <v>2711</v>
      </c>
      <c r="V162" s="15">
        <f t="shared" si="170"/>
        <v>105260.5656</v>
      </c>
      <c r="W162" s="16">
        <f t="shared" si="148"/>
        <v>4048.4832923076924</v>
      </c>
      <c r="X162" s="14">
        <f t="shared" si="149"/>
        <v>7368.2395920000008</v>
      </c>
      <c r="Y162" s="14">
        <f t="shared" si="163"/>
        <v>3684.1197960000004</v>
      </c>
      <c r="Z162" s="16">
        <f t="shared" si="150"/>
        <v>4190.1802075384612</v>
      </c>
      <c r="AA162" s="17">
        <f t="shared" si="164"/>
        <v>108944.685396</v>
      </c>
      <c r="AB162" s="2"/>
      <c r="AC162" s="5" t="s">
        <v>10</v>
      </c>
      <c r="AD162" s="14">
        <f t="shared" si="165"/>
        <v>104345.219904</v>
      </c>
      <c r="AE162" s="14">
        <f t="shared" si="166"/>
        <v>2711</v>
      </c>
      <c r="AF162" s="15">
        <f t="shared" si="171"/>
        <v>107056.219904</v>
      </c>
      <c r="AG162" s="16">
        <f t="shared" si="151"/>
        <v>4117.5469193846156</v>
      </c>
      <c r="AH162" s="14">
        <f t="shared" si="152"/>
        <v>7493.9353932800004</v>
      </c>
      <c r="AI162" s="16">
        <f t="shared" si="153"/>
        <v>4405.7752037415385</v>
      </c>
      <c r="AJ162" s="17">
        <f t="shared" si="154"/>
        <v>114550.15529728</v>
      </c>
      <c r="AK162" s="2"/>
      <c r="AL162" s="5" t="s">
        <v>10</v>
      </c>
      <c r="AM162" s="14">
        <f t="shared" si="167"/>
        <v>106023.12932759998</v>
      </c>
      <c r="AN162" s="14">
        <f t="shared" si="168"/>
        <v>2711</v>
      </c>
      <c r="AO162" s="15">
        <f t="shared" si="172"/>
        <v>108734.12932759998</v>
      </c>
      <c r="AP162" s="16">
        <f t="shared" si="155"/>
        <v>4182.0818972153838</v>
      </c>
      <c r="AQ162" s="14">
        <f t="shared" si="156"/>
        <v>7611.3890529319988</v>
      </c>
      <c r="AR162" s="16">
        <f t="shared" si="157"/>
        <v>4474.8276300204607</v>
      </c>
      <c r="AS162" s="17">
        <f t="shared" si="158"/>
        <v>116345.51838053198</v>
      </c>
      <c r="AT162" s="2"/>
    </row>
    <row r="163" spans="2:46" hidden="1" x14ac:dyDescent="0.25">
      <c r="B163" s="5" t="s">
        <v>11</v>
      </c>
      <c r="C163" s="14">
        <f>'52 Week'!S188</f>
        <v>104936.66160000001</v>
      </c>
      <c r="D163" s="14">
        <f>'52 Week'!T188</f>
        <v>2259</v>
      </c>
      <c r="E163" s="15">
        <f>'52 Week'!U188</f>
        <v>107195.66160000001</v>
      </c>
      <c r="F163" s="16">
        <f>'52 Week'!V188</f>
        <v>4122.9100615384614</v>
      </c>
      <c r="G163" s="14">
        <f>'52 Week'!W188</f>
        <v>7503.6963120000009</v>
      </c>
      <c r="H163" s="17">
        <f>'52 Week'!X188</f>
        <v>114699.35791200001</v>
      </c>
      <c r="K163" s="5" t="s">
        <v>11</v>
      </c>
      <c r="L163" s="14">
        <f t="shared" si="159"/>
        <v>104877.66800000001</v>
      </c>
      <c r="M163" s="14">
        <f t="shared" si="160"/>
        <v>2259</v>
      </c>
      <c r="N163" s="15">
        <f t="shared" si="169"/>
        <v>107136.66800000001</v>
      </c>
      <c r="O163" s="16">
        <f t="shared" si="145"/>
        <v>4120.641076923077</v>
      </c>
      <c r="P163" s="14">
        <f t="shared" si="146"/>
        <v>7499.5667600000015</v>
      </c>
      <c r="Q163" s="17">
        <f t="shared" si="147"/>
        <v>114636.23476000001</v>
      </c>
      <c r="R163" s="2"/>
      <c r="S163" s="5" t="s">
        <v>11</v>
      </c>
      <c r="T163" s="14">
        <f t="shared" si="161"/>
        <v>104806.54519999999</v>
      </c>
      <c r="U163" s="14">
        <f t="shared" si="162"/>
        <v>2259</v>
      </c>
      <c r="V163" s="15">
        <f t="shared" si="170"/>
        <v>107065.54519999999</v>
      </c>
      <c r="W163" s="16">
        <f t="shared" si="148"/>
        <v>4117.9055846153842</v>
      </c>
      <c r="X163" s="14">
        <f t="shared" si="149"/>
        <v>7494.5881640000007</v>
      </c>
      <c r="Y163" s="14">
        <f t="shared" si="163"/>
        <v>3747.2940820000003</v>
      </c>
      <c r="Z163" s="16">
        <f t="shared" si="150"/>
        <v>4262.0322800769227</v>
      </c>
      <c r="AA163" s="17">
        <f t="shared" si="164"/>
        <v>110812.839282</v>
      </c>
      <c r="AB163" s="2"/>
      <c r="AC163" s="5" t="s">
        <v>11</v>
      </c>
      <c r="AD163" s="14">
        <f t="shared" si="165"/>
        <v>107365.776912</v>
      </c>
      <c r="AE163" s="14">
        <f t="shared" si="166"/>
        <v>2259</v>
      </c>
      <c r="AF163" s="15">
        <f t="shared" si="171"/>
        <v>109624.776912</v>
      </c>
      <c r="AG163" s="16">
        <f t="shared" si="151"/>
        <v>4216.3375735384616</v>
      </c>
      <c r="AH163" s="14">
        <f t="shared" si="152"/>
        <v>7673.7343838400011</v>
      </c>
      <c r="AI163" s="16">
        <f t="shared" si="153"/>
        <v>4511.481203686154</v>
      </c>
      <c r="AJ163" s="17">
        <f t="shared" si="154"/>
        <v>117298.51129584</v>
      </c>
      <c r="AK163" s="2"/>
      <c r="AL163" s="5" t="s">
        <v>11</v>
      </c>
      <c r="AM163" s="14">
        <f t="shared" si="167"/>
        <v>109732.62540159999</v>
      </c>
      <c r="AN163" s="14">
        <f t="shared" si="168"/>
        <v>2259</v>
      </c>
      <c r="AO163" s="15">
        <f t="shared" si="172"/>
        <v>111991.62540159999</v>
      </c>
      <c r="AP163" s="16">
        <f t="shared" si="155"/>
        <v>4307.3702077538455</v>
      </c>
      <c r="AQ163" s="14">
        <f t="shared" si="156"/>
        <v>7839.4137781119998</v>
      </c>
      <c r="AR163" s="16">
        <f t="shared" si="157"/>
        <v>4608.8861222966143</v>
      </c>
      <c r="AS163" s="17">
        <f t="shared" si="158"/>
        <v>119831.03917971198</v>
      </c>
      <c r="AT163" s="2"/>
    </row>
    <row r="164" spans="2:46" hidden="1" x14ac:dyDescent="0.25">
      <c r="B164" s="5" t="s">
        <v>12</v>
      </c>
      <c r="C164" s="14">
        <f>'52 Week'!S189</f>
        <v>107423.0748</v>
      </c>
      <c r="D164" s="14">
        <f>'52 Week'!T189</f>
        <v>1920</v>
      </c>
      <c r="E164" s="15">
        <f>'52 Week'!U189</f>
        <v>109343.0748</v>
      </c>
      <c r="F164" s="16">
        <f>'52 Week'!V189</f>
        <v>4205.5028769230767</v>
      </c>
      <c r="G164" s="14">
        <f>'52 Week'!W189</f>
        <v>7654.0152360000011</v>
      </c>
      <c r="H164" s="17">
        <f>'52 Week'!X189</f>
        <v>116997.09003600001</v>
      </c>
      <c r="K164" s="5" t="s">
        <v>12</v>
      </c>
      <c r="L164" s="14">
        <f t="shared" si="159"/>
        <v>107195.66160000001</v>
      </c>
      <c r="M164" s="14">
        <f t="shared" si="160"/>
        <v>1920</v>
      </c>
      <c r="N164" s="15">
        <f t="shared" si="169"/>
        <v>109115.66160000001</v>
      </c>
      <c r="O164" s="16">
        <f t="shared" si="145"/>
        <v>4196.7562153846156</v>
      </c>
      <c r="P164" s="14">
        <f t="shared" si="146"/>
        <v>7638.0963120000015</v>
      </c>
      <c r="Q164" s="17">
        <f t="shared" si="147"/>
        <v>116753.757912</v>
      </c>
      <c r="R164" s="2"/>
      <c r="S164" s="5" t="s">
        <v>12</v>
      </c>
      <c r="T164" s="14">
        <f t="shared" si="161"/>
        <v>107136.66800000001</v>
      </c>
      <c r="U164" s="14">
        <f t="shared" si="162"/>
        <v>1920</v>
      </c>
      <c r="V164" s="15">
        <f t="shared" si="170"/>
        <v>109056.66800000001</v>
      </c>
      <c r="W164" s="16">
        <f t="shared" si="148"/>
        <v>4194.4872307692312</v>
      </c>
      <c r="X164" s="14">
        <f t="shared" si="149"/>
        <v>7633.9667600000012</v>
      </c>
      <c r="Y164" s="14">
        <f t="shared" si="163"/>
        <v>3816.9833800000006</v>
      </c>
      <c r="Z164" s="16">
        <f t="shared" si="150"/>
        <v>4341.294283846154</v>
      </c>
      <c r="AA164" s="17">
        <f t="shared" si="164"/>
        <v>112873.65138000001</v>
      </c>
      <c r="AB164" s="2"/>
      <c r="AC164" s="5" t="s">
        <v>12</v>
      </c>
      <c r="AD164" s="14">
        <f t="shared" si="165"/>
        <v>109206.85610399999</v>
      </c>
      <c r="AE164" s="14">
        <f t="shared" si="166"/>
        <v>1920</v>
      </c>
      <c r="AF164" s="15">
        <f t="shared" si="171"/>
        <v>111126.85610399999</v>
      </c>
      <c r="AG164" s="16">
        <f t="shared" si="151"/>
        <v>4274.1098501538454</v>
      </c>
      <c r="AH164" s="14">
        <f t="shared" si="152"/>
        <v>7778.8799272799997</v>
      </c>
      <c r="AI164" s="16">
        <f t="shared" si="153"/>
        <v>4573.2975396646152</v>
      </c>
      <c r="AJ164" s="17">
        <f t="shared" si="154"/>
        <v>118905.73603127999</v>
      </c>
      <c r="AK164" s="2"/>
      <c r="AL164" s="5" t="s">
        <v>12</v>
      </c>
      <c r="AM164" s="14">
        <f t="shared" si="167"/>
        <v>112365.3963348</v>
      </c>
      <c r="AN164" s="14">
        <f t="shared" si="168"/>
        <v>1920</v>
      </c>
      <c r="AO164" s="15">
        <f t="shared" si="172"/>
        <v>114285.3963348</v>
      </c>
      <c r="AP164" s="16">
        <f t="shared" si="155"/>
        <v>4395.5921667230768</v>
      </c>
      <c r="AQ164" s="14">
        <f t="shared" si="156"/>
        <v>7999.9777434360003</v>
      </c>
      <c r="AR164" s="16">
        <f t="shared" si="157"/>
        <v>4703.2836183936924</v>
      </c>
      <c r="AS164" s="17">
        <f t="shared" si="158"/>
        <v>122285.374078236</v>
      </c>
      <c r="AT164" s="2"/>
    </row>
    <row r="165" spans="2:46" hidden="1" x14ac:dyDescent="0.25">
      <c r="B165" s="5" t="s">
        <v>13</v>
      </c>
      <c r="C165" s="14">
        <f>'52 Week'!S190</f>
        <v>110051.7984</v>
      </c>
      <c r="D165" s="14">
        <f>'52 Week'!T190</f>
        <v>1638</v>
      </c>
      <c r="E165" s="15">
        <f>'52 Week'!U190</f>
        <v>111689.7984</v>
      </c>
      <c r="F165" s="16">
        <f>'52 Week'!V190</f>
        <v>4295.7614769230768</v>
      </c>
      <c r="G165" s="14">
        <f>'52 Week'!W190</f>
        <v>7818.2858880000003</v>
      </c>
      <c r="H165" s="17">
        <f>'52 Week'!X190</f>
        <v>119508.084288</v>
      </c>
      <c r="K165" s="5" t="s">
        <v>13</v>
      </c>
      <c r="L165" s="14">
        <f t="shared" si="159"/>
        <v>109343.0748</v>
      </c>
      <c r="M165" s="14">
        <f t="shared" si="160"/>
        <v>1638</v>
      </c>
      <c r="N165" s="15">
        <f t="shared" si="169"/>
        <v>110981.0748</v>
      </c>
      <c r="O165" s="16">
        <f t="shared" si="145"/>
        <v>4268.5028769230767</v>
      </c>
      <c r="P165" s="14">
        <f t="shared" si="146"/>
        <v>7768.675236000001</v>
      </c>
      <c r="Q165" s="17">
        <f t="shared" si="147"/>
        <v>118749.750036</v>
      </c>
      <c r="R165" s="2"/>
      <c r="S165" s="5" t="s">
        <v>13</v>
      </c>
      <c r="T165" s="14">
        <f t="shared" si="161"/>
        <v>109115.66160000001</v>
      </c>
      <c r="U165" s="14">
        <f t="shared" si="162"/>
        <v>1638</v>
      </c>
      <c r="V165" s="15">
        <f t="shared" si="170"/>
        <v>110753.66160000001</v>
      </c>
      <c r="W165" s="16">
        <f t="shared" si="148"/>
        <v>4259.7562153846156</v>
      </c>
      <c r="X165" s="14">
        <f t="shared" si="149"/>
        <v>7752.7563120000013</v>
      </c>
      <c r="Y165" s="14">
        <f t="shared" si="163"/>
        <v>3876.3781560000007</v>
      </c>
      <c r="Z165" s="16">
        <f t="shared" si="150"/>
        <v>4408.8476829230776</v>
      </c>
      <c r="AA165" s="17">
        <f t="shared" si="164"/>
        <v>114630.03975600001</v>
      </c>
      <c r="AB165" s="2"/>
      <c r="AC165" s="5" t="s">
        <v>13</v>
      </c>
      <c r="AD165" s="14">
        <f t="shared" si="165"/>
        <v>111237.80136000001</v>
      </c>
      <c r="AE165" s="14">
        <f t="shared" si="166"/>
        <v>1638</v>
      </c>
      <c r="AF165" s="15">
        <f t="shared" si="171"/>
        <v>112875.80136000001</v>
      </c>
      <c r="AG165" s="16">
        <f t="shared" si="151"/>
        <v>4341.3769753846154</v>
      </c>
      <c r="AH165" s="14">
        <f t="shared" si="152"/>
        <v>7901.3060952000014</v>
      </c>
      <c r="AI165" s="16">
        <f t="shared" si="153"/>
        <v>4645.2733636615394</v>
      </c>
      <c r="AJ165" s="17">
        <f t="shared" si="154"/>
        <v>120777.10745520002</v>
      </c>
      <c r="AK165" s="2"/>
      <c r="AL165" s="5" t="s">
        <v>13</v>
      </c>
      <c r="AM165" s="14">
        <f t="shared" si="167"/>
        <v>113905.02750659997</v>
      </c>
      <c r="AN165" s="14">
        <f t="shared" si="168"/>
        <v>1638</v>
      </c>
      <c r="AO165" s="15">
        <f t="shared" si="172"/>
        <v>115543.02750659997</v>
      </c>
      <c r="AP165" s="16">
        <f t="shared" si="155"/>
        <v>4443.9625964076913</v>
      </c>
      <c r="AQ165" s="14">
        <f t="shared" si="156"/>
        <v>8088.0119254619985</v>
      </c>
      <c r="AR165" s="16">
        <f t="shared" si="157"/>
        <v>4755.0399781562292</v>
      </c>
      <c r="AS165" s="17">
        <f t="shared" si="158"/>
        <v>123631.03943206197</v>
      </c>
      <c r="AT165" s="2"/>
    </row>
    <row r="166" spans="2:46" hidden="1" x14ac:dyDescent="0.25">
      <c r="B166" s="5" t="s">
        <v>14</v>
      </c>
      <c r="C166" s="14">
        <f>'52 Week'!S191</f>
        <v>112590.9252</v>
      </c>
      <c r="D166" s="14">
        <f>'52 Week'!T191</f>
        <v>0</v>
      </c>
      <c r="E166" s="15">
        <f>'52 Week'!U191</f>
        <v>112590.9252</v>
      </c>
      <c r="F166" s="16">
        <f>'52 Week'!V191</f>
        <v>4330.4201999999996</v>
      </c>
      <c r="G166" s="14">
        <f>'52 Week'!W191</f>
        <v>7881.3647640000008</v>
      </c>
      <c r="H166" s="17">
        <f>'52 Week'!X191</f>
        <v>120472.289964</v>
      </c>
      <c r="K166" s="5" t="s">
        <v>14</v>
      </c>
      <c r="L166" s="14">
        <f t="shared" si="159"/>
        <v>111689.7984</v>
      </c>
      <c r="M166" s="14">
        <f t="shared" si="160"/>
        <v>0</v>
      </c>
      <c r="N166" s="15">
        <f t="shared" si="169"/>
        <v>111689.7984</v>
      </c>
      <c r="O166" s="16">
        <f t="shared" si="145"/>
        <v>4295.7614769230768</v>
      </c>
      <c r="P166" s="14">
        <f t="shared" si="146"/>
        <v>7818.2858880000003</v>
      </c>
      <c r="Q166" s="17">
        <f t="shared" si="147"/>
        <v>119508.084288</v>
      </c>
      <c r="R166" s="2"/>
      <c r="S166" s="5" t="s">
        <v>14</v>
      </c>
      <c r="T166" s="14">
        <f t="shared" si="161"/>
        <v>110981.0748</v>
      </c>
      <c r="U166" s="14">
        <f t="shared" si="162"/>
        <v>0</v>
      </c>
      <c r="V166" s="15">
        <f t="shared" si="170"/>
        <v>110981.0748</v>
      </c>
      <c r="W166" s="16">
        <f t="shared" si="148"/>
        <v>4268.5028769230767</v>
      </c>
      <c r="X166" s="14">
        <f t="shared" si="149"/>
        <v>7768.675236000001</v>
      </c>
      <c r="Y166" s="14">
        <f t="shared" si="163"/>
        <v>3884.3376180000005</v>
      </c>
      <c r="Z166" s="16">
        <f t="shared" si="150"/>
        <v>4417.9004776153852</v>
      </c>
      <c r="AA166" s="17">
        <f t="shared" si="164"/>
        <v>114865.41241800001</v>
      </c>
      <c r="AB166" s="2"/>
      <c r="AC166" s="5" t="s">
        <v>14</v>
      </c>
      <c r="AD166" s="14">
        <f t="shared" si="165"/>
        <v>112968.734832</v>
      </c>
      <c r="AE166" s="14">
        <f t="shared" si="166"/>
        <v>0</v>
      </c>
      <c r="AF166" s="15">
        <f t="shared" si="171"/>
        <v>112968.734832</v>
      </c>
      <c r="AG166" s="16">
        <f t="shared" si="151"/>
        <v>4344.9513396923076</v>
      </c>
      <c r="AH166" s="14">
        <f t="shared" si="152"/>
        <v>7907.8114382400008</v>
      </c>
      <c r="AI166" s="16">
        <f t="shared" si="153"/>
        <v>4649.097933470769</v>
      </c>
      <c r="AJ166" s="17">
        <f t="shared" si="154"/>
        <v>120876.54627024</v>
      </c>
      <c r="AK166" s="2"/>
      <c r="AL166" s="5" t="s">
        <v>14</v>
      </c>
      <c r="AM166" s="14">
        <f t="shared" si="167"/>
        <v>115697.696394</v>
      </c>
      <c r="AN166" s="14">
        <f t="shared" si="168"/>
        <v>0</v>
      </c>
      <c r="AO166" s="15">
        <f t="shared" si="172"/>
        <v>115697.696394</v>
      </c>
      <c r="AP166" s="16">
        <f t="shared" si="155"/>
        <v>4449.9113997692311</v>
      </c>
      <c r="AQ166" s="14">
        <f t="shared" si="156"/>
        <v>8098.8387475800009</v>
      </c>
      <c r="AR166" s="16">
        <f t="shared" si="157"/>
        <v>4761.4051977530771</v>
      </c>
      <c r="AS166" s="17">
        <f t="shared" si="158"/>
        <v>123796.53514158</v>
      </c>
      <c r="AT166" s="2"/>
    </row>
    <row r="167" spans="2:46" hidden="1" x14ac:dyDescent="0.25">
      <c r="B167" s="5" t="s">
        <v>15</v>
      </c>
      <c r="C167" s="14">
        <f>'52 Week'!S192</f>
        <v>113862.4164</v>
      </c>
      <c r="D167" s="14">
        <f>'52 Week'!T192</f>
        <v>0</v>
      </c>
      <c r="E167" s="15">
        <f>'52 Week'!U192</f>
        <v>113862.4164</v>
      </c>
      <c r="F167" s="16">
        <f>'52 Week'!V192</f>
        <v>4379.3237076923078</v>
      </c>
      <c r="G167" s="14">
        <f>'52 Week'!W192</f>
        <v>7970.3691480000007</v>
      </c>
      <c r="H167" s="17">
        <f>'52 Week'!X192</f>
        <v>121832.785548</v>
      </c>
      <c r="K167" s="5" t="s">
        <v>15</v>
      </c>
      <c r="L167" s="14">
        <f t="shared" si="159"/>
        <v>112590.9252</v>
      </c>
      <c r="M167" s="14">
        <f t="shared" si="160"/>
        <v>0</v>
      </c>
      <c r="N167" s="15">
        <f t="shared" si="169"/>
        <v>112590.9252</v>
      </c>
      <c r="O167" s="16">
        <f t="shared" si="145"/>
        <v>4330.4201999999996</v>
      </c>
      <c r="P167" s="14">
        <f t="shared" si="146"/>
        <v>7881.3647640000008</v>
      </c>
      <c r="Q167" s="17">
        <f t="shared" si="147"/>
        <v>120472.289964</v>
      </c>
      <c r="R167" s="2"/>
      <c r="S167" s="5" t="s">
        <v>15</v>
      </c>
      <c r="T167" s="14">
        <f t="shared" si="161"/>
        <v>111689.7984</v>
      </c>
      <c r="U167" s="14">
        <f t="shared" si="162"/>
        <v>0</v>
      </c>
      <c r="V167" s="15">
        <f t="shared" si="170"/>
        <v>111689.7984</v>
      </c>
      <c r="W167" s="16">
        <f t="shared" si="148"/>
        <v>4295.7614769230768</v>
      </c>
      <c r="X167" s="14">
        <f t="shared" si="149"/>
        <v>7818.2858880000003</v>
      </c>
      <c r="Y167" s="14">
        <f t="shared" si="163"/>
        <v>3909.1429440000002</v>
      </c>
      <c r="Z167" s="16">
        <f t="shared" si="150"/>
        <v>4446.113128615385</v>
      </c>
      <c r="AA167" s="17">
        <f t="shared" si="164"/>
        <v>115598.94134400001</v>
      </c>
      <c r="AB167" s="2"/>
      <c r="AC167" s="5" t="s">
        <v>15</v>
      </c>
      <c r="AD167" s="14">
        <f t="shared" si="165"/>
        <v>113200.69629600001</v>
      </c>
      <c r="AE167" s="14">
        <f t="shared" si="166"/>
        <v>0</v>
      </c>
      <c r="AF167" s="15">
        <f t="shared" si="171"/>
        <v>113200.69629600001</v>
      </c>
      <c r="AG167" s="16">
        <f t="shared" si="151"/>
        <v>4353.8729344615385</v>
      </c>
      <c r="AH167" s="14">
        <f t="shared" si="152"/>
        <v>7924.0487407200017</v>
      </c>
      <c r="AI167" s="16">
        <f t="shared" si="153"/>
        <v>4658.6440398738469</v>
      </c>
      <c r="AJ167" s="17">
        <f t="shared" si="154"/>
        <v>121124.74503672001</v>
      </c>
      <c r="AK167" s="2"/>
      <c r="AL167" s="5" t="s">
        <v>15</v>
      </c>
      <c r="AM167" s="14">
        <f t="shared" si="167"/>
        <v>115792.9532028</v>
      </c>
      <c r="AN167" s="14">
        <f t="shared" si="168"/>
        <v>0</v>
      </c>
      <c r="AO167" s="15">
        <f t="shared" si="172"/>
        <v>115792.9532028</v>
      </c>
      <c r="AP167" s="16">
        <f t="shared" si="155"/>
        <v>4453.5751231846152</v>
      </c>
      <c r="AQ167" s="14">
        <f t="shared" si="156"/>
        <v>8105.5067241960005</v>
      </c>
      <c r="AR167" s="16">
        <f t="shared" si="157"/>
        <v>4765.3253818075382</v>
      </c>
      <c r="AS167" s="17">
        <f t="shared" si="158"/>
        <v>123898.459926996</v>
      </c>
      <c r="AT167" s="2"/>
    </row>
    <row r="168" spans="2:46" hidden="1" x14ac:dyDescent="0.25">
      <c r="B168" s="5" t="s">
        <v>19</v>
      </c>
      <c r="C168" s="14">
        <f>'52 Week'!S193</f>
        <v>113862.4164</v>
      </c>
      <c r="D168" s="14">
        <f>'52 Week'!T193</f>
        <v>1521</v>
      </c>
      <c r="E168" s="15">
        <f>'52 Week'!U193</f>
        <v>115383.4164</v>
      </c>
      <c r="F168" s="16">
        <f>'52 Week'!V193</f>
        <v>4437.8237076923078</v>
      </c>
      <c r="G168" s="14">
        <f>'52 Week'!W193</f>
        <v>8076.8391480000009</v>
      </c>
      <c r="H168" s="17">
        <f>'52 Week'!X193</f>
        <v>123460.255548</v>
      </c>
      <c r="K168" s="5" t="s">
        <v>16</v>
      </c>
      <c r="L168" s="14">
        <f t="shared" si="159"/>
        <v>113862.4164</v>
      </c>
      <c r="M168" s="14">
        <f>D167</f>
        <v>0</v>
      </c>
      <c r="N168" s="15">
        <f t="shared" si="169"/>
        <v>113862.4164</v>
      </c>
      <c r="O168" s="16">
        <f t="shared" si="145"/>
        <v>4379.3237076923078</v>
      </c>
      <c r="P168" s="14">
        <f t="shared" si="146"/>
        <v>7970.3691480000007</v>
      </c>
      <c r="Q168" s="17">
        <f t="shared" si="147"/>
        <v>121832.785548</v>
      </c>
      <c r="R168" s="2"/>
      <c r="S168" s="5" t="s">
        <v>16</v>
      </c>
      <c r="T168" s="14">
        <f t="shared" si="161"/>
        <v>112590.9252</v>
      </c>
      <c r="U168" s="14">
        <f>D167</f>
        <v>0</v>
      </c>
      <c r="V168" s="15">
        <f t="shared" si="170"/>
        <v>112590.9252</v>
      </c>
      <c r="W168" s="16">
        <f t="shared" si="148"/>
        <v>4330.4201999999996</v>
      </c>
      <c r="X168" s="14">
        <f t="shared" si="149"/>
        <v>7881.3647640000008</v>
      </c>
      <c r="Y168" s="14">
        <f t="shared" si="163"/>
        <v>3940.6823820000004</v>
      </c>
      <c r="Z168" s="16">
        <f t="shared" si="150"/>
        <v>4481.984907</v>
      </c>
      <c r="AA168" s="17">
        <f t="shared" si="164"/>
        <v>116531.607582</v>
      </c>
      <c r="AB168" s="2"/>
      <c r="AC168" s="5" t="s">
        <v>16</v>
      </c>
      <c r="AD168" s="14">
        <f t="shared" si="165"/>
        <v>113923.59436800001</v>
      </c>
      <c r="AE168" s="14">
        <f>AE167</f>
        <v>0</v>
      </c>
      <c r="AF168" s="15">
        <f t="shared" si="171"/>
        <v>113923.59436800001</v>
      </c>
      <c r="AG168" s="16">
        <f t="shared" si="151"/>
        <v>4381.6767064615387</v>
      </c>
      <c r="AH168" s="14">
        <f t="shared" si="152"/>
        <v>7974.6516057600011</v>
      </c>
      <c r="AI168" s="16">
        <f t="shared" si="153"/>
        <v>4688.3940759138459</v>
      </c>
      <c r="AJ168" s="17">
        <f t="shared" si="154"/>
        <v>121898.24597376</v>
      </c>
      <c r="AK168" s="2"/>
      <c r="AL168" s="5" t="s">
        <v>16</v>
      </c>
      <c r="AM168" s="14">
        <f t="shared" si="167"/>
        <v>116030.7137034</v>
      </c>
      <c r="AN168" s="14">
        <f>AN167</f>
        <v>0</v>
      </c>
      <c r="AO168" s="15">
        <f t="shared" si="172"/>
        <v>116030.7137034</v>
      </c>
      <c r="AP168" s="16">
        <f t="shared" si="155"/>
        <v>4462.7197578230771</v>
      </c>
      <c r="AQ168" s="14">
        <f t="shared" si="156"/>
        <v>8122.1499592380014</v>
      </c>
      <c r="AR168" s="16">
        <f t="shared" si="157"/>
        <v>4775.1101408706927</v>
      </c>
      <c r="AS168" s="17">
        <f t="shared" si="158"/>
        <v>124152.863662638</v>
      </c>
      <c r="AT168" s="2"/>
    </row>
    <row r="169" spans="2:46" hidden="1" x14ac:dyDescent="0.25">
      <c r="B169" s="5" t="s">
        <v>20</v>
      </c>
      <c r="C169" s="14">
        <f>'52 Week'!S194</f>
        <v>115413.83640000001</v>
      </c>
      <c r="D169" s="14">
        <f>'52 Week'!T194</f>
        <v>0</v>
      </c>
      <c r="E169" s="15">
        <f>'52 Week'!U194</f>
        <v>115413.83640000001</v>
      </c>
      <c r="F169" s="16">
        <f>'52 Week'!V194</f>
        <v>4438.9937076923079</v>
      </c>
      <c r="G169" s="14">
        <f>'52 Week'!W194</f>
        <v>8078.9685480000016</v>
      </c>
      <c r="H169" s="17">
        <f>'52 Week'!X194</f>
        <v>123492.80494800002</v>
      </c>
      <c r="K169" s="5" t="s">
        <v>19</v>
      </c>
      <c r="L169" s="14">
        <f>E167*(1+L$3)</f>
        <v>113862.4164</v>
      </c>
      <c r="M169" s="14">
        <f t="shared" ref="M169:M170" si="173">D168</f>
        <v>1521</v>
      </c>
      <c r="N169" s="15">
        <f t="shared" si="169"/>
        <v>115383.4164</v>
      </c>
      <c r="O169" s="16">
        <f t="shared" si="145"/>
        <v>4437.8237076923078</v>
      </c>
      <c r="P169" s="14">
        <f t="shared" si="146"/>
        <v>8076.8391480000009</v>
      </c>
      <c r="Q169" s="17">
        <f t="shared" si="147"/>
        <v>123460.255548</v>
      </c>
      <c r="R169" s="2"/>
      <c r="S169" s="5" t="s">
        <v>17</v>
      </c>
      <c r="T169" s="14">
        <f t="shared" si="161"/>
        <v>113862.4164</v>
      </c>
      <c r="U169" s="14">
        <f>D167</f>
        <v>0</v>
      </c>
      <c r="V169" s="15">
        <f t="shared" si="170"/>
        <v>113862.4164</v>
      </c>
      <c r="W169" s="16">
        <f t="shared" si="148"/>
        <v>4379.3237076923078</v>
      </c>
      <c r="X169" s="14">
        <f t="shared" si="149"/>
        <v>7970.3691480000007</v>
      </c>
      <c r="Y169" s="14">
        <f t="shared" si="163"/>
        <v>3985.1845740000003</v>
      </c>
      <c r="Z169" s="16">
        <f t="shared" si="150"/>
        <v>4532.6000374615387</v>
      </c>
      <c r="AA169" s="17">
        <f t="shared" si="164"/>
        <v>117847.600974</v>
      </c>
      <c r="AB169" s="2"/>
      <c r="AC169" s="5" t="s">
        <v>17</v>
      </c>
      <c r="AD169" s="14">
        <f t="shared" si="165"/>
        <v>114842.74370399999</v>
      </c>
      <c r="AE169" s="14">
        <f>AE168</f>
        <v>0</v>
      </c>
      <c r="AF169" s="15">
        <f t="shared" si="171"/>
        <v>114842.74370399999</v>
      </c>
      <c r="AG169" s="16">
        <f t="shared" si="151"/>
        <v>4417.0286040000001</v>
      </c>
      <c r="AH169" s="14">
        <f t="shared" si="152"/>
        <v>8038.9920592799999</v>
      </c>
      <c r="AI169" s="16">
        <f t="shared" si="153"/>
        <v>4726.2206062799996</v>
      </c>
      <c r="AJ169" s="17">
        <f t="shared" si="154"/>
        <v>122881.73576328</v>
      </c>
      <c r="AK169" s="2"/>
      <c r="AL169" s="5" t="s">
        <v>17</v>
      </c>
      <c r="AM169" s="14">
        <f t="shared" si="167"/>
        <v>116771.68422719999</v>
      </c>
      <c r="AN169" s="14">
        <f>AN168</f>
        <v>0</v>
      </c>
      <c r="AO169" s="15">
        <f t="shared" si="172"/>
        <v>116771.68422719999</v>
      </c>
      <c r="AP169" s="16">
        <f t="shared" si="155"/>
        <v>4491.2186241230766</v>
      </c>
      <c r="AQ169" s="14">
        <f t="shared" si="156"/>
        <v>8174.0178959040004</v>
      </c>
      <c r="AR169" s="16">
        <f t="shared" si="157"/>
        <v>4805.6039278116923</v>
      </c>
      <c r="AS169" s="17">
        <f t="shared" si="158"/>
        <v>124945.702123104</v>
      </c>
      <c r="AT169" s="2"/>
    </row>
    <row r="170" spans="2:46" hidden="1" x14ac:dyDescent="0.25">
      <c r="B170" s="18" t="s">
        <v>24</v>
      </c>
      <c r="C170" s="19">
        <f>'52 Week'!S195</f>
        <v>115413.83640000001</v>
      </c>
      <c r="D170" s="19">
        <f>'52 Week'!T195</f>
        <v>1518</v>
      </c>
      <c r="E170" s="20">
        <f>'52 Week'!U195</f>
        <v>116931.83640000001</v>
      </c>
      <c r="F170" s="21">
        <f>'52 Week'!V195</f>
        <v>4497.3783230769241</v>
      </c>
      <c r="G170" s="19">
        <f>'52 Week'!W195</f>
        <v>8185.2285480000019</v>
      </c>
      <c r="H170" s="22">
        <f>'52 Week'!X195</f>
        <v>125117.06494800001</v>
      </c>
      <c r="K170" s="5" t="s">
        <v>20</v>
      </c>
      <c r="L170" s="14">
        <f>E168*(1+L$3)</f>
        <v>115383.4164</v>
      </c>
      <c r="M170" s="14">
        <f t="shared" si="173"/>
        <v>0</v>
      </c>
      <c r="N170" s="15">
        <f t="shared" si="169"/>
        <v>115383.4164</v>
      </c>
      <c r="O170" s="16">
        <f t="shared" si="145"/>
        <v>4437.8237076923078</v>
      </c>
      <c r="P170" s="14">
        <f t="shared" si="146"/>
        <v>8076.8391480000009</v>
      </c>
      <c r="Q170" s="17">
        <f t="shared" si="147"/>
        <v>123460.255548</v>
      </c>
      <c r="R170" s="2"/>
      <c r="S170" s="5" t="s">
        <v>19</v>
      </c>
      <c r="T170" s="14">
        <f>N168*(1+T$3)</f>
        <v>113862.4164</v>
      </c>
      <c r="U170" s="14">
        <f>D168</f>
        <v>1521</v>
      </c>
      <c r="V170" s="15">
        <f>U170+T170</f>
        <v>115383.4164</v>
      </c>
      <c r="W170" s="16">
        <f t="shared" si="148"/>
        <v>4437.8237076923078</v>
      </c>
      <c r="X170" s="14">
        <f>V170*0.07</f>
        <v>8076.8391480000009</v>
      </c>
      <c r="Y170" s="14">
        <f t="shared" si="163"/>
        <v>4038.4195740000005</v>
      </c>
      <c r="Z170" s="16">
        <f t="shared" si="150"/>
        <v>4593.1475374615384</v>
      </c>
      <c r="AA170" s="17">
        <f t="shared" si="164"/>
        <v>119421.835974</v>
      </c>
      <c r="AB170" s="2"/>
      <c r="AC170" s="5" t="s">
        <v>18</v>
      </c>
      <c r="AD170" s="14">
        <f t="shared" si="165"/>
        <v>116139.664728</v>
      </c>
      <c r="AE170" s="14">
        <f>AE169</f>
        <v>0</v>
      </c>
      <c r="AF170" s="15">
        <f t="shared" si="171"/>
        <v>116139.664728</v>
      </c>
      <c r="AG170" s="16">
        <f t="shared" si="151"/>
        <v>4466.910181846154</v>
      </c>
      <c r="AH170" s="14">
        <f t="shared" si="152"/>
        <v>8129.7765309600009</v>
      </c>
      <c r="AI170" s="16">
        <f t="shared" si="153"/>
        <v>4779.5938945753851</v>
      </c>
      <c r="AJ170" s="17">
        <f t="shared" si="154"/>
        <v>124269.44125896001</v>
      </c>
      <c r="AK170" s="2"/>
      <c r="AL170" s="5" t="s">
        <v>18</v>
      </c>
      <c r="AM170" s="14">
        <f t="shared" si="167"/>
        <v>117713.81229659998</v>
      </c>
      <c r="AN170" s="14">
        <f>AN169</f>
        <v>0</v>
      </c>
      <c r="AO170" s="15">
        <f t="shared" si="172"/>
        <v>117713.81229659998</v>
      </c>
      <c r="AP170" s="16">
        <f t="shared" si="155"/>
        <v>4527.4543190999993</v>
      </c>
      <c r="AQ170" s="14">
        <f t="shared" si="156"/>
        <v>8239.9668607619988</v>
      </c>
      <c r="AR170" s="16">
        <f t="shared" si="157"/>
        <v>4844.3761214369988</v>
      </c>
      <c r="AS170" s="17">
        <f t="shared" si="158"/>
        <v>125953.77915736198</v>
      </c>
      <c r="AT170" s="2"/>
    </row>
    <row r="171" spans="2:46" hidden="1" x14ac:dyDescent="0.25">
      <c r="B171" s="1"/>
      <c r="K171" s="5" t="s">
        <v>21</v>
      </c>
      <c r="L171" s="14">
        <f>E169*(1+L$3)</f>
        <v>115413.83640000001</v>
      </c>
      <c r="M171" s="14">
        <f>D169</f>
        <v>0</v>
      </c>
      <c r="N171" s="15">
        <f t="shared" si="169"/>
        <v>115413.83640000001</v>
      </c>
      <c r="O171" s="16">
        <f t="shared" si="145"/>
        <v>4438.9937076923079</v>
      </c>
      <c r="P171" s="14">
        <f t="shared" si="146"/>
        <v>8078.9685480000016</v>
      </c>
      <c r="Q171" s="17">
        <f t="shared" si="147"/>
        <v>123492.80494800002</v>
      </c>
      <c r="R171" s="2"/>
      <c r="S171" s="5" t="s">
        <v>20</v>
      </c>
      <c r="T171" s="14">
        <f>N169*(1+T$3)</f>
        <v>115383.4164</v>
      </c>
      <c r="U171" s="14">
        <f>D169</f>
        <v>0</v>
      </c>
      <c r="V171" s="15">
        <f>U171+T171</f>
        <v>115383.4164</v>
      </c>
      <c r="W171" s="16">
        <f t="shared" si="148"/>
        <v>4437.8237076923078</v>
      </c>
      <c r="X171" s="14">
        <f>V171*0.07</f>
        <v>8076.8391480000009</v>
      </c>
      <c r="Y171" s="14">
        <f t="shared" si="163"/>
        <v>4038.4195740000005</v>
      </c>
      <c r="Z171" s="16">
        <f t="shared" si="150"/>
        <v>4593.1475374615384</v>
      </c>
      <c r="AA171" s="17">
        <f t="shared" si="164"/>
        <v>119421.835974</v>
      </c>
      <c r="AB171" s="2"/>
      <c r="AC171" s="5" t="s">
        <v>19</v>
      </c>
      <c r="AD171" s="14">
        <f>V169*(1+AD$3)</f>
        <v>116139.664728</v>
      </c>
      <c r="AE171" s="14">
        <f>D168</f>
        <v>1521</v>
      </c>
      <c r="AF171" s="15">
        <f t="shared" si="171"/>
        <v>117660.664728</v>
      </c>
      <c r="AG171" s="16">
        <f t="shared" si="151"/>
        <v>4525.410181846154</v>
      </c>
      <c r="AH171" s="14">
        <f t="shared" si="152"/>
        <v>8236.2465309600011</v>
      </c>
      <c r="AI171" s="16">
        <f t="shared" si="153"/>
        <v>4842.1888945753844</v>
      </c>
      <c r="AJ171" s="17">
        <f t="shared" si="154"/>
        <v>125896.91125896</v>
      </c>
      <c r="AK171" s="2"/>
      <c r="AL171" s="5" t="s">
        <v>19</v>
      </c>
      <c r="AM171" s="14">
        <f t="shared" si="167"/>
        <v>119043.15634619999</v>
      </c>
      <c r="AN171" s="14">
        <f>D168</f>
        <v>1521</v>
      </c>
      <c r="AO171" s="15">
        <f t="shared" si="172"/>
        <v>120564.15634619999</v>
      </c>
      <c r="AP171" s="16">
        <f t="shared" si="155"/>
        <v>4637.0829363923076</v>
      </c>
      <c r="AQ171" s="14">
        <f t="shared" si="156"/>
        <v>8439.4909442339995</v>
      </c>
      <c r="AR171" s="16">
        <f t="shared" si="157"/>
        <v>4961.6787419397688</v>
      </c>
      <c r="AS171" s="17">
        <f t="shared" si="158"/>
        <v>129003.64729043399</v>
      </c>
      <c r="AT171" s="2"/>
    </row>
    <row r="172" spans="2:46" hidden="1" x14ac:dyDescent="0.25">
      <c r="B172" s="1"/>
      <c r="K172" s="18" t="s">
        <v>24</v>
      </c>
      <c r="L172" s="19">
        <f>E169*(1+L$3)</f>
        <v>115413.83640000001</v>
      </c>
      <c r="M172" s="19">
        <f>D170</f>
        <v>1518</v>
      </c>
      <c r="N172" s="20">
        <f t="shared" si="169"/>
        <v>116931.83640000001</v>
      </c>
      <c r="O172" s="21">
        <f t="shared" si="145"/>
        <v>4497.3783230769241</v>
      </c>
      <c r="P172" s="19">
        <f t="shared" si="146"/>
        <v>8185.2285480000019</v>
      </c>
      <c r="Q172" s="22">
        <f t="shared" si="147"/>
        <v>125117.06494800001</v>
      </c>
      <c r="R172" s="2"/>
      <c r="S172" s="5" t="s">
        <v>21</v>
      </c>
      <c r="T172" s="14">
        <f>N170*(1+T$3)</f>
        <v>115383.4164</v>
      </c>
      <c r="U172" s="14">
        <f>D169</f>
        <v>0</v>
      </c>
      <c r="V172" s="15">
        <f>U172+T172</f>
        <v>115383.4164</v>
      </c>
      <c r="W172" s="16">
        <f t="shared" si="148"/>
        <v>4437.8237076923078</v>
      </c>
      <c r="X172" s="14">
        <f>V172*0.07</f>
        <v>8076.8391480000009</v>
      </c>
      <c r="Y172" s="14">
        <f t="shared" si="163"/>
        <v>4038.4195740000005</v>
      </c>
      <c r="Z172" s="16">
        <f t="shared" si="150"/>
        <v>4593.1475374615384</v>
      </c>
      <c r="AA172" s="17">
        <f t="shared" si="164"/>
        <v>119421.835974</v>
      </c>
      <c r="AB172" s="2"/>
      <c r="AC172" s="5" t="s">
        <v>20</v>
      </c>
      <c r="AD172" s="14">
        <f>V170*(1+AD$3)</f>
        <v>117691.084728</v>
      </c>
      <c r="AE172" s="14">
        <f>D169</f>
        <v>0</v>
      </c>
      <c r="AF172" s="15">
        <f t="shared" si="171"/>
        <v>117691.084728</v>
      </c>
      <c r="AG172" s="16">
        <f t="shared" si="151"/>
        <v>4526.5801818461541</v>
      </c>
      <c r="AH172" s="14">
        <f t="shared" si="152"/>
        <v>8238.3759309600009</v>
      </c>
      <c r="AI172" s="16">
        <f t="shared" si="153"/>
        <v>4843.4407945753846</v>
      </c>
      <c r="AJ172" s="17">
        <f t="shared" si="154"/>
        <v>125929.46065896</v>
      </c>
      <c r="AK172" s="2"/>
      <c r="AL172" s="5" t="s">
        <v>20</v>
      </c>
      <c r="AM172" s="14">
        <f t="shared" si="167"/>
        <v>120602.1813462</v>
      </c>
      <c r="AN172" s="14">
        <f>D169</f>
        <v>0</v>
      </c>
      <c r="AO172" s="15">
        <f t="shared" si="172"/>
        <v>120602.1813462</v>
      </c>
      <c r="AP172" s="16">
        <f t="shared" si="155"/>
        <v>4638.5454363923072</v>
      </c>
      <c r="AQ172" s="14">
        <f t="shared" si="156"/>
        <v>8442.1526942340006</v>
      </c>
      <c r="AR172" s="16">
        <f t="shared" si="157"/>
        <v>4963.2436169397688</v>
      </c>
      <c r="AS172" s="17">
        <f t="shared" si="158"/>
        <v>129044.334040434</v>
      </c>
      <c r="AT172" s="2"/>
    </row>
    <row r="173" spans="2:46" hidden="1" x14ac:dyDescent="0.25">
      <c r="B173" s="1"/>
      <c r="L173" s="2"/>
      <c r="M173" s="2"/>
      <c r="N173" s="2"/>
      <c r="O173" s="2"/>
      <c r="P173" s="2"/>
      <c r="Q173" s="2"/>
      <c r="R173" s="2"/>
      <c r="S173" s="5" t="s">
        <v>22</v>
      </c>
      <c r="T173" s="14">
        <f>N171*(1+T$3)</f>
        <v>115413.83640000001</v>
      </c>
      <c r="U173" s="14">
        <f>D169</f>
        <v>0</v>
      </c>
      <c r="V173" s="15">
        <f>U173+T173</f>
        <v>115413.83640000001</v>
      </c>
      <c r="W173" s="16">
        <f t="shared" si="148"/>
        <v>4438.9937076923079</v>
      </c>
      <c r="X173" s="14">
        <f>V173*0.07</f>
        <v>8078.9685480000016</v>
      </c>
      <c r="Y173" s="14">
        <f t="shared" si="163"/>
        <v>4039.4842740000008</v>
      </c>
      <c r="Z173" s="16">
        <f t="shared" si="150"/>
        <v>4594.358487461539</v>
      </c>
      <c r="AA173" s="17">
        <f t="shared" si="164"/>
        <v>119453.32067400002</v>
      </c>
      <c r="AB173" s="2"/>
      <c r="AC173" s="5" t="s">
        <v>21</v>
      </c>
      <c r="AD173" s="14">
        <f>V171*(1+AD$3)</f>
        <v>117691.084728</v>
      </c>
      <c r="AE173" s="14">
        <f>AE172</f>
        <v>0</v>
      </c>
      <c r="AF173" s="15">
        <f t="shared" si="171"/>
        <v>117691.084728</v>
      </c>
      <c r="AG173" s="16">
        <f t="shared" si="151"/>
        <v>4526.5801818461541</v>
      </c>
      <c r="AH173" s="14">
        <f t="shared" si="152"/>
        <v>8238.3759309600009</v>
      </c>
      <c r="AI173" s="16">
        <f t="shared" si="153"/>
        <v>4843.4407945753846</v>
      </c>
      <c r="AJ173" s="17">
        <f t="shared" si="154"/>
        <v>125929.46065896</v>
      </c>
      <c r="AK173" s="2"/>
      <c r="AL173" s="5" t="s">
        <v>21</v>
      </c>
      <c r="AM173" s="14">
        <f t="shared" si="167"/>
        <v>120633.36184619999</v>
      </c>
      <c r="AN173" s="14">
        <f>AN172</f>
        <v>0</v>
      </c>
      <c r="AO173" s="15">
        <f t="shared" si="172"/>
        <v>120633.36184619999</v>
      </c>
      <c r="AP173" s="16">
        <f t="shared" si="155"/>
        <v>4639.7446863923069</v>
      </c>
      <c r="AQ173" s="14">
        <f t="shared" si="156"/>
        <v>8444.3353292339998</v>
      </c>
      <c r="AR173" s="16">
        <f t="shared" si="157"/>
        <v>4964.5268144397687</v>
      </c>
      <c r="AS173" s="17">
        <f t="shared" si="158"/>
        <v>129077.69717543399</v>
      </c>
      <c r="AT173" s="2"/>
    </row>
    <row r="174" spans="2:46" hidden="1" x14ac:dyDescent="0.25">
      <c r="L174" s="2"/>
      <c r="M174" s="2"/>
      <c r="N174" s="2"/>
      <c r="O174" s="2"/>
      <c r="P174" s="2"/>
      <c r="Q174" s="2"/>
      <c r="R174" s="2"/>
      <c r="S174" s="18" t="s">
        <v>24</v>
      </c>
      <c r="T174" s="19">
        <f>N171*(1+T$3)</f>
        <v>115413.83640000001</v>
      </c>
      <c r="U174" s="19">
        <f>D170</f>
        <v>1518</v>
      </c>
      <c r="V174" s="20">
        <f>U174+T174</f>
        <v>116931.83640000001</v>
      </c>
      <c r="W174" s="21">
        <f t="shared" si="148"/>
        <v>4497.3783230769241</v>
      </c>
      <c r="X174" s="19">
        <f>V174*0.07</f>
        <v>8185.2285480000019</v>
      </c>
      <c r="Y174" s="19">
        <f t="shared" si="163"/>
        <v>4092.6142740000009</v>
      </c>
      <c r="Z174" s="21">
        <f t="shared" si="150"/>
        <v>4654.7865643846162</v>
      </c>
      <c r="AA174" s="22">
        <f t="shared" si="164"/>
        <v>121024.45067400002</v>
      </c>
      <c r="AB174" s="2"/>
      <c r="AC174" s="5" t="s">
        <v>22</v>
      </c>
      <c r="AD174" s="14">
        <f>V172*(1+AD$3)</f>
        <v>117691.084728</v>
      </c>
      <c r="AE174" s="14">
        <f>AE173</f>
        <v>0</v>
      </c>
      <c r="AF174" s="15">
        <f t="shared" si="171"/>
        <v>117691.084728</v>
      </c>
      <c r="AG174" s="16">
        <f t="shared" si="151"/>
        <v>4526.5801818461541</v>
      </c>
      <c r="AH174" s="14">
        <f t="shared" si="152"/>
        <v>8238.3759309600009</v>
      </c>
      <c r="AI174" s="16">
        <f t="shared" si="153"/>
        <v>4843.4407945753846</v>
      </c>
      <c r="AJ174" s="17">
        <f t="shared" si="154"/>
        <v>125929.46065896</v>
      </c>
      <c r="AK174" s="2"/>
      <c r="AL174" s="5" t="s">
        <v>22</v>
      </c>
      <c r="AM174" s="14">
        <f t="shared" si="167"/>
        <v>120633.36184619999</v>
      </c>
      <c r="AN174" s="14">
        <f>AN173</f>
        <v>0</v>
      </c>
      <c r="AO174" s="15">
        <f t="shared" si="172"/>
        <v>120633.36184619999</v>
      </c>
      <c r="AP174" s="16">
        <f t="shared" si="155"/>
        <v>4639.7446863923069</v>
      </c>
      <c r="AQ174" s="14">
        <f t="shared" si="156"/>
        <v>8444.3353292339998</v>
      </c>
      <c r="AR174" s="16">
        <f t="shared" si="157"/>
        <v>4964.5268144397687</v>
      </c>
      <c r="AS174" s="17">
        <f t="shared" si="158"/>
        <v>129077.69717543399</v>
      </c>
      <c r="AT174" s="2"/>
    </row>
    <row r="175" spans="2:46" x14ac:dyDescent="0.25"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5" t="s">
        <v>23</v>
      </c>
      <c r="AD175" s="14">
        <f>V173*(1+AD$3)</f>
        <v>117722.11312800001</v>
      </c>
      <c r="AE175" s="14">
        <f>AE174</f>
        <v>0</v>
      </c>
      <c r="AF175" s="15">
        <f t="shared" si="171"/>
        <v>117722.11312800001</v>
      </c>
      <c r="AG175" s="16">
        <f t="shared" si="151"/>
        <v>4527.7735818461542</v>
      </c>
      <c r="AH175" s="14">
        <f t="shared" si="152"/>
        <v>8240.547918960001</v>
      </c>
      <c r="AI175" s="16">
        <f t="shared" si="153"/>
        <v>4844.7177325753855</v>
      </c>
      <c r="AJ175" s="17">
        <f t="shared" si="154"/>
        <v>125962.66104696001</v>
      </c>
      <c r="AK175" s="2"/>
      <c r="AL175" s="5" t="s">
        <v>23</v>
      </c>
      <c r="AM175" s="14">
        <f t="shared" si="167"/>
        <v>120633.36184619999</v>
      </c>
      <c r="AN175" s="14">
        <f>AN174</f>
        <v>0</v>
      </c>
      <c r="AO175" s="15">
        <f t="shared" si="172"/>
        <v>120633.36184619999</v>
      </c>
      <c r="AP175" s="16">
        <f t="shared" si="155"/>
        <v>4639.7446863923069</v>
      </c>
      <c r="AQ175" s="14">
        <f t="shared" si="156"/>
        <v>8444.3353292339998</v>
      </c>
      <c r="AR175" s="16">
        <f t="shared" si="157"/>
        <v>4964.5268144397687</v>
      </c>
      <c r="AS175" s="17">
        <f t="shared" si="158"/>
        <v>129077.69717543399</v>
      </c>
      <c r="AT175" s="2"/>
    </row>
    <row r="176" spans="2:46" x14ac:dyDescent="0.25"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8" t="s">
        <v>24</v>
      </c>
      <c r="AD176" s="19">
        <f>V173*(1+AD$3)</f>
        <v>117722.11312800001</v>
      </c>
      <c r="AE176" s="19">
        <f>D170</f>
        <v>1518</v>
      </c>
      <c r="AF176" s="20">
        <f t="shared" si="171"/>
        <v>119240.11312800001</v>
      </c>
      <c r="AG176" s="21">
        <f t="shared" si="151"/>
        <v>4586.1581972307695</v>
      </c>
      <c r="AH176" s="19">
        <f t="shared" si="152"/>
        <v>8346.8079189600012</v>
      </c>
      <c r="AI176" s="21">
        <f t="shared" si="153"/>
        <v>4907.1892710369229</v>
      </c>
      <c r="AJ176" s="22">
        <f t="shared" si="154"/>
        <v>127586.92104696001</v>
      </c>
      <c r="AK176" s="2"/>
      <c r="AL176" s="18" t="s">
        <v>24</v>
      </c>
      <c r="AM176" s="19">
        <f t="shared" si="167"/>
        <v>120665.1659562</v>
      </c>
      <c r="AN176" s="19">
        <f>D170</f>
        <v>1518</v>
      </c>
      <c r="AO176" s="20">
        <f t="shared" si="172"/>
        <v>122183.1659562</v>
      </c>
      <c r="AP176" s="21">
        <f t="shared" si="155"/>
        <v>4699.3525367769234</v>
      </c>
      <c r="AQ176" s="19">
        <f t="shared" si="156"/>
        <v>8552.8216169340012</v>
      </c>
      <c r="AR176" s="21">
        <f t="shared" si="157"/>
        <v>5028.3072143513073</v>
      </c>
      <c r="AS176" s="22">
        <f t="shared" si="158"/>
        <v>130735.987573134</v>
      </c>
      <c r="AT176" s="2"/>
    </row>
    <row r="177" spans="10:45" ht="15.75" thickBot="1" x14ac:dyDescent="0.3">
      <c r="S177" s="2" t="s">
        <v>55</v>
      </c>
      <c r="AL177" s="34"/>
      <c r="AM177" s="35"/>
      <c r="AN177" s="35"/>
      <c r="AO177" s="35"/>
      <c r="AS177" s="35"/>
    </row>
    <row r="178" spans="10:45" s="27" customFormat="1" x14ac:dyDescent="0.25">
      <c r="J17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208 Day</vt:lpstr>
      <vt:lpstr>208 Day_New Hires</vt:lpstr>
      <vt:lpstr>228 Day</vt:lpstr>
      <vt:lpstr>228 Day_New Hires</vt:lpstr>
      <vt:lpstr>248 Day</vt:lpstr>
      <vt:lpstr>248 Day_New Hires</vt:lpstr>
      <vt:lpstr>52 Week</vt:lpstr>
      <vt:lpstr>52 Week_New Hires</vt:lpstr>
    </vt:vector>
  </TitlesOfParts>
  <Company>Chicago Public Schools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Mock, Cameron S</dc:creator>
  <cp:lastModifiedBy>Mock, Cameron S</cp:lastModifiedBy>
  <dcterms:created xsi:type="dcterms:W3CDTF">2016-10-18T17:56:04Z</dcterms:created>
  <dcterms:modified xsi:type="dcterms:W3CDTF">2016-11-15T19:18:19Z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