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nalysis\Dams\Data\"/>
    </mc:Choice>
  </mc:AlternateContent>
  <xr:revisionPtr revIDLastSave="0" documentId="8_{5AFD0089-A0D5-4114-8A86-D661630515FF}" xr6:coauthVersionLast="45" xr6:coauthVersionMax="45" xr10:uidLastSave="{00000000-0000-0000-0000-000000000000}"/>
  <bookViews>
    <workbookView xWindow="3030" yWindow="3030" windowWidth="21600" windowHeight="11385" xr2:uid="{6CD45E3E-32FD-422E-82AF-99D2CD1E5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1" l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O11" i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I35" i="1"/>
  <c r="J34" i="1"/>
  <c r="K34" i="1" s="1"/>
  <c r="J33" i="1"/>
  <c r="K33" i="1" s="1"/>
  <c r="J32" i="1"/>
  <c r="K32" i="1" s="1"/>
  <c r="J31" i="1"/>
  <c r="K31" i="1" s="1"/>
  <c r="K30" i="1"/>
  <c r="J30" i="1"/>
  <c r="J29" i="1"/>
  <c r="K29" i="1" s="1"/>
  <c r="J28" i="1"/>
  <c r="K28" i="1" s="1"/>
  <c r="J27" i="1"/>
  <c r="J35" i="1" s="1"/>
  <c r="I23" i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I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B35" i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B23" i="1"/>
  <c r="C4" i="1"/>
  <c r="D4" i="1" s="1"/>
  <c r="C5" i="1"/>
  <c r="D5" i="1" s="1"/>
  <c r="C6" i="1"/>
  <c r="D6" i="1" s="1"/>
  <c r="C7" i="1"/>
  <c r="D7" i="1" s="1"/>
  <c r="C8" i="1"/>
  <c r="D8" i="1"/>
  <c r="C9" i="1"/>
  <c r="D9" i="1" s="1"/>
  <c r="C10" i="1"/>
  <c r="D10" i="1" s="1"/>
  <c r="B11" i="1"/>
  <c r="C3" i="1"/>
  <c r="D3" i="1" s="1"/>
  <c r="C35" i="1" l="1"/>
  <c r="P23" i="1"/>
  <c r="Q15" i="1"/>
  <c r="P11" i="1"/>
  <c r="Q3" i="1"/>
  <c r="K27" i="1"/>
  <c r="J23" i="1"/>
  <c r="K15" i="1"/>
  <c r="K23" i="1" s="1"/>
  <c r="J11" i="1"/>
  <c r="K3" i="1"/>
  <c r="D27" i="1"/>
  <c r="C23" i="1"/>
  <c r="D11" i="1"/>
  <c r="E11" i="1" s="1"/>
  <c r="C11" i="1"/>
  <c r="E3" i="1"/>
  <c r="L16" i="1" l="1"/>
  <c r="L23" i="1"/>
  <c r="L18" i="1"/>
  <c r="L17" i="1"/>
  <c r="L19" i="1"/>
  <c r="L20" i="1"/>
  <c r="L21" i="1"/>
  <c r="L22" i="1"/>
  <c r="L15" i="1"/>
  <c r="Q23" i="1"/>
  <c r="Q11" i="1"/>
  <c r="K35" i="1"/>
  <c r="K11" i="1"/>
  <c r="D35" i="1"/>
  <c r="D23" i="1"/>
  <c r="E7" i="1"/>
  <c r="E8" i="1"/>
  <c r="E9" i="1"/>
  <c r="E10" i="1"/>
  <c r="E5" i="1"/>
  <c r="E6" i="1"/>
  <c r="E4" i="1"/>
  <c r="R23" i="1" l="1"/>
  <c r="R22" i="1"/>
  <c r="R16" i="1"/>
  <c r="R20" i="1"/>
  <c r="R19" i="1"/>
  <c r="R21" i="1"/>
  <c r="R18" i="1"/>
  <c r="R17" i="1"/>
  <c r="R15" i="1"/>
  <c r="R4" i="1"/>
  <c r="R11" i="1"/>
  <c r="R6" i="1"/>
  <c r="R9" i="1"/>
  <c r="R7" i="1"/>
  <c r="R8" i="1"/>
  <c r="R5" i="1"/>
  <c r="R10" i="1"/>
  <c r="R3" i="1"/>
  <c r="L32" i="1"/>
  <c r="L29" i="1"/>
  <c r="L35" i="1"/>
  <c r="L33" i="1"/>
  <c r="L34" i="1"/>
  <c r="L28" i="1"/>
  <c r="L30" i="1"/>
  <c r="L31" i="1"/>
  <c r="L27" i="1"/>
  <c r="L11" i="1"/>
  <c r="L5" i="1"/>
  <c r="L6" i="1"/>
  <c r="L8" i="1"/>
  <c r="L7" i="1"/>
  <c r="L9" i="1"/>
  <c r="L4" i="1"/>
  <c r="L10" i="1"/>
  <c r="L3" i="1"/>
  <c r="E35" i="1"/>
  <c r="E30" i="1"/>
  <c r="E31" i="1"/>
  <c r="E32" i="1"/>
  <c r="E29" i="1"/>
  <c r="E28" i="1"/>
  <c r="E34" i="1"/>
  <c r="E33" i="1"/>
  <c r="E27" i="1"/>
  <c r="E23" i="1"/>
  <c r="E16" i="1"/>
  <c r="E20" i="1"/>
  <c r="E22" i="1"/>
  <c r="E21" i="1"/>
  <c r="E17" i="1"/>
  <c r="E15" i="1"/>
  <c r="E19" i="1"/>
  <c r="E18" i="1"/>
</calcChain>
</file>

<file path=xl/sharedStrings.xml><?xml version="1.0" encoding="utf-8"?>
<sst xmlns="http://schemas.openxmlformats.org/spreadsheetml/2006/main" count="120" uniqueCount="22">
  <si>
    <t>Class</t>
  </si>
  <si>
    <t>Water</t>
  </si>
  <si>
    <t>Developed</t>
  </si>
  <si>
    <t>Barren</t>
  </si>
  <si>
    <t>Forest</t>
  </si>
  <si>
    <t>Shrub/Scrub</t>
  </si>
  <si>
    <t>Grassland</t>
  </si>
  <si>
    <t>Agriculture</t>
  </si>
  <si>
    <t>Wetland</t>
  </si>
  <si>
    <t>Total</t>
  </si>
  <si>
    <t>Count</t>
  </si>
  <si>
    <t>Area.m2</t>
  </si>
  <si>
    <t>Area.km2</t>
  </si>
  <si>
    <t>% Total</t>
  </si>
  <si>
    <t>SMD</t>
  </si>
  <si>
    <t>PD</t>
  </si>
  <si>
    <t>ID</t>
  </si>
  <si>
    <t>OMPD</t>
  </si>
  <si>
    <t>MCLN</t>
  </si>
  <si>
    <t>LMPD</t>
  </si>
  <si>
    <t>LH</t>
  </si>
  <si>
    <t>BRDS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</si>
</sst>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93E5-B066-4894-9CE2-36C0DFCA082F}">
  <dimension ref="A1:R35"/>
  <sheetViews>
    <sheetView tabSelected="1" workbookViewId="0">
      <selection activeCell="T18" sqref="T18"/>
    </sheetView>
  </sheetViews>
  <sheetFormatPr defaultRowHeight="15" x14ac:dyDescent="0.25"/>
  <cols>
    <col min="1" max="1" width="11.85546875" bestFit="1" customWidth="1"/>
  </cols>
  <sheetData>
    <row r="1" spans="1:18" x14ac:dyDescent="0.25">
      <c r="A1" s="9" t="s">
        <v>14</v>
      </c>
      <c r="B1" s="9"/>
      <c r="C1" s="9"/>
      <c r="D1" s="9"/>
      <c r="E1" s="9"/>
      <c r="H1" s="9" t="s">
        <v>17</v>
      </c>
      <c r="I1" s="9"/>
      <c r="J1" s="9"/>
      <c r="K1" s="9"/>
      <c r="L1" s="9"/>
      <c r="N1" s="9" t="s">
        <v>20</v>
      </c>
      <c r="O1" s="9"/>
      <c r="P1" s="9"/>
      <c r="Q1" s="9"/>
      <c r="R1" s="9"/>
    </row>
    <row r="2" spans="1:18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H2" t="s">
        <v>0</v>
      </c>
      <c r="I2" t="s">
        <v>10</v>
      </c>
      <c r="J2" t="s">
        <v>11</v>
      </c>
      <c r="K2" t="s">
        <v>12</v>
      </c>
      <c r="L2" t="s">
        <v>13</v>
      </c>
      <c r="N2" t="s">
        <v>0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s="1" t="s">
        <v>1</v>
      </c>
      <c r="B3" s="1">
        <v>1787</v>
      </c>
      <c r="C3" s="1">
        <f>B3*(30^2)</f>
        <v>1608300</v>
      </c>
      <c r="D3" s="1">
        <f>C3/1000000</f>
        <v>1.6083000000000001</v>
      </c>
      <c r="E3" s="1">
        <f>(D3/$D$11)*100</f>
        <v>1.415322229350314</v>
      </c>
      <c r="H3" s="1" t="s">
        <v>1</v>
      </c>
      <c r="I3" s="1">
        <v>525</v>
      </c>
      <c r="J3" s="1">
        <f>I3*(30^2)</f>
        <v>472500</v>
      </c>
      <c r="K3" s="1">
        <f>J3/1000000</f>
        <v>0.47249999999999998</v>
      </c>
      <c r="L3" s="1">
        <f>(K3/$K$11)*100</f>
        <v>0.89465253399679634</v>
      </c>
      <c r="N3" s="1" t="s">
        <v>1</v>
      </c>
      <c r="O3" s="1">
        <v>0</v>
      </c>
      <c r="P3" s="1">
        <f>O3*(30^2)</f>
        <v>0</v>
      </c>
      <c r="Q3" s="1">
        <f>P3/1000000</f>
        <v>0</v>
      </c>
      <c r="R3" s="1">
        <f>(Q3/$Q$11)*100</f>
        <v>0</v>
      </c>
    </row>
    <row r="4" spans="1:18" x14ac:dyDescent="0.25">
      <c r="A4" s="2" t="s">
        <v>2</v>
      </c>
      <c r="B4" s="2">
        <v>67586</v>
      </c>
      <c r="C4" s="2">
        <f t="shared" ref="C4:C10" si="0">B4*(30^2)</f>
        <v>60827400</v>
      </c>
      <c r="D4" s="2">
        <f t="shared" ref="D4:D10" si="1">C4/1000000</f>
        <v>60.827399999999997</v>
      </c>
      <c r="E4" s="2">
        <f t="shared" ref="E4:E10" si="2">(D4/$D$11)*100</f>
        <v>53.528801450962682</v>
      </c>
      <c r="H4" s="2" t="s">
        <v>2</v>
      </c>
      <c r="I4" s="2">
        <v>9754</v>
      </c>
      <c r="J4" s="2">
        <f t="shared" ref="J4:J10" si="3">I4*(30^2)</f>
        <v>8778600</v>
      </c>
      <c r="K4" s="2">
        <f t="shared" ref="K4:K10" si="4">J4/1000000</f>
        <v>8.7786000000000008</v>
      </c>
      <c r="L4" s="2">
        <f>(K4/$K$11)*100</f>
        <v>16.621792031628104</v>
      </c>
      <c r="N4" s="2" t="s">
        <v>2</v>
      </c>
      <c r="O4" s="2">
        <v>664</v>
      </c>
      <c r="P4" s="2">
        <f t="shared" ref="P4:P10" si="5">O4*(30^2)</f>
        <v>597600</v>
      </c>
      <c r="Q4" s="2">
        <f t="shared" ref="Q4:Q10" si="6">P4/1000000</f>
        <v>0.59760000000000002</v>
      </c>
      <c r="R4" s="2">
        <f>(Q4/$Q$11)*100</f>
        <v>51.116243264049267</v>
      </c>
    </row>
    <row r="5" spans="1:18" x14ac:dyDescent="0.25">
      <c r="A5" s="3" t="s">
        <v>3</v>
      </c>
      <c r="B5" s="3">
        <v>927</v>
      </c>
      <c r="C5" s="3">
        <f t="shared" si="0"/>
        <v>834300</v>
      </c>
      <c r="D5" s="3">
        <f t="shared" si="1"/>
        <v>0.83430000000000004</v>
      </c>
      <c r="E5" s="3">
        <f t="shared" si="2"/>
        <v>0.73419345641171863</v>
      </c>
      <c r="H5" s="3" t="s">
        <v>3</v>
      </c>
      <c r="I5" s="3">
        <v>744</v>
      </c>
      <c r="J5" s="3">
        <f t="shared" si="3"/>
        <v>669600</v>
      </c>
      <c r="K5" s="3">
        <f t="shared" si="4"/>
        <v>0.66959999999999997</v>
      </c>
      <c r="L5" s="3">
        <f>(K5/$K$11)*100</f>
        <v>1.267850448178317</v>
      </c>
      <c r="N5" s="3" t="s">
        <v>3</v>
      </c>
      <c r="O5" s="3">
        <v>0</v>
      </c>
      <c r="P5" s="3">
        <f t="shared" si="5"/>
        <v>0</v>
      </c>
      <c r="Q5" s="3">
        <f t="shared" si="6"/>
        <v>0</v>
      </c>
      <c r="R5" s="3">
        <f>(Q5/$Q$11)*100</f>
        <v>0</v>
      </c>
    </row>
    <row r="6" spans="1:18" x14ac:dyDescent="0.25">
      <c r="A6" s="4" t="s">
        <v>4</v>
      </c>
      <c r="B6" s="4">
        <v>28507</v>
      </c>
      <c r="C6" s="4">
        <f t="shared" si="0"/>
        <v>25656300</v>
      </c>
      <c r="D6" s="4">
        <f t="shared" si="1"/>
        <v>25.656300000000002</v>
      </c>
      <c r="E6" s="4">
        <f t="shared" si="2"/>
        <v>22.57783480251226</v>
      </c>
      <c r="H6" s="4" t="s">
        <v>4</v>
      </c>
      <c r="I6" s="4">
        <v>34717</v>
      </c>
      <c r="J6" s="4">
        <f t="shared" si="3"/>
        <v>31245300</v>
      </c>
      <c r="K6" s="4">
        <f t="shared" si="4"/>
        <v>31.2453</v>
      </c>
      <c r="L6" s="4">
        <f>(K6/$K$11)*100</f>
        <v>59.161241948127198</v>
      </c>
      <c r="N6" s="4" t="s">
        <v>4</v>
      </c>
      <c r="O6" s="4">
        <v>557</v>
      </c>
      <c r="P6" s="4">
        <f t="shared" si="5"/>
        <v>501300</v>
      </c>
      <c r="Q6" s="4">
        <f t="shared" si="6"/>
        <v>0.50129999999999997</v>
      </c>
      <c r="R6" s="4">
        <f>(Q6/$Q$11)*100</f>
        <v>42.879137798306388</v>
      </c>
    </row>
    <row r="7" spans="1:18" x14ac:dyDescent="0.25">
      <c r="A7" s="5" t="s">
        <v>5</v>
      </c>
      <c r="B7" s="5">
        <v>191</v>
      </c>
      <c r="C7" s="5">
        <f t="shared" si="0"/>
        <v>171900</v>
      </c>
      <c r="D7" s="5">
        <f t="shared" si="1"/>
        <v>0.1719</v>
      </c>
      <c r="E7" s="5">
        <f t="shared" si="2"/>
        <v>0.15127394840845548</v>
      </c>
      <c r="H7" s="5" t="s">
        <v>5</v>
      </c>
      <c r="I7" s="5">
        <v>708</v>
      </c>
      <c r="J7" s="5">
        <f t="shared" si="3"/>
        <v>637200</v>
      </c>
      <c r="K7" s="5">
        <f t="shared" si="4"/>
        <v>0.63719999999999999</v>
      </c>
      <c r="L7" s="5">
        <f>(K7/$K$11)*100</f>
        <v>1.2065028458471083</v>
      </c>
      <c r="N7" s="5" t="s">
        <v>5</v>
      </c>
      <c r="O7" s="5">
        <v>0</v>
      </c>
      <c r="P7" s="5">
        <f t="shared" si="5"/>
        <v>0</v>
      </c>
      <c r="Q7" s="5">
        <f t="shared" si="6"/>
        <v>0</v>
      </c>
      <c r="R7" s="5">
        <f>(Q7/$Q$11)*100</f>
        <v>0</v>
      </c>
    </row>
    <row r="8" spans="1:18" x14ac:dyDescent="0.25">
      <c r="A8" s="6" t="s">
        <v>6</v>
      </c>
      <c r="B8" s="6">
        <v>473</v>
      </c>
      <c r="C8" s="6">
        <f t="shared" si="0"/>
        <v>425700</v>
      </c>
      <c r="D8" s="6">
        <f t="shared" si="1"/>
        <v>0.42570000000000002</v>
      </c>
      <c r="E8" s="6">
        <f t="shared" si="2"/>
        <v>0.37462082511622752</v>
      </c>
      <c r="H8" s="6" t="s">
        <v>6</v>
      </c>
      <c r="I8" s="6">
        <v>918</v>
      </c>
      <c r="J8" s="6">
        <f t="shared" si="3"/>
        <v>826200</v>
      </c>
      <c r="K8" s="6">
        <f t="shared" si="4"/>
        <v>0.82620000000000005</v>
      </c>
      <c r="L8" s="6">
        <f>(K8/$K$11)*100</f>
        <v>1.5643638594458269</v>
      </c>
      <c r="N8" s="6" t="s">
        <v>6</v>
      </c>
      <c r="O8" s="6">
        <v>0</v>
      </c>
      <c r="P8" s="6">
        <f t="shared" si="5"/>
        <v>0</v>
      </c>
      <c r="Q8" s="6">
        <f t="shared" si="6"/>
        <v>0</v>
      </c>
      <c r="R8" s="6">
        <f>(Q8/$Q$11)*100</f>
        <v>0</v>
      </c>
    </row>
    <row r="9" spans="1:18" x14ac:dyDescent="0.25">
      <c r="A9" s="7" t="s">
        <v>7</v>
      </c>
      <c r="B9" s="7">
        <v>576</v>
      </c>
      <c r="C9" s="7">
        <f t="shared" si="0"/>
        <v>518400</v>
      </c>
      <c r="D9" s="7">
        <f t="shared" si="1"/>
        <v>0.51839999999999997</v>
      </c>
      <c r="E9" s="7">
        <f t="shared" si="2"/>
        <v>0.45619787582864063</v>
      </c>
      <c r="H9" s="7" t="s">
        <v>7</v>
      </c>
      <c r="I9" s="7">
        <v>4428</v>
      </c>
      <c r="J9" s="7">
        <f t="shared" si="3"/>
        <v>3985200</v>
      </c>
      <c r="K9" s="7">
        <f t="shared" si="4"/>
        <v>3.9851999999999999</v>
      </c>
      <c r="L9" s="7">
        <f>(K9/$K$11)*100</f>
        <v>7.5457550867386942</v>
      </c>
      <c r="N9" s="7" t="s">
        <v>7</v>
      </c>
      <c r="O9" s="7">
        <v>17</v>
      </c>
      <c r="P9" s="7">
        <f t="shared" si="5"/>
        <v>15300</v>
      </c>
      <c r="Q9" s="7">
        <f t="shared" si="6"/>
        <v>1.5299999999999999E-2</v>
      </c>
      <c r="R9" s="7">
        <f>(Q9/$Q$11)*100</f>
        <v>1.308698999230177</v>
      </c>
    </row>
    <row r="10" spans="1:18" x14ac:dyDescent="0.25">
      <c r="A10" s="8" t="s">
        <v>8</v>
      </c>
      <c r="B10" s="8">
        <v>26214</v>
      </c>
      <c r="C10" s="8">
        <f t="shared" si="0"/>
        <v>23592600</v>
      </c>
      <c r="D10" s="8">
        <f t="shared" si="1"/>
        <v>23.592600000000001</v>
      </c>
      <c r="E10" s="8">
        <f t="shared" si="2"/>
        <v>20.761755411409698</v>
      </c>
      <c r="H10" s="8" t="s">
        <v>8</v>
      </c>
      <c r="I10" s="8">
        <v>6888</v>
      </c>
      <c r="J10" s="8">
        <f t="shared" si="3"/>
        <v>6199200</v>
      </c>
      <c r="K10" s="8">
        <f t="shared" si="4"/>
        <v>6.1992000000000003</v>
      </c>
      <c r="L10" s="8">
        <f>(K10/$K$11)*100</f>
        <v>11.73784124603797</v>
      </c>
      <c r="N10" s="8" t="s">
        <v>8</v>
      </c>
      <c r="O10" s="8">
        <v>61</v>
      </c>
      <c r="P10" s="8">
        <f t="shared" si="5"/>
        <v>54900</v>
      </c>
      <c r="Q10" s="8">
        <f t="shared" si="6"/>
        <v>5.4899999999999997E-2</v>
      </c>
      <c r="R10" s="8">
        <f>(Q10/$Q$11)*100</f>
        <v>4.6959199384141641</v>
      </c>
    </row>
    <row r="11" spans="1:18" x14ac:dyDescent="0.25">
      <c r="A11" t="s">
        <v>9</v>
      </c>
      <c r="B11">
        <f>SUM(B3:B10)</f>
        <v>126261</v>
      </c>
      <c r="C11">
        <f>SUM(C3:C10)</f>
        <v>113634900</v>
      </c>
      <c r="D11">
        <f>SUM(D3:D10)</f>
        <v>113.6349</v>
      </c>
      <c r="E11">
        <f>(D11/$D$11)*100</f>
        <v>100</v>
      </c>
      <c r="H11" t="s">
        <v>9</v>
      </c>
      <c r="I11">
        <f>SUM(I3:I10)</f>
        <v>58682</v>
      </c>
      <c r="J11">
        <f>SUM(J3:J10)</f>
        <v>52813800</v>
      </c>
      <c r="K11">
        <f>SUM(K3:K10)</f>
        <v>52.813799999999993</v>
      </c>
      <c r="L11">
        <f>(K11/$K$11)*100</f>
        <v>100</v>
      </c>
      <c r="N11" t="s">
        <v>9</v>
      </c>
      <c r="O11">
        <f>SUM(O3:O10)</f>
        <v>1299</v>
      </c>
      <c r="P11">
        <f>SUM(P3:P10)</f>
        <v>1169100</v>
      </c>
      <c r="Q11">
        <f>SUM(Q3:Q10)</f>
        <v>1.1691</v>
      </c>
      <c r="R11">
        <f>(Q11/$Q$11)*100</f>
        <v>100</v>
      </c>
    </row>
    <row r="13" spans="1:18" x14ac:dyDescent="0.25">
      <c r="A13" s="9" t="s">
        <v>15</v>
      </c>
      <c r="B13" s="9"/>
      <c r="C13" s="9"/>
      <c r="D13" s="9"/>
      <c r="E13" s="9"/>
      <c r="H13" s="9" t="s">
        <v>18</v>
      </c>
      <c r="I13" s="9"/>
      <c r="J13" s="9"/>
      <c r="K13" s="9"/>
      <c r="L13" s="9"/>
      <c r="N13" s="9" t="s">
        <v>21</v>
      </c>
      <c r="O13" s="9"/>
      <c r="P13" s="9"/>
      <c r="Q13" s="9"/>
      <c r="R13" s="9"/>
    </row>
    <row r="14" spans="1:18" x14ac:dyDescent="0.25">
      <c r="A14" t="s">
        <v>0</v>
      </c>
      <c r="B14" t="s">
        <v>10</v>
      </c>
      <c r="C14" t="s">
        <v>11</v>
      </c>
      <c r="D14" t="s">
        <v>12</v>
      </c>
      <c r="E14" t="s">
        <v>13</v>
      </c>
      <c r="H14" t="s">
        <v>0</v>
      </c>
      <c r="I14" t="s">
        <v>10</v>
      </c>
      <c r="J14" t="s">
        <v>11</v>
      </c>
      <c r="K14" t="s">
        <v>12</v>
      </c>
      <c r="L14" t="s">
        <v>13</v>
      </c>
      <c r="N14" t="s">
        <v>0</v>
      </c>
      <c r="O14" t="s">
        <v>10</v>
      </c>
      <c r="P14" t="s">
        <v>11</v>
      </c>
      <c r="Q14" t="s">
        <v>12</v>
      </c>
      <c r="R14" t="s">
        <v>13</v>
      </c>
    </row>
    <row r="15" spans="1:18" x14ac:dyDescent="0.25">
      <c r="A15" s="1" t="s">
        <v>1</v>
      </c>
      <c r="B15" s="1">
        <v>1215</v>
      </c>
      <c r="C15" s="1">
        <f>B15*(30^2)</f>
        <v>1093500</v>
      </c>
      <c r="D15" s="1">
        <f>C15/1000000</f>
        <v>1.0934999999999999</v>
      </c>
      <c r="E15" s="1">
        <f>(D15/$D$23)*100</f>
        <v>1.6971169963124371</v>
      </c>
      <c r="H15" s="1" t="s">
        <v>1</v>
      </c>
      <c r="I15" s="1">
        <v>11061</v>
      </c>
      <c r="J15" s="1">
        <f>I15*(30^2)</f>
        <v>9954900</v>
      </c>
      <c r="K15" s="1">
        <f>J15/1000000</f>
        <v>9.9549000000000003</v>
      </c>
      <c r="L15" s="1">
        <f>(K15/$K$23)*100</f>
        <v>1.8158834393597376</v>
      </c>
      <c r="N15" s="1" t="s">
        <v>1</v>
      </c>
      <c r="O15" s="1">
        <v>78</v>
      </c>
      <c r="P15" s="1">
        <f>O15*(30^2)</f>
        <v>70200</v>
      </c>
      <c r="Q15" s="1">
        <f>P15/1000000</f>
        <v>7.0199999999999999E-2</v>
      </c>
      <c r="R15" s="1">
        <f>(Q15/$Q$23)*100</f>
        <v>1.0500807754442649</v>
      </c>
    </row>
    <row r="16" spans="1:18" x14ac:dyDescent="0.25">
      <c r="A16" s="2" t="s">
        <v>2</v>
      </c>
      <c r="B16" s="2">
        <v>13124</v>
      </c>
      <c r="C16" s="2">
        <f t="shared" ref="C16:C22" si="7">B16*(30^2)</f>
        <v>11811600</v>
      </c>
      <c r="D16" s="2">
        <f t="shared" ref="D16:D22" si="8">C16/1000000</f>
        <v>11.8116</v>
      </c>
      <c r="E16" s="2">
        <f>(D16/$D$23)*100</f>
        <v>18.331657168398703</v>
      </c>
      <c r="H16" s="2" t="s">
        <v>2</v>
      </c>
      <c r="I16" s="2">
        <v>51776</v>
      </c>
      <c r="J16" s="2">
        <f t="shared" ref="J16:J22" si="9">I16*(30^2)</f>
        <v>46598400</v>
      </c>
      <c r="K16" s="2">
        <f t="shared" ref="K16:K22" si="10">J16/1000000</f>
        <v>46.598399999999998</v>
      </c>
      <c r="L16" s="2">
        <f>(K16/$K$23)*100</f>
        <v>8.5000615637184485</v>
      </c>
      <c r="N16" s="2" t="s">
        <v>2</v>
      </c>
      <c r="O16" s="2">
        <v>3647</v>
      </c>
      <c r="P16" s="2">
        <f t="shared" ref="P16:P22" si="11">O16*(30^2)</f>
        <v>3282300</v>
      </c>
      <c r="Q16" s="2">
        <f t="shared" ref="Q16:Q22" si="12">P16/1000000</f>
        <v>3.2823000000000002</v>
      </c>
      <c r="R16" s="2">
        <f>(Q16/$Q$23)*100</f>
        <v>49.098007539041468</v>
      </c>
    </row>
    <row r="17" spans="1:18" x14ac:dyDescent="0.25">
      <c r="A17" s="3" t="s">
        <v>3</v>
      </c>
      <c r="B17" s="3">
        <v>165</v>
      </c>
      <c r="C17" s="3">
        <f t="shared" si="7"/>
        <v>148500</v>
      </c>
      <c r="D17" s="3">
        <f t="shared" si="8"/>
        <v>0.14849999999999999</v>
      </c>
      <c r="E17" s="3">
        <f>(D17/$D$23)*100</f>
        <v>0.23047267851156553</v>
      </c>
      <c r="H17" s="3" t="s">
        <v>3</v>
      </c>
      <c r="I17" s="3">
        <v>6153</v>
      </c>
      <c r="J17" s="3">
        <f t="shared" si="9"/>
        <v>5537700</v>
      </c>
      <c r="K17" s="3">
        <f t="shared" si="10"/>
        <v>5.5377000000000001</v>
      </c>
      <c r="L17" s="3">
        <f>(K17/$K$23)*100</f>
        <v>1.0101374923045352</v>
      </c>
      <c r="N17" s="3" t="s">
        <v>3</v>
      </c>
      <c r="O17" s="3">
        <v>34</v>
      </c>
      <c r="P17" s="3">
        <f t="shared" si="11"/>
        <v>30600</v>
      </c>
      <c r="Q17" s="3">
        <f t="shared" si="12"/>
        <v>3.0599999999999999E-2</v>
      </c>
      <c r="R17" s="3">
        <f>(Q17/$Q$23)*100</f>
        <v>0.45772751750134627</v>
      </c>
    </row>
    <row r="18" spans="1:18" x14ac:dyDescent="0.25">
      <c r="A18" s="4" t="s">
        <v>4</v>
      </c>
      <c r="B18" s="4">
        <v>35857</v>
      </c>
      <c r="C18" s="4">
        <f t="shared" si="7"/>
        <v>32271300</v>
      </c>
      <c r="D18" s="4">
        <f t="shared" si="8"/>
        <v>32.271299999999997</v>
      </c>
      <c r="E18" s="4">
        <f>(D18/$D$23)*100</f>
        <v>50.085205050843662</v>
      </c>
      <c r="H18" s="4" t="s">
        <v>4</v>
      </c>
      <c r="I18" s="4">
        <v>415566</v>
      </c>
      <c r="J18" s="4">
        <f t="shared" si="9"/>
        <v>374009400</v>
      </c>
      <c r="K18" s="4">
        <f t="shared" si="10"/>
        <v>374.00940000000003</v>
      </c>
      <c r="L18" s="4">
        <f>(K18/$K$23)*100</f>
        <v>68.223435255489434</v>
      </c>
      <c r="N18" s="4" t="s">
        <v>4</v>
      </c>
      <c r="O18" s="4">
        <v>2811</v>
      </c>
      <c r="P18" s="4">
        <f t="shared" si="11"/>
        <v>2529900</v>
      </c>
      <c r="Q18" s="4">
        <f t="shared" si="12"/>
        <v>2.5299</v>
      </c>
      <c r="R18" s="4">
        <f>(Q18/$Q$23)*100</f>
        <v>37.843295638126015</v>
      </c>
    </row>
    <row r="19" spans="1:18" x14ac:dyDescent="0.25">
      <c r="A19" s="5" t="s">
        <v>5</v>
      </c>
      <c r="B19" s="5">
        <v>105</v>
      </c>
      <c r="C19" s="5">
        <f t="shared" si="7"/>
        <v>94500</v>
      </c>
      <c r="D19" s="5">
        <f t="shared" si="8"/>
        <v>9.4500000000000001E-2</v>
      </c>
      <c r="E19" s="5">
        <f>(D19/$D$23)*100</f>
        <v>0.14666443178008715</v>
      </c>
      <c r="H19" s="5" t="s">
        <v>5</v>
      </c>
      <c r="I19" s="5">
        <v>11764</v>
      </c>
      <c r="J19" s="5">
        <f t="shared" si="9"/>
        <v>10587600</v>
      </c>
      <c r="K19" s="5">
        <f t="shared" si="10"/>
        <v>10.5876</v>
      </c>
      <c r="L19" s="5">
        <f>(K19/$K$23)*100</f>
        <v>1.9312948902113689</v>
      </c>
      <c r="N19" s="5" t="s">
        <v>5</v>
      </c>
      <c r="O19" s="5">
        <v>3</v>
      </c>
      <c r="P19" s="5">
        <f t="shared" si="11"/>
        <v>2700</v>
      </c>
      <c r="Q19" s="5">
        <f t="shared" si="12"/>
        <v>2.7000000000000001E-3</v>
      </c>
      <c r="R19" s="5">
        <f>(Q19/$Q$23)*100</f>
        <v>4.0387722132471729E-2</v>
      </c>
    </row>
    <row r="20" spans="1:18" x14ac:dyDescent="0.25">
      <c r="A20" s="6" t="s">
        <v>6</v>
      </c>
      <c r="B20" s="6">
        <v>650</v>
      </c>
      <c r="C20" s="6">
        <f t="shared" si="7"/>
        <v>585000</v>
      </c>
      <c r="D20" s="6">
        <f t="shared" si="8"/>
        <v>0.58499999999999996</v>
      </c>
      <c r="E20" s="6">
        <f>(D20/$D$23)*100</f>
        <v>0.90792267292434892</v>
      </c>
      <c r="H20" s="6" t="s">
        <v>6</v>
      </c>
      <c r="I20" s="6">
        <v>8770</v>
      </c>
      <c r="J20" s="6">
        <f t="shared" si="9"/>
        <v>7893000</v>
      </c>
      <c r="K20" s="6">
        <f t="shared" si="10"/>
        <v>7.8929999999999998</v>
      </c>
      <c r="L20" s="6">
        <f>(K20/$K$23)*100</f>
        <v>1.4397701621177919</v>
      </c>
      <c r="N20" s="6" t="s">
        <v>6</v>
      </c>
      <c r="O20" s="6">
        <v>25</v>
      </c>
      <c r="P20" s="6">
        <f t="shared" si="11"/>
        <v>22500</v>
      </c>
      <c r="Q20" s="6">
        <f t="shared" si="12"/>
        <v>2.2499999999999999E-2</v>
      </c>
      <c r="R20" s="6">
        <f>(Q20/$Q$23)*100</f>
        <v>0.33656435110393107</v>
      </c>
    </row>
    <row r="21" spans="1:18" x14ac:dyDescent="0.25">
      <c r="A21" s="7" t="s">
        <v>7</v>
      </c>
      <c r="B21" s="7">
        <v>3800</v>
      </c>
      <c r="C21" s="7">
        <f t="shared" si="7"/>
        <v>3420000</v>
      </c>
      <c r="D21" s="7">
        <f t="shared" si="8"/>
        <v>3.42</v>
      </c>
      <c r="E21" s="7">
        <f>(D21/$D$23)*100</f>
        <v>5.3078556263269645</v>
      </c>
      <c r="H21" s="7" t="s">
        <v>7</v>
      </c>
      <c r="I21" s="7">
        <v>24293</v>
      </c>
      <c r="J21" s="7">
        <f t="shared" si="9"/>
        <v>21863700</v>
      </c>
      <c r="K21" s="7">
        <f t="shared" si="10"/>
        <v>21.863700000000001</v>
      </c>
      <c r="L21" s="7">
        <f>(K21/$K$23)*100</f>
        <v>3.9881797660578706</v>
      </c>
      <c r="N21" s="7" t="s">
        <v>7</v>
      </c>
      <c r="O21" s="7">
        <v>471</v>
      </c>
      <c r="P21" s="7">
        <f t="shared" si="11"/>
        <v>423900</v>
      </c>
      <c r="Q21" s="7">
        <f t="shared" si="12"/>
        <v>0.4239</v>
      </c>
      <c r="R21" s="7">
        <f>(Q21/$Q$23)*100</f>
        <v>6.3408723747980611</v>
      </c>
    </row>
    <row r="22" spans="1:18" x14ac:dyDescent="0.25">
      <c r="A22" s="8" t="s">
        <v>8</v>
      </c>
      <c r="B22" s="8">
        <v>16676</v>
      </c>
      <c r="C22" s="8">
        <f t="shared" si="7"/>
        <v>15008400</v>
      </c>
      <c r="D22" s="8">
        <f t="shared" si="8"/>
        <v>15.0084</v>
      </c>
      <c r="E22" s="8">
        <f>(D22/$D$23)*100</f>
        <v>23.293105374902222</v>
      </c>
      <c r="H22" s="8" t="s">
        <v>8</v>
      </c>
      <c r="I22" s="8">
        <v>79742</v>
      </c>
      <c r="J22" s="8">
        <f t="shared" si="9"/>
        <v>71767800</v>
      </c>
      <c r="K22" s="8">
        <f t="shared" si="10"/>
        <v>71.767799999999994</v>
      </c>
      <c r="L22" s="8">
        <f>(K22/$K$23)*100</f>
        <v>13.091237430740815</v>
      </c>
      <c r="N22" s="8" t="s">
        <v>8</v>
      </c>
      <c r="O22" s="8">
        <v>359</v>
      </c>
      <c r="P22" s="8">
        <f t="shared" si="11"/>
        <v>323100</v>
      </c>
      <c r="Q22" s="8">
        <f t="shared" si="12"/>
        <v>0.3231</v>
      </c>
      <c r="R22" s="8">
        <f>(Q22/$Q$23)*100</f>
        <v>4.8330640818524495</v>
      </c>
    </row>
    <row r="23" spans="1:18" x14ac:dyDescent="0.25">
      <c r="A23" t="s">
        <v>9</v>
      </c>
      <c r="B23">
        <f>SUM(B15:B22)</f>
        <v>71592</v>
      </c>
      <c r="C23">
        <f>SUM(C15:C22)</f>
        <v>64432800</v>
      </c>
      <c r="D23">
        <f>SUM(D15:D22)</f>
        <v>64.4328</v>
      </c>
      <c r="E23">
        <f>(D23/$D$23)*100</f>
        <v>100</v>
      </c>
      <c r="H23" t="s">
        <v>9</v>
      </c>
      <c r="I23">
        <f>SUM(I15:I22)</f>
        <v>609125</v>
      </c>
      <c r="J23">
        <f>SUM(J15:J22)</f>
        <v>548212500</v>
      </c>
      <c r="K23">
        <f>SUM(K15:K22)</f>
        <v>548.21249999999998</v>
      </c>
      <c r="L23">
        <f>(K23/$K$23)*100</f>
        <v>100</v>
      </c>
      <c r="N23" t="s">
        <v>9</v>
      </c>
      <c r="O23">
        <f>SUM(O15:O22)</f>
        <v>7428</v>
      </c>
      <c r="P23">
        <f>SUM(P15:P22)</f>
        <v>6685200</v>
      </c>
      <c r="Q23">
        <f>SUM(Q15:Q22)</f>
        <v>6.6852</v>
      </c>
      <c r="R23">
        <f>(Q23/$Q$23)*100</f>
        <v>100</v>
      </c>
    </row>
    <row r="25" spans="1:18" x14ac:dyDescent="0.25">
      <c r="A25" s="9" t="s">
        <v>16</v>
      </c>
      <c r="B25" s="9"/>
      <c r="C25" s="9"/>
      <c r="D25" s="9"/>
      <c r="E25" s="9"/>
      <c r="H25" s="9" t="s">
        <v>19</v>
      </c>
      <c r="I25" s="9"/>
      <c r="J25" s="9"/>
      <c r="K25" s="9"/>
      <c r="L25" s="9"/>
    </row>
    <row r="26" spans="1:18" x14ac:dyDescent="0.25">
      <c r="A26" t="s">
        <v>0</v>
      </c>
      <c r="B26" t="s">
        <v>10</v>
      </c>
      <c r="C26" t="s">
        <v>11</v>
      </c>
      <c r="D26" t="s">
        <v>12</v>
      </c>
      <c r="E26" t="s">
        <v>13</v>
      </c>
      <c r="H26" t="s">
        <v>0</v>
      </c>
      <c r="I26" t="s">
        <v>10</v>
      </c>
      <c r="J26" t="s">
        <v>11</v>
      </c>
      <c r="K26" t="s">
        <v>12</v>
      </c>
      <c r="L26" t="s">
        <v>13</v>
      </c>
    </row>
    <row r="27" spans="1:18" x14ac:dyDescent="0.25">
      <c r="A27" s="1" t="s">
        <v>1</v>
      </c>
      <c r="B27" s="1">
        <v>9219</v>
      </c>
      <c r="C27" s="1">
        <f>B27*(30^2)</f>
        <v>8297100</v>
      </c>
      <c r="D27" s="1">
        <f>C27/1000000</f>
        <v>8.2971000000000004</v>
      </c>
      <c r="E27" s="1">
        <f>(D27/$D$35)*100</f>
        <v>2.139301750844095</v>
      </c>
      <c r="H27" s="1" t="s">
        <v>1</v>
      </c>
      <c r="I27" s="1">
        <v>10412</v>
      </c>
      <c r="J27" s="1">
        <f>I27*(30^2)</f>
        <v>9370800</v>
      </c>
      <c r="K27" s="1">
        <f>J27/1000000</f>
        <v>9.3707999999999991</v>
      </c>
      <c r="L27" s="1">
        <f>(K27/$K$35)*100</f>
        <v>1.9668922837448026</v>
      </c>
    </row>
    <row r="28" spans="1:18" x14ac:dyDescent="0.25">
      <c r="A28" s="2" t="s">
        <v>2</v>
      </c>
      <c r="B28" s="2">
        <v>149169</v>
      </c>
      <c r="C28" s="2">
        <f t="shared" ref="C28:C34" si="13">B28*(30^2)</f>
        <v>134252100</v>
      </c>
      <c r="D28" s="2">
        <f t="shared" ref="D28:D34" si="14">C28/1000000</f>
        <v>134.25210000000001</v>
      </c>
      <c r="E28" s="2">
        <f>(D28/$D$35)*100</f>
        <v>34.61519718751088</v>
      </c>
      <c r="H28" s="2" t="s">
        <v>2</v>
      </c>
      <c r="I28" s="2">
        <v>41772</v>
      </c>
      <c r="J28" s="2">
        <f t="shared" ref="J28:J34" si="15">I28*(30^2)</f>
        <v>37594800</v>
      </c>
      <c r="K28" s="2">
        <f t="shared" ref="K28:K34" si="16">J28/1000000</f>
        <v>37.594799999999999</v>
      </c>
      <c r="L28" s="2">
        <f>(K28/$K$35)*100</f>
        <v>7.8909935148470902</v>
      </c>
    </row>
    <row r="29" spans="1:18" x14ac:dyDescent="0.25">
      <c r="A29" s="3" t="s">
        <v>3</v>
      </c>
      <c r="B29" s="3">
        <v>1586</v>
      </c>
      <c r="C29" s="3">
        <f t="shared" si="13"/>
        <v>1427400</v>
      </c>
      <c r="D29" s="3">
        <f t="shared" si="14"/>
        <v>1.4274</v>
      </c>
      <c r="E29" s="3">
        <f>(D29/$D$35)*100</f>
        <v>0.36803694292642741</v>
      </c>
      <c r="H29" s="3" t="s">
        <v>3</v>
      </c>
      <c r="I29" s="3">
        <v>4970</v>
      </c>
      <c r="J29" s="3">
        <f t="shared" si="15"/>
        <v>4473000</v>
      </c>
      <c r="K29" s="3">
        <f t="shared" si="16"/>
        <v>4.4729999999999999</v>
      </c>
      <c r="L29" s="3">
        <f>(K29/$K$35)*100</f>
        <v>0.93886425760772863</v>
      </c>
    </row>
    <row r="30" spans="1:18" x14ac:dyDescent="0.25">
      <c r="A30" s="4" t="s">
        <v>4</v>
      </c>
      <c r="B30" s="4">
        <v>151307</v>
      </c>
      <c r="C30" s="4">
        <f t="shared" si="13"/>
        <v>136176300</v>
      </c>
      <c r="D30" s="4">
        <f t="shared" si="14"/>
        <v>136.1763</v>
      </c>
      <c r="E30" s="4">
        <f>(D30/$D$35)*100</f>
        <v>35.111327694431878</v>
      </c>
      <c r="H30" s="4" t="s">
        <v>4</v>
      </c>
      <c r="I30" s="4">
        <v>372371</v>
      </c>
      <c r="J30" s="4">
        <f t="shared" si="15"/>
        <v>335133900</v>
      </c>
      <c r="K30" s="4">
        <f t="shared" si="16"/>
        <v>335.13389999999998</v>
      </c>
      <c r="L30" s="4">
        <f>(K30/$K$35)*100</f>
        <v>70.343223836951211</v>
      </c>
    </row>
    <row r="31" spans="1:18" x14ac:dyDescent="0.25">
      <c r="A31" s="5" t="s">
        <v>5</v>
      </c>
      <c r="B31" s="5">
        <v>573</v>
      </c>
      <c r="C31" s="5">
        <f t="shared" si="13"/>
        <v>515700</v>
      </c>
      <c r="D31" s="5">
        <f t="shared" si="14"/>
        <v>0.51570000000000005</v>
      </c>
      <c r="E31" s="5">
        <f>(D31/$D$35)*100</f>
        <v>0.13296668871175468</v>
      </c>
      <c r="H31" s="5" t="s">
        <v>5</v>
      </c>
      <c r="I31" s="5">
        <v>11118</v>
      </c>
      <c r="J31" s="5">
        <f t="shared" si="15"/>
        <v>10006200</v>
      </c>
      <c r="K31" s="5">
        <f t="shared" si="16"/>
        <v>10.0062</v>
      </c>
      <c r="L31" s="5">
        <f>(K31/$K$35)*100</f>
        <v>2.1002601239603069</v>
      </c>
    </row>
    <row r="32" spans="1:18" x14ac:dyDescent="0.25">
      <c r="A32" s="6" t="s">
        <v>6</v>
      </c>
      <c r="B32" s="6">
        <v>3678</v>
      </c>
      <c r="C32" s="6">
        <f t="shared" si="13"/>
        <v>3310200</v>
      </c>
      <c r="D32" s="6">
        <f t="shared" si="14"/>
        <v>3.3102</v>
      </c>
      <c r="E32" s="6">
        <f>(D32/$D$35)*100</f>
        <v>0.85349298618121061</v>
      </c>
      <c r="H32" s="6" t="s">
        <v>6</v>
      </c>
      <c r="I32" s="6">
        <v>7762</v>
      </c>
      <c r="J32" s="6">
        <f t="shared" si="15"/>
        <v>6985800</v>
      </c>
      <c r="K32" s="6">
        <f t="shared" si="16"/>
        <v>6.9858000000000002</v>
      </c>
      <c r="L32" s="6">
        <f>(K32/$K$35)*100</f>
        <v>1.4662906172135191</v>
      </c>
    </row>
    <row r="33" spans="1:12" x14ac:dyDescent="0.25">
      <c r="A33" s="7" t="s">
        <v>7</v>
      </c>
      <c r="B33" s="7">
        <v>15697</v>
      </c>
      <c r="C33" s="7">
        <f t="shared" si="13"/>
        <v>14127300</v>
      </c>
      <c r="D33" s="7">
        <f t="shared" si="14"/>
        <v>14.1273</v>
      </c>
      <c r="E33" s="7">
        <f>(D33/$D$35)*100</f>
        <v>3.642544699316602</v>
      </c>
      <c r="H33" s="7" t="s">
        <v>7</v>
      </c>
      <c r="I33" s="7">
        <v>19143</v>
      </c>
      <c r="J33" s="7">
        <f t="shared" si="15"/>
        <v>17228700</v>
      </c>
      <c r="K33" s="7">
        <f t="shared" si="16"/>
        <v>17.2287</v>
      </c>
      <c r="L33" s="7">
        <f>(K33/$K$35)*100</f>
        <v>3.6162330952484405</v>
      </c>
    </row>
    <row r="34" spans="1:12" x14ac:dyDescent="0.25">
      <c r="A34" s="8" t="s">
        <v>8</v>
      </c>
      <c r="B34" s="8">
        <v>99706</v>
      </c>
      <c r="C34" s="8">
        <f t="shared" si="13"/>
        <v>89735400</v>
      </c>
      <c r="D34" s="8">
        <f t="shared" si="14"/>
        <v>89.735399999999998</v>
      </c>
      <c r="E34" s="8">
        <f>(D34/$D$35)*100</f>
        <v>23.13713205007716</v>
      </c>
      <c r="H34" s="8" t="s">
        <v>8</v>
      </c>
      <c r="I34" s="8">
        <v>61815</v>
      </c>
      <c r="J34" s="8">
        <f t="shared" si="15"/>
        <v>55633500</v>
      </c>
      <c r="K34" s="8">
        <f t="shared" si="16"/>
        <v>55.633499999999998</v>
      </c>
      <c r="L34" s="8">
        <f>(K34/$K$35)*100</f>
        <v>11.677242270426909</v>
      </c>
    </row>
    <row r="35" spans="1:12" x14ac:dyDescent="0.25">
      <c r="A35" t="s">
        <v>9</v>
      </c>
      <c r="B35">
        <f>SUM(B27:B34)</f>
        <v>430935</v>
      </c>
      <c r="C35">
        <f>SUM(C27:C34)</f>
        <v>387841500</v>
      </c>
      <c r="D35">
        <f>SUM(D27:D34)</f>
        <v>387.8415</v>
      </c>
      <c r="E35">
        <f>(D35/$D$35)*100</f>
        <v>100</v>
      </c>
      <c r="H35" t="s">
        <v>9</v>
      </c>
      <c r="I35">
        <f>SUM(I27:I34)</f>
        <v>529363</v>
      </c>
      <c r="J35">
        <f>SUM(J27:J34)</f>
        <v>476426700</v>
      </c>
      <c r="K35">
        <f>SUM(K27:K34)</f>
        <v>476.42669999999998</v>
      </c>
      <c r="L35">
        <f>(K35/$K$35)*100</f>
        <v>100</v>
      </c>
    </row>
  </sheetData>
  <mergeCells count="8">
    <mergeCell ref="N1:R1"/>
    <mergeCell ref="N13:R13"/>
    <mergeCell ref="A1:E1"/>
    <mergeCell ref="A13:E13"/>
    <mergeCell ref="A25:E25"/>
    <mergeCell ref="H1:L1"/>
    <mergeCell ref="H13:L13"/>
    <mergeCell ref="H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ctw1</dc:creator>
  <cp:lastModifiedBy>ctw1</cp:lastModifiedBy>
  <dcterms:created xsi:type="dcterms:W3CDTF">2021-02-25T18:31:33Z</dcterms:created>
  <dcterms:modified xsi:type="dcterms:W3CDTF">2021-02-25T19:59:09Z</dcterms:modified>
</cp:coreProperties>
</file>