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omi\Downloads\"/>
    </mc:Choice>
  </mc:AlternateContent>
  <bookViews>
    <workbookView xWindow="0" yWindow="0" windowWidth="19170" windowHeight="7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G25" i="1" s="1"/>
  <c r="G28" i="1" s="1"/>
  <c r="C24" i="1"/>
  <c r="G20" i="1" s="1"/>
  <c r="G22" i="1" s="1"/>
  <c r="C18" i="1"/>
  <c r="G21" i="1" l="1"/>
  <c r="G27" i="1"/>
  <c r="G15" i="1"/>
  <c r="G17" i="1" l="1"/>
  <c r="G16" i="1"/>
</calcChain>
</file>

<file path=xl/sharedStrings.xml><?xml version="1.0" encoding="utf-8"?>
<sst xmlns="http://schemas.openxmlformats.org/spreadsheetml/2006/main" count="122" uniqueCount="62">
  <si>
    <t>Bundle 1</t>
  </si>
  <si>
    <t>Mordant</t>
  </si>
  <si>
    <t>iron sulphate</t>
  </si>
  <si>
    <t>Dye</t>
  </si>
  <si>
    <t>onion skins</t>
  </si>
  <si>
    <t>Bundle 2</t>
  </si>
  <si>
    <t>Sample bundle name</t>
  </si>
  <si>
    <t>Sample bundle number</t>
  </si>
  <si>
    <t>Baths</t>
  </si>
  <si>
    <t>Notes</t>
  </si>
  <si>
    <t>The name of your sample (mordant-dye)</t>
  </si>
  <si>
    <t>bundle 1</t>
  </si>
  <si>
    <t>bundle 2</t>
  </si>
  <si>
    <t>Textiles</t>
  </si>
  <si>
    <t>Weight (g)</t>
  </si>
  <si>
    <t>Material</t>
  </si>
  <si>
    <t>Amount /1g (g)</t>
  </si>
  <si>
    <t>Amount (g)</t>
  </si>
  <si>
    <t>Time</t>
  </si>
  <si>
    <t>Temperature (F)</t>
  </si>
  <si>
    <t>Enter name of textiles
(e.g., wool) and weight --&gt;</t>
  </si>
  <si>
    <t>100% wool</t>
  </si>
  <si>
    <t>textile</t>
  </si>
  <si>
    <t>95% Nylon, 5% Angora</t>
  </si>
  <si>
    <t>160 F</t>
  </si>
  <si>
    <t>85% Cotton, 15% Polyester</t>
  </si>
  <si>
    <t>water</t>
  </si>
  <si>
    <t xml:space="preserve">TOTAL = </t>
  </si>
  <si>
    <t>Repeat as above for as many sample bundles as needed --&gt;</t>
  </si>
  <si>
    <t>off heat</t>
  </si>
  <si>
    <t>bundle 2 - copper</t>
  </si>
  <si>
    <t>None</t>
  </si>
  <si>
    <t>used onion skins from 7 onions</t>
  </si>
  <si>
    <t>high concentration of iron sulphate</t>
  </si>
  <si>
    <t>lower concentration of iron sulphate</t>
  </si>
  <si>
    <t>high iron concentration</t>
  </si>
  <si>
    <t>low concentration iron</t>
  </si>
  <si>
    <t>bundle 2- low iron</t>
  </si>
  <si>
    <t>bundle 1 - high iron</t>
  </si>
  <si>
    <t>copper</t>
  </si>
  <si>
    <t>50:50 iron to copper</t>
  </si>
  <si>
    <t>bundle 3</t>
  </si>
  <si>
    <t>added to onion skin dye bath</t>
  </si>
  <si>
    <t>rinse</t>
  </si>
  <si>
    <t>heat on for high iron concentrate</t>
  </si>
  <si>
    <t>heat on for copper iron mix</t>
  </si>
  <si>
    <t>textiles added</t>
  </si>
  <si>
    <t>this dye bath was much richer than my last one, I had more onion skins which led to more of a burnt orange color. I also added allthe bundles to the same pot since I was not using a mordant for any of them and I left the onion skins in with then (rather than strain them out) in hopes of getting a more vibrant color</t>
  </si>
  <si>
    <t>165 F</t>
  </si>
  <si>
    <t>heat on for low iron concentrate</t>
  </si>
  <si>
    <t>170 F</t>
  </si>
  <si>
    <t>orang/brown color, has more red than last time</t>
  </si>
  <si>
    <t>160F</t>
  </si>
  <si>
    <t>immediately changed color - very dark</t>
  </si>
  <si>
    <t>also changed color fast, pretty dark</t>
  </si>
  <si>
    <t>still holding on the the orange a little</t>
  </si>
  <si>
    <t>180 F</t>
  </si>
  <si>
    <t>looking a little too dark</t>
  </si>
  <si>
    <t>very dark and very similar to bundle one</t>
  </si>
  <si>
    <t>definetly a lighter color, but not very green</t>
  </si>
  <si>
    <t>in prepping the onion skins, the skin from 7 onions simmered in low heat in about  500 ml of water for an hour</t>
  </si>
  <si>
    <t>* next time I want to try changing the onion skin concentrate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</si>
</sst>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3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2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9" fillId="8" borderId="4" xfId="0" applyFont="1" applyFill="1" applyBorder="1" applyAlignment="1">
      <alignment wrapText="1"/>
    </xf>
    <xf numFmtId="0" fontId="4" fillId="8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1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4" fillId="13" borderId="4" xfId="0" applyFont="1" applyFill="1" applyBorder="1" applyAlignment="1">
      <alignment wrapText="1"/>
    </xf>
    <xf numFmtId="18" fontId="4" fillId="0" borderId="0" xfId="0" applyNumberFormat="1" applyFont="1" applyAlignment="1">
      <alignment wrapText="1"/>
    </xf>
    <xf numFmtId="18" fontId="4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3" fillId="11" borderId="0" xfId="0" applyFont="1" applyFill="1" applyBorder="1" applyAlignment="1">
      <alignment wrapText="1"/>
    </xf>
    <xf numFmtId="0" fontId="15" fillId="4" borderId="8" xfId="0" applyFont="1" applyFill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6" fillId="10" borderId="9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8" fillId="2" borderId="1" xfId="0" applyFont="1" applyFill="1" applyBorder="1" applyAlignment="1">
      <alignment horizontal="center" wrapText="1"/>
    </xf>
    <xf numFmtId="0" fontId="2" fillId="0" borderId="5" xfId="0" applyFont="1" applyBorder="1"/>
    <xf numFmtId="0" fontId="4" fillId="12" borderId="1" xfId="0" applyFont="1" applyFill="1" applyBorder="1" applyAlignment="1">
      <alignment wrapText="1"/>
    </xf>
    <xf numFmtId="0" fontId="8" fillId="12" borderId="1" xfId="0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8" xfId="0" applyFont="1" applyBorder="1"/>
    <xf numFmtId="0" fontId="9" fillId="8" borderId="1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H14" zoomScaleNormal="100" workbookViewId="0">
      <selection activeCell="P17" sqref="P17"/>
    </sheetView>
  </sheetViews>
  <sheetFormatPr defaultColWidth="10.6640625" defaultRowHeight="15.5" x14ac:dyDescent="0.35"/>
  <cols>
    <col min="2" max="2" width="14.1640625" customWidth="1"/>
    <col min="5" max="5" width="10.08203125" bestFit="1" customWidth="1"/>
    <col min="6" max="6" width="11.33203125" bestFit="1" customWidth="1"/>
    <col min="16" max="16" width="67.33203125" customWidth="1"/>
    <col min="17" max="17" width="26.5" customWidth="1"/>
  </cols>
  <sheetData>
    <row r="1" spans="1:17" x14ac:dyDescent="0.35">
      <c r="A1" s="37" t="s">
        <v>0</v>
      </c>
      <c r="B1" s="38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</row>
    <row r="2" spans="1:17" x14ac:dyDescent="0.35">
      <c r="A2" s="4" t="s">
        <v>1</v>
      </c>
      <c r="B2" s="5" t="s">
        <v>31</v>
      </c>
      <c r="C2" s="6"/>
      <c r="D2" s="7"/>
      <c r="E2" s="2"/>
      <c r="F2" s="2"/>
      <c r="G2" s="2"/>
      <c r="H2" s="2"/>
      <c r="I2" s="2"/>
      <c r="J2" s="2"/>
      <c r="K2" s="2"/>
      <c r="L2" s="2"/>
      <c r="M2" s="3"/>
      <c r="N2" s="3"/>
      <c r="O2" s="3"/>
    </row>
    <row r="3" spans="1:17" ht="46.5" x14ac:dyDescent="0.35">
      <c r="A3" s="4"/>
      <c r="B3" s="5" t="s">
        <v>33</v>
      </c>
      <c r="C3" s="6"/>
      <c r="D3" s="7"/>
      <c r="E3" s="2"/>
      <c r="F3" s="2"/>
      <c r="G3" s="2"/>
      <c r="H3" s="2"/>
      <c r="I3" s="2"/>
      <c r="J3" s="2"/>
      <c r="K3" s="2"/>
      <c r="L3" s="2"/>
      <c r="M3" s="3"/>
      <c r="N3" s="3"/>
      <c r="O3" s="3"/>
    </row>
    <row r="4" spans="1:17" ht="39.5" x14ac:dyDescent="0.35">
      <c r="A4" s="4" t="s">
        <v>3</v>
      </c>
      <c r="B4" s="8" t="s">
        <v>4</v>
      </c>
      <c r="C4" s="2" t="s">
        <v>32</v>
      </c>
      <c r="D4" s="9"/>
      <c r="F4" s="2"/>
      <c r="G4" s="2"/>
      <c r="H4" s="2"/>
      <c r="I4" s="2"/>
      <c r="J4" s="2"/>
      <c r="K4" s="2"/>
      <c r="L4" s="2"/>
      <c r="M4" s="3"/>
      <c r="N4" s="3"/>
      <c r="O4" s="3"/>
    </row>
    <row r="5" spans="1:17" x14ac:dyDescent="0.35">
      <c r="A5" s="37" t="s">
        <v>5</v>
      </c>
      <c r="B5" s="38"/>
      <c r="C5" s="1"/>
      <c r="D5" s="1"/>
      <c r="E5" s="2"/>
      <c r="F5" s="2"/>
      <c r="G5" s="2"/>
      <c r="H5" s="2"/>
      <c r="I5" s="2"/>
      <c r="J5" s="2"/>
      <c r="K5" s="2"/>
      <c r="L5" s="2"/>
      <c r="M5" s="3"/>
      <c r="N5" s="3"/>
      <c r="O5" s="3"/>
    </row>
    <row r="6" spans="1:17" ht="46.5" x14ac:dyDescent="0.35">
      <c r="A6" s="4"/>
      <c r="B6" s="10" t="s">
        <v>34</v>
      </c>
      <c r="C6" s="6"/>
      <c r="D6" s="7"/>
      <c r="E6" s="2"/>
      <c r="F6" s="2"/>
      <c r="G6" s="2"/>
      <c r="H6" s="2"/>
      <c r="I6" s="2"/>
      <c r="J6" s="2"/>
      <c r="K6" s="2"/>
      <c r="L6" s="2"/>
      <c r="M6" s="3"/>
      <c r="N6" s="3"/>
      <c r="O6" s="3"/>
    </row>
    <row r="7" spans="1:17" x14ac:dyDescent="0.35">
      <c r="A7" s="4" t="s">
        <v>3</v>
      </c>
      <c r="B7" s="11" t="s">
        <v>4</v>
      </c>
      <c r="C7" s="6"/>
      <c r="D7" s="12"/>
      <c r="E7" s="2"/>
      <c r="F7" s="2"/>
      <c r="G7" s="2"/>
      <c r="H7" s="2"/>
      <c r="I7" s="2"/>
      <c r="J7" s="2"/>
      <c r="K7" s="2"/>
      <c r="L7" s="2"/>
      <c r="M7" s="3"/>
      <c r="N7" s="3"/>
      <c r="O7" s="3"/>
    </row>
    <row r="8" spans="1:17" ht="16" customHeight="1" x14ac:dyDescent="0.35">
      <c r="A8" s="44" t="s">
        <v>5</v>
      </c>
      <c r="B8" s="45"/>
      <c r="C8" s="30"/>
      <c r="D8" s="31"/>
      <c r="E8" s="2"/>
      <c r="F8" s="2"/>
      <c r="G8" s="2"/>
      <c r="H8" s="2"/>
      <c r="I8" s="2"/>
      <c r="J8" s="2"/>
      <c r="K8" s="2"/>
      <c r="L8" s="2"/>
      <c r="M8" s="3"/>
      <c r="N8" s="3"/>
      <c r="O8" s="3"/>
    </row>
    <row r="9" spans="1:17" ht="31" x14ac:dyDescent="0.35">
      <c r="A9" s="32"/>
      <c r="B9" s="33" t="s">
        <v>40</v>
      </c>
      <c r="C9" s="30"/>
      <c r="D9" s="31"/>
      <c r="E9" s="2"/>
      <c r="F9" s="2"/>
      <c r="G9" s="2"/>
      <c r="H9" s="2"/>
      <c r="I9" s="2"/>
      <c r="J9" s="2"/>
      <c r="K9" s="2"/>
      <c r="L9" s="2"/>
      <c r="M9" s="3"/>
      <c r="N9" s="3"/>
      <c r="O9" s="3"/>
    </row>
    <row r="10" spans="1:17" ht="16" customHeight="1" x14ac:dyDescent="0.35">
      <c r="A10" s="32" t="s">
        <v>3</v>
      </c>
      <c r="B10" s="34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3"/>
      <c r="O10" s="3"/>
    </row>
    <row r="11" spans="1:17" x14ac:dyDescent="0.35">
      <c r="A11" s="13"/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</row>
    <row r="12" spans="1:17" ht="39.5" x14ac:dyDescent="0.35">
      <c r="A12" s="13"/>
      <c r="B12" s="15" t="s">
        <v>6</v>
      </c>
      <c r="C12" s="15" t="s">
        <v>7</v>
      </c>
      <c r="D12" s="2"/>
      <c r="E12" s="39" t="s">
        <v>8</v>
      </c>
      <c r="F12" s="38"/>
      <c r="G12" s="40"/>
      <c r="H12" s="2"/>
      <c r="I12" s="39" t="s">
        <v>9</v>
      </c>
      <c r="J12" s="38"/>
      <c r="K12" s="38"/>
      <c r="L12" s="38"/>
      <c r="M12" s="38"/>
      <c r="N12" s="38"/>
      <c r="O12" s="38"/>
    </row>
    <row r="13" spans="1:17" ht="37.5" customHeight="1" x14ac:dyDescent="0.35">
      <c r="A13" s="16" t="s">
        <v>10</v>
      </c>
      <c r="B13" s="17" t="s">
        <v>35</v>
      </c>
      <c r="C13" s="18">
        <v>1</v>
      </c>
      <c r="D13" s="2"/>
      <c r="E13" s="41" t="s">
        <v>38</v>
      </c>
      <c r="F13" s="38"/>
      <c r="G13" s="40"/>
      <c r="H13" s="2"/>
      <c r="I13" s="19"/>
      <c r="J13" s="42" t="s">
        <v>11</v>
      </c>
      <c r="K13" s="38"/>
      <c r="L13" s="43" t="s">
        <v>12</v>
      </c>
      <c r="M13" s="40"/>
      <c r="N13" s="43" t="s">
        <v>41</v>
      </c>
      <c r="O13" s="40"/>
    </row>
    <row r="14" spans="1:17" ht="26.5" x14ac:dyDescent="0.35">
      <c r="A14" s="20"/>
      <c r="B14" s="21" t="s">
        <v>13</v>
      </c>
      <c r="C14" s="21" t="s">
        <v>14</v>
      </c>
      <c r="D14" s="2"/>
      <c r="E14" s="21" t="s">
        <v>15</v>
      </c>
      <c r="F14" s="21" t="s">
        <v>16</v>
      </c>
      <c r="G14" s="21" t="s">
        <v>17</v>
      </c>
      <c r="H14" s="14"/>
      <c r="I14" s="21" t="s">
        <v>18</v>
      </c>
      <c r="J14" s="21" t="s">
        <v>19</v>
      </c>
      <c r="K14" s="21" t="s">
        <v>9</v>
      </c>
      <c r="L14" s="21" t="s">
        <v>19</v>
      </c>
      <c r="M14" s="21" t="s">
        <v>9</v>
      </c>
      <c r="N14" s="21" t="s">
        <v>19</v>
      </c>
      <c r="O14" s="21" t="s">
        <v>9</v>
      </c>
      <c r="P14" s="36" t="s">
        <v>60</v>
      </c>
    </row>
    <row r="15" spans="1:17" ht="65.5" x14ac:dyDescent="0.35">
      <c r="A15" s="16" t="s">
        <v>20</v>
      </c>
      <c r="B15" s="22" t="s">
        <v>21</v>
      </c>
      <c r="C15" s="19">
        <v>2.5</v>
      </c>
      <c r="D15" s="2"/>
      <c r="E15" s="19" t="s">
        <v>22</v>
      </c>
      <c r="F15" s="19">
        <v>1</v>
      </c>
      <c r="G15" s="23">
        <f>C18</f>
        <v>2.5</v>
      </c>
      <c r="H15" s="24"/>
      <c r="I15" s="25">
        <v>0.70138888888888884</v>
      </c>
      <c r="J15" s="19" t="s">
        <v>48</v>
      </c>
      <c r="K15" s="19" t="s">
        <v>42</v>
      </c>
      <c r="L15" s="19" t="s">
        <v>48</v>
      </c>
      <c r="M15" s="22" t="s">
        <v>42</v>
      </c>
      <c r="N15" s="19" t="s">
        <v>48</v>
      </c>
      <c r="O15" s="19" t="s">
        <v>42</v>
      </c>
      <c r="P15" s="35" t="s">
        <v>47</v>
      </c>
      <c r="Q15" s="35"/>
    </row>
    <row r="16" spans="1:17" ht="52.5" x14ac:dyDescent="0.35">
      <c r="A16" s="13"/>
      <c r="B16" s="22" t="s">
        <v>23</v>
      </c>
      <c r="C16" s="19"/>
      <c r="D16" s="2"/>
      <c r="E16" s="19" t="s">
        <v>2</v>
      </c>
      <c r="F16" s="19">
        <v>0.2</v>
      </c>
      <c r="G16" s="23">
        <f>G15*F16</f>
        <v>0.5</v>
      </c>
      <c r="H16" s="24"/>
      <c r="I16" s="25">
        <v>0.71180555555555547</v>
      </c>
      <c r="J16" s="19" t="s">
        <v>50</v>
      </c>
      <c r="K16" s="19" t="s">
        <v>51</v>
      </c>
      <c r="L16" s="22" t="s">
        <v>50</v>
      </c>
      <c r="M16" s="19" t="s">
        <v>51</v>
      </c>
      <c r="N16" s="19" t="s">
        <v>50</v>
      </c>
      <c r="O16" s="19" t="s">
        <v>51</v>
      </c>
      <c r="P16" s="35" t="s">
        <v>61</v>
      </c>
    </row>
    <row r="17" spans="1:16" ht="26.5" x14ac:dyDescent="0.35">
      <c r="A17" s="13"/>
      <c r="B17" s="22" t="s">
        <v>25</v>
      </c>
      <c r="C17" s="19"/>
      <c r="D17" s="2"/>
      <c r="E17" s="19" t="s">
        <v>26</v>
      </c>
      <c r="F17" s="19">
        <v>50</v>
      </c>
      <c r="G17" s="23">
        <f>G15*F17</f>
        <v>125</v>
      </c>
      <c r="H17" s="24"/>
      <c r="I17" s="25">
        <v>0.72222222222222221</v>
      </c>
      <c r="J17" s="19"/>
      <c r="K17" s="19" t="s">
        <v>29</v>
      </c>
      <c r="L17" s="22"/>
      <c r="M17" s="22" t="s">
        <v>29</v>
      </c>
      <c r="N17" s="19"/>
      <c r="O17" s="19" t="s">
        <v>29</v>
      </c>
    </row>
    <row r="18" spans="1:16" x14ac:dyDescent="0.35">
      <c r="A18" s="26"/>
      <c r="B18" s="27" t="s">
        <v>27</v>
      </c>
      <c r="C18" s="23">
        <f>SUM(C15:C17)</f>
        <v>2.5</v>
      </c>
      <c r="D18" s="2"/>
      <c r="E18" s="41" t="s">
        <v>37</v>
      </c>
      <c r="F18" s="38"/>
      <c r="G18" s="40"/>
      <c r="H18" s="24"/>
      <c r="I18" s="25"/>
      <c r="J18" s="19"/>
      <c r="K18" s="19" t="s">
        <v>43</v>
      </c>
      <c r="L18" s="22"/>
      <c r="M18" s="22" t="s">
        <v>43</v>
      </c>
      <c r="N18" s="19"/>
      <c r="O18" s="19" t="s">
        <v>43</v>
      </c>
    </row>
    <row r="19" spans="1:16" ht="26.5" x14ac:dyDescent="0.35">
      <c r="A19" s="46" t="s">
        <v>28</v>
      </c>
      <c r="B19" s="28" t="s">
        <v>36</v>
      </c>
      <c r="C19" s="29">
        <v>2</v>
      </c>
      <c r="D19" s="2"/>
      <c r="E19" s="21" t="s">
        <v>15</v>
      </c>
      <c r="F19" s="21" t="s">
        <v>16</v>
      </c>
      <c r="G19" s="21" t="s">
        <v>17</v>
      </c>
      <c r="H19" s="24"/>
      <c r="I19" s="25"/>
      <c r="J19" s="22"/>
      <c r="K19" s="22"/>
      <c r="L19" s="19"/>
      <c r="M19" s="19"/>
      <c r="N19" s="19"/>
      <c r="O19" s="19"/>
    </row>
    <row r="20" spans="1:16" ht="39.5" x14ac:dyDescent="0.35">
      <c r="A20" s="47"/>
      <c r="B20" s="21" t="s">
        <v>13</v>
      </c>
      <c r="C20" s="21" t="s">
        <v>14</v>
      </c>
      <c r="D20" s="2"/>
      <c r="E20" s="19" t="s">
        <v>22</v>
      </c>
      <c r="F20" s="19">
        <v>1</v>
      </c>
      <c r="G20" s="23">
        <f>C24</f>
        <v>2.5</v>
      </c>
      <c r="H20" s="24"/>
      <c r="I20" s="25">
        <v>0.72222222222222221</v>
      </c>
      <c r="J20" s="22"/>
      <c r="K20" s="22" t="s">
        <v>49</v>
      </c>
      <c r="L20" s="19"/>
      <c r="M20" s="19" t="s">
        <v>44</v>
      </c>
      <c r="N20" s="19"/>
      <c r="O20" s="19" t="s">
        <v>45</v>
      </c>
    </row>
    <row r="21" spans="1:16" x14ac:dyDescent="0.35">
      <c r="A21" s="47"/>
      <c r="B21" s="22" t="s">
        <v>21</v>
      </c>
      <c r="C21" s="19">
        <v>2.5</v>
      </c>
      <c r="D21" s="2"/>
      <c r="E21" s="19" t="s">
        <v>2</v>
      </c>
      <c r="F21" s="19">
        <v>0.05</v>
      </c>
      <c r="G21" s="23">
        <f>G20*F21</f>
        <v>0.125</v>
      </c>
      <c r="H21" s="24"/>
      <c r="I21" s="25">
        <v>0.72569444444444453</v>
      </c>
      <c r="J21" s="22" t="s">
        <v>52</v>
      </c>
      <c r="K21" s="19" t="s">
        <v>46</v>
      </c>
      <c r="L21" s="22" t="s">
        <v>24</v>
      </c>
      <c r="M21" s="22" t="s">
        <v>46</v>
      </c>
      <c r="N21" s="19" t="s">
        <v>24</v>
      </c>
      <c r="O21" s="19" t="s">
        <v>46</v>
      </c>
    </row>
    <row r="22" spans="1:16" ht="39.5" x14ac:dyDescent="0.35">
      <c r="A22" s="47"/>
      <c r="B22" s="22" t="s">
        <v>23</v>
      </c>
      <c r="C22" s="19"/>
      <c r="D22" s="2"/>
      <c r="E22" s="19" t="s">
        <v>26</v>
      </c>
      <c r="F22" s="19">
        <v>50</v>
      </c>
      <c r="G22" s="23">
        <f>G20*F22</f>
        <v>125</v>
      </c>
      <c r="H22" s="24"/>
      <c r="I22" s="25"/>
      <c r="J22" s="22"/>
      <c r="K22" s="22" t="s">
        <v>53</v>
      </c>
      <c r="L22" s="19"/>
      <c r="M22" s="22" t="s">
        <v>54</v>
      </c>
      <c r="N22" s="19"/>
      <c r="O22" s="19" t="s">
        <v>55</v>
      </c>
    </row>
    <row r="23" spans="1:16" ht="52.5" x14ac:dyDescent="0.35">
      <c r="A23" s="47"/>
      <c r="B23" s="22" t="s">
        <v>25</v>
      </c>
      <c r="C23" s="19"/>
      <c r="D23" s="2"/>
      <c r="E23" s="49" t="s">
        <v>30</v>
      </c>
      <c r="F23" s="38"/>
      <c r="G23" s="40"/>
      <c r="H23" s="24"/>
      <c r="I23" s="25">
        <v>0.73611111111111116</v>
      </c>
      <c r="J23" s="19" t="s">
        <v>56</v>
      </c>
      <c r="K23" s="19" t="s">
        <v>57</v>
      </c>
      <c r="L23" s="22" t="s">
        <v>56</v>
      </c>
      <c r="M23" s="22" t="s">
        <v>58</v>
      </c>
      <c r="N23" s="19" t="s">
        <v>56</v>
      </c>
      <c r="O23" s="19" t="s">
        <v>59</v>
      </c>
    </row>
    <row r="24" spans="1:16" x14ac:dyDescent="0.35">
      <c r="A24" s="48"/>
      <c r="B24" s="27" t="s">
        <v>27</v>
      </c>
      <c r="C24" s="23">
        <f>SUM(C21:C23)</f>
        <v>2.5</v>
      </c>
      <c r="D24" s="2"/>
      <c r="E24" s="21" t="s">
        <v>15</v>
      </c>
      <c r="F24" s="21" t="s">
        <v>16</v>
      </c>
      <c r="G24" s="21" t="s">
        <v>17</v>
      </c>
      <c r="H24" s="24"/>
      <c r="I24" s="25">
        <v>0.74652777777777779</v>
      </c>
      <c r="J24" s="19"/>
      <c r="K24" s="19" t="s">
        <v>29</v>
      </c>
      <c r="L24" s="22"/>
      <c r="M24" s="22" t="s">
        <v>29</v>
      </c>
      <c r="N24" s="19"/>
      <c r="O24" s="19" t="s">
        <v>29</v>
      </c>
    </row>
    <row r="25" spans="1:16" ht="52.5" x14ac:dyDescent="0.35">
      <c r="A25" s="16" t="s">
        <v>10</v>
      </c>
      <c r="B25" s="17" t="s">
        <v>40</v>
      </c>
      <c r="C25" s="18">
        <v>3</v>
      </c>
      <c r="D25" s="2"/>
      <c r="E25" s="19" t="s">
        <v>22</v>
      </c>
      <c r="F25" s="19">
        <v>1</v>
      </c>
      <c r="G25" s="23">
        <f>C31</f>
        <v>2.5</v>
      </c>
      <c r="H25" s="24"/>
      <c r="I25" s="25"/>
      <c r="J25" s="19"/>
      <c r="K25" s="19" t="s">
        <v>43</v>
      </c>
      <c r="L25" s="22"/>
      <c r="M25" s="19" t="s">
        <v>43</v>
      </c>
      <c r="N25" s="19"/>
      <c r="O25" s="19" t="s">
        <v>43</v>
      </c>
    </row>
    <row r="26" spans="1:16" x14ac:dyDescent="0.35">
      <c r="A26" s="20"/>
      <c r="B26" s="20"/>
      <c r="C26" s="20"/>
      <c r="D26" s="2"/>
      <c r="E26" s="19" t="s">
        <v>2</v>
      </c>
      <c r="F26" s="19">
        <v>0.05</v>
      </c>
      <c r="G26" s="23">
        <v>0.1</v>
      </c>
      <c r="H26" s="24"/>
      <c r="I26" s="25"/>
      <c r="J26" s="19"/>
      <c r="K26" s="19"/>
      <c r="L26" s="22"/>
      <c r="M26" s="19"/>
      <c r="N26" s="19"/>
      <c r="O26" s="19"/>
    </row>
    <row r="27" spans="1:16" x14ac:dyDescent="0.35">
      <c r="A27" s="20"/>
      <c r="B27" s="21" t="s">
        <v>13</v>
      </c>
      <c r="C27" s="21" t="s">
        <v>14</v>
      </c>
      <c r="D27" s="2"/>
      <c r="E27" s="22" t="s">
        <v>39</v>
      </c>
      <c r="F27" s="19">
        <v>0.05</v>
      </c>
      <c r="G27" s="23">
        <f>G25*F27</f>
        <v>0.125</v>
      </c>
      <c r="H27" s="24"/>
      <c r="I27" s="25"/>
      <c r="J27" s="19"/>
      <c r="K27" s="19"/>
      <c r="L27" s="22"/>
      <c r="M27" s="22"/>
      <c r="N27" s="19"/>
      <c r="O27" s="19"/>
    </row>
    <row r="28" spans="1:16" ht="65.5" x14ac:dyDescent="0.35">
      <c r="A28" s="16" t="s">
        <v>20</v>
      </c>
      <c r="B28" s="22" t="s">
        <v>21</v>
      </c>
      <c r="C28" s="19">
        <v>2.5</v>
      </c>
      <c r="D28" s="2"/>
      <c r="E28" s="19" t="s">
        <v>26</v>
      </c>
      <c r="F28" s="19">
        <v>50</v>
      </c>
      <c r="G28" s="23">
        <f>F28*G25</f>
        <v>125</v>
      </c>
      <c r="H28" s="24"/>
      <c r="I28" s="25"/>
      <c r="J28" s="19"/>
      <c r="K28" s="19"/>
      <c r="L28" s="19"/>
      <c r="M28" s="22"/>
      <c r="N28" s="19"/>
      <c r="O28" s="19"/>
    </row>
    <row r="29" spans="1:16" ht="26.5" x14ac:dyDescent="0.35">
      <c r="A29" s="13"/>
      <c r="B29" s="22" t="s">
        <v>23</v>
      </c>
      <c r="C29" s="19"/>
      <c r="D29" s="2"/>
      <c r="E29" s="20"/>
      <c r="F29" s="20"/>
      <c r="G29" s="20"/>
      <c r="H29" s="24"/>
      <c r="I29" s="25"/>
      <c r="J29" s="19"/>
      <c r="K29" s="19"/>
      <c r="L29" s="19"/>
      <c r="M29" s="19"/>
      <c r="N29" s="19"/>
      <c r="O29" s="19"/>
    </row>
    <row r="30" spans="1:16" ht="26.5" x14ac:dyDescent="0.35">
      <c r="A30" s="13"/>
      <c r="B30" s="22" t="s">
        <v>25</v>
      </c>
      <c r="C30" s="19"/>
      <c r="D30" s="2"/>
      <c r="E30" s="20"/>
      <c r="F30" s="20"/>
      <c r="G30" s="20"/>
      <c r="H30" s="24"/>
      <c r="I30" s="25"/>
      <c r="J30" s="19"/>
      <c r="K30" s="19"/>
      <c r="L30" s="19"/>
      <c r="M30" s="19"/>
      <c r="N30" s="19"/>
      <c r="O30" s="19"/>
    </row>
    <row r="31" spans="1:16" x14ac:dyDescent="0.35">
      <c r="A31" s="26"/>
      <c r="B31" s="27" t="s">
        <v>27</v>
      </c>
      <c r="C31" s="23">
        <f>SUM(C28:C30)</f>
        <v>2.5</v>
      </c>
      <c r="D31" s="2"/>
      <c r="E31" s="20"/>
      <c r="F31" s="20"/>
      <c r="G31" s="20"/>
      <c r="H31" s="24"/>
      <c r="I31" s="25"/>
      <c r="J31" s="19"/>
      <c r="K31" s="19"/>
      <c r="L31" s="19"/>
      <c r="M31" s="19"/>
      <c r="N31" s="19"/>
      <c r="O31" s="19"/>
    </row>
    <row r="32" spans="1:16" x14ac:dyDescent="0.35">
      <c r="A32" s="13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35">
      <c r="A34" s="13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35">
      <c r="A35" s="13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35">
      <c r="A36" s="1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35">
      <c r="A37" s="2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35">
      <c r="A38" s="13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35">
      <c r="A39" s="13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35">
      <c r="B41" s="20"/>
      <c r="C41" s="20"/>
      <c r="D41" s="20"/>
      <c r="E41" s="20"/>
      <c r="F41" s="20"/>
      <c r="G41" s="20"/>
      <c r="H41" s="20"/>
      <c r="I41" s="20"/>
      <c r="J41" s="20"/>
    </row>
    <row r="42" spans="1:16" x14ac:dyDescent="0.35">
      <c r="B42" s="20"/>
      <c r="C42" s="20"/>
      <c r="D42" s="20"/>
      <c r="E42" s="20"/>
      <c r="F42" s="20"/>
      <c r="G42" s="20"/>
      <c r="H42" s="20"/>
      <c r="I42" s="20"/>
      <c r="J42" s="20"/>
    </row>
  </sheetData>
  <mergeCells count="12">
    <mergeCell ref="E18:G18"/>
    <mergeCell ref="A19:A24"/>
    <mergeCell ref="E23:G23"/>
    <mergeCell ref="A1:B1"/>
    <mergeCell ref="A5:B5"/>
    <mergeCell ref="E12:G12"/>
    <mergeCell ref="I12:O12"/>
    <mergeCell ref="E13:G13"/>
    <mergeCell ref="J13:K13"/>
    <mergeCell ref="L13:M13"/>
    <mergeCell ref="N13:O13"/>
    <mergeCell ref="A8:B8"/>
  </mergeCells>
  <conditionalFormatting sqref="F23 E25:F28">
    <cfRule type="containsText" dxfId="1" priority="1" operator="containsText" text="alum">
      <formula>NOT(ISERROR(SEARCH(("alum"),(F23))))</formula>
    </cfRule>
  </conditionalFormatting>
  <conditionalFormatting sqref="F23 E25:F28">
    <cfRule type="containsText" dxfId="0" priority="2" operator="containsText" text="iron">
      <formula>NOT(ISERROR(SEARCH(("iron"),(F23))))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Cunningham</dc:creator>
  <cp:lastModifiedBy>Naomi Rosenkranz</cp:lastModifiedBy>
  <dcterms:created xsi:type="dcterms:W3CDTF">2022-11-22T19:03:48Z</dcterms:created>
  <dcterms:modified xsi:type="dcterms:W3CDTF">2022-12-06T13:53:23Z</dcterms:modified>
</cp:coreProperties>
</file>