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7635" windowHeight="69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4" i="1" l="1"/>
  <c r="F24" i="1"/>
  <c r="G24" i="1"/>
  <c r="D24" i="1"/>
  <c r="G33" i="1"/>
  <c r="F33" i="1"/>
  <c r="E33" i="1"/>
  <c r="D33" i="1"/>
  <c r="H33" i="1" s="1"/>
  <c r="G29" i="1"/>
  <c r="F29" i="1"/>
  <c r="E29" i="1"/>
  <c r="D29" i="1"/>
  <c r="H10" i="1"/>
  <c r="E14" i="1"/>
  <c r="F14" i="1"/>
  <c r="G14" i="1"/>
  <c r="D14" i="1"/>
  <c r="E10" i="1"/>
  <c r="F10" i="1"/>
  <c r="G10" i="1"/>
  <c r="D10" i="1"/>
  <c r="H29" i="1" l="1"/>
  <c r="H35" i="1" s="1"/>
  <c r="H14" i="1"/>
  <c r="H16" i="1" s="1"/>
</calcChain>
</file>

<file path=xl/sharedStrings.xml><?xml version="1.0" encoding="utf-8"?>
<sst xmlns="http://schemas.openxmlformats.org/spreadsheetml/2006/main" count="48" uniqueCount="34">
  <si>
    <t>Lập bởi: Từ Thành Đạt</t>
  </si>
  <si>
    <t>Ngày 25/11/2016</t>
  </si>
  <si>
    <t>Discount rate 8%</t>
  </si>
  <si>
    <t>Month</t>
  </si>
  <si>
    <t>Cost</t>
  </si>
  <si>
    <t>Discounted cost</t>
  </si>
  <si>
    <t>Discount factor</t>
  </si>
  <si>
    <t>Benefits</t>
  </si>
  <si>
    <t>Discounted benefits</t>
  </si>
  <si>
    <t>Discounted benefits - cost</t>
  </si>
  <si>
    <t>Cumulative benefits - cost</t>
  </si>
  <si>
    <t xml:space="preserve">Payback before 2nd month </t>
  </si>
  <si>
    <t>Coffee Shop Management Software</t>
  </si>
  <si>
    <t>ROI = 91%</t>
  </si>
  <si>
    <t>NPV = 65,743,520</t>
  </si>
  <si>
    <t>(8,960,000)</t>
  </si>
  <si>
    <t>(6,196,320)</t>
  </si>
  <si>
    <t>(15,156,320)</t>
  </si>
  <si>
    <t>31,899,840</t>
  </si>
  <si>
    <t>16,743,520</t>
  </si>
  <si>
    <t>49,000,000</t>
  </si>
  <si>
    <t>65,743,520</t>
  </si>
  <si>
    <t>Total</t>
  </si>
  <si>
    <t>ROI = 80%</t>
  </si>
  <si>
    <t>NPV = 61,660,000</t>
  </si>
  <si>
    <t>(10,000,000)</t>
  </si>
  <si>
    <t>(7,944,000)</t>
  </si>
  <si>
    <t>(17,944,000)</t>
  </si>
  <si>
    <t>31,584,000</t>
  </si>
  <si>
    <t>13,640,000</t>
  </si>
  <si>
    <t>48,020,000</t>
  </si>
  <si>
    <t>61,660,000</t>
  </si>
  <si>
    <t>Increase cost</t>
  </si>
  <si>
    <t xml:space="preserve">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</si>
</sst>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18" sqref="K18"/>
    </sheetView>
  </sheetViews>
  <sheetFormatPr defaultRowHeight="15" x14ac:dyDescent="0.25"/>
  <cols>
    <col min="2" max="2" width="9.28515625" customWidth="1"/>
    <col min="4" max="4" width="15.7109375" bestFit="1" customWidth="1"/>
    <col min="5" max="5" width="11.5703125" bestFit="1" customWidth="1"/>
    <col min="6" max="7" width="10.140625" bestFit="1" customWidth="1"/>
    <col min="8" max="8" width="11.140625" bestFit="1" customWidth="1"/>
  </cols>
  <sheetData>
    <row r="1" spans="1:8" x14ac:dyDescent="0.25">
      <c r="A1" s="8" t="s">
        <v>12</v>
      </c>
      <c r="B1" s="8"/>
      <c r="C1" s="8"/>
      <c r="D1" s="8"/>
      <c r="E1" s="8"/>
      <c r="F1" s="8"/>
      <c r="G1" s="8"/>
      <c r="H1" s="8"/>
    </row>
    <row r="2" spans="1:8" ht="16.5" customHeight="1" x14ac:dyDescent="0.25">
      <c r="A2" s="6" t="s">
        <v>0</v>
      </c>
      <c r="B2" s="6"/>
      <c r="C2" s="6"/>
      <c r="D2" t="s">
        <v>1</v>
      </c>
    </row>
    <row r="5" spans="1:8" x14ac:dyDescent="0.25">
      <c r="A5" t="s">
        <v>2</v>
      </c>
    </row>
    <row r="6" spans="1:8" x14ac:dyDescent="0.25">
      <c r="D6" s="7" t="s">
        <v>3</v>
      </c>
      <c r="E6" s="7"/>
      <c r="F6" s="7"/>
      <c r="G6" s="7"/>
    </row>
    <row r="7" spans="1:8" x14ac:dyDescent="0.25">
      <c r="D7">
        <v>0</v>
      </c>
      <c r="E7">
        <v>1</v>
      </c>
      <c r="F7">
        <v>2</v>
      </c>
      <c r="G7">
        <v>3</v>
      </c>
      <c r="H7" s="5" t="s">
        <v>22</v>
      </c>
    </row>
    <row r="8" spans="1:8" x14ac:dyDescent="0.25">
      <c r="A8" t="s">
        <v>4</v>
      </c>
      <c r="D8" s="1">
        <v>28960000</v>
      </c>
      <c r="E8" s="1">
        <v>26240000</v>
      </c>
      <c r="F8" s="1">
        <v>7680000</v>
      </c>
      <c r="G8" s="1">
        <v>10000000</v>
      </c>
      <c r="H8" s="1"/>
    </row>
    <row r="9" spans="1:8" x14ac:dyDescent="0.25">
      <c r="A9" t="s">
        <v>6</v>
      </c>
      <c r="D9" s="2">
        <v>1</v>
      </c>
      <c r="E9" s="2">
        <v>0.99299999999999999</v>
      </c>
      <c r="F9" s="2">
        <v>0.98699999999999999</v>
      </c>
      <c r="G9" s="2">
        <v>0.98</v>
      </c>
    </row>
    <row r="10" spans="1:8" x14ac:dyDescent="0.25">
      <c r="A10" t="s">
        <v>5</v>
      </c>
      <c r="D10" s="1">
        <f>D8*D9</f>
        <v>28960000</v>
      </c>
      <c r="E10" s="1">
        <f t="shared" ref="E10:G10" si="0">E8*E9</f>
        <v>26056320</v>
      </c>
      <c r="F10" s="1">
        <f t="shared" si="0"/>
        <v>7580160</v>
      </c>
      <c r="G10" s="1">
        <f t="shared" si="0"/>
        <v>9800000</v>
      </c>
      <c r="H10" s="1">
        <f>SUM(D10:G10)</f>
        <v>72396480</v>
      </c>
    </row>
    <row r="12" spans="1:8" x14ac:dyDescent="0.25">
      <c r="A12" t="s">
        <v>7</v>
      </c>
      <c r="D12" s="1">
        <v>20000000</v>
      </c>
      <c r="E12" s="1">
        <v>20000000</v>
      </c>
      <c r="F12" s="1">
        <v>40000000</v>
      </c>
      <c r="G12" s="1">
        <v>60000000</v>
      </c>
    </row>
    <row r="13" spans="1:8" x14ac:dyDescent="0.25">
      <c r="A13" t="s">
        <v>6</v>
      </c>
      <c r="D13" s="2">
        <v>1</v>
      </c>
      <c r="E13" s="2">
        <v>0.99299999999999999</v>
      </c>
      <c r="F13" s="2">
        <v>0.98699999999999999</v>
      </c>
      <c r="G13" s="2">
        <v>0.98</v>
      </c>
    </row>
    <row r="14" spans="1:8" x14ac:dyDescent="0.25">
      <c r="A14" t="s">
        <v>8</v>
      </c>
      <c r="D14" s="1">
        <f>D12*D13</f>
        <v>20000000</v>
      </c>
      <c r="E14" s="1">
        <f t="shared" ref="E14:G14" si="1">E12*E13</f>
        <v>19860000</v>
      </c>
      <c r="F14" s="1">
        <f t="shared" si="1"/>
        <v>39480000</v>
      </c>
      <c r="G14" s="1">
        <f t="shared" si="1"/>
        <v>58800000</v>
      </c>
      <c r="H14" s="1">
        <f>SUM(D14:G14)</f>
        <v>138140000</v>
      </c>
    </row>
    <row r="16" spans="1:8" x14ac:dyDescent="0.25">
      <c r="A16" t="s">
        <v>9</v>
      </c>
      <c r="D16" s="3" t="s">
        <v>15</v>
      </c>
      <c r="E16" s="3" t="s">
        <v>16</v>
      </c>
      <c r="F16" s="3" t="s">
        <v>18</v>
      </c>
      <c r="G16" s="3" t="s">
        <v>20</v>
      </c>
      <c r="H16" s="1">
        <f>H14-H10</f>
        <v>65743520</v>
      </c>
    </row>
    <row r="17" spans="1:8" x14ac:dyDescent="0.25">
      <c r="A17" t="s">
        <v>10</v>
      </c>
      <c r="D17" s="3" t="s">
        <v>15</v>
      </c>
      <c r="E17" s="3" t="s">
        <v>17</v>
      </c>
      <c r="F17" s="3" t="s">
        <v>19</v>
      </c>
      <c r="G17" s="3" t="s">
        <v>21</v>
      </c>
    </row>
    <row r="19" spans="1:8" x14ac:dyDescent="0.25">
      <c r="A19" t="s">
        <v>13</v>
      </c>
    </row>
    <row r="20" spans="1:8" x14ac:dyDescent="0.25">
      <c r="A20" t="s">
        <v>14</v>
      </c>
    </row>
    <row r="21" spans="1:8" x14ac:dyDescent="0.25">
      <c r="A21" t="s">
        <v>11</v>
      </c>
    </row>
    <row r="23" spans="1:8" x14ac:dyDescent="0.25">
      <c r="A23" s="8" t="s">
        <v>33</v>
      </c>
      <c r="B23" s="8"/>
      <c r="C23" s="8"/>
      <c r="D23" s="8"/>
      <c r="E23" s="8"/>
      <c r="F23" s="8"/>
      <c r="G23" s="8"/>
      <c r="H23" s="8"/>
    </row>
    <row r="24" spans="1:8" x14ac:dyDescent="0.25">
      <c r="A24" s="4" t="s">
        <v>32</v>
      </c>
      <c r="D24" s="1">
        <f>D27-D8</f>
        <v>1040000</v>
      </c>
      <c r="E24" s="1">
        <f t="shared" ref="E24:G24" si="2">E27-E8</f>
        <v>1760000</v>
      </c>
      <c r="F24" s="1">
        <f t="shared" si="2"/>
        <v>320000</v>
      </c>
      <c r="G24" s="1">
        <f t="shared" si="2"/>
        <v>1000000</v>
      </c>
    </row>
    <row r="25" spans="1:8" x14ac:dyDescent="0.25">
      <c r="D25" s="7" t="s">
        <v>3</v>
      </c>
      <c r="E25" s="7"/>
      <c r="F25" s="7"/>
      <c r="G25" s="7"/>
    </row>
    <row r="26" spans="1:8" x14ac:dyDescent="0.25">
      <c r="D26">
        <v>0</v>
      </c>
      <c r="E26">
        <v>1</v>
      </c>
      <c r="F26">
        <v>2</v>
      </c>
      <c r="G26">
        <v>3</v>
      </c>
      <c r="H26" s="5" t="s">
        <v>22</v>
      </c>
    </row>
    <row r="27" spans="1:8" x14ac:dyDescent="0.25">
      <c r="A27" t="s">
        <v>4</v>
      </c>
      <c r="D27" s="1">
        <v>30000000</v>
      </c>
      <c r="E27" s="1">
        <v>28000000</v>
      </c>
      <c r="F27" s="1">
        <v>8000000</v>
      </c>
      <c r="G27" s="1">
        <v>11000000</v>
      </c>
      <c r="H27" s="1"/>
    </row>
    <row r="28" spans="1:8" x14ac:dyDescent="0.25">
      <c r="A28" t="s">
        <v>6</v>
      </c>
      <c r="D28" s="2">
        <v>1</v>
      </c>
      <c r="E28" s="2">
        <v>0.99299999999999999</v>
      </c>
      <c r="F28" s="2">
        <v>0.98699999999999999</v>
      </c>
      <c r="G28" s="2">
        <v>0.98</v>
      </c>
    </row>
    <row r="29" spans="1:8" x14ac:dyDescent="0.25">
      <c r="A29" t="s">
        <v>5</v>
      </c>
      <c r="D29" s="1">
        <f>D27*D28</f>
        <v>30000000</v>
      </c>
      <c r="E29" s="1">
        <f t="shared" ref="E29" si="3">E27*E28</f>
        <v>27804000</v>
      </c>
      <c r="F29" s="1">
        <f t="shared" ref="F29" si="4">F27*F28</f>
        <v>7896000</v>
      </c>
      <c r="G29" s="1">
        <f t="shared" ref="G29" si="5">G27*G28</f>
        <v>10780000</v>
      </c>
      <c r="H29" s="1">
        <f>SUM(D29:G29)</f>
        <v>76480000</v>
      </c>
    </row>
    <row r="31" spans="1:8" x14ac:dyDescent="0.25">
      <c r="A31" t="s">
        <v>7</v>
      </c>
      <c r="D31" s="1">
        <v>20000000</v>
      </c>
      <c r="E31" s="1">
        <v>20000000</v>
      </c>
      <c r="F31" s="1">
        <v>40000000</v>
      </c>
      <c r="G31" s="1">
        <v>60000000</v>
      </c>
    </row>
    <row r="32" spans="1:8" x14ac:dyDescent="0.25">
      <c r="A32" t="s">
        <v>6</v>
      </c>
      <c r="D32" s="2">
        <v>1</v>
      </c>
      <c r="E32" s="2">
        <v>0.99299999999999999</v>
      </c>
      <c r="F32" s="2">
        <v>0.98699999999999999</v>
      </c>
      <c r="G32" s="2">
        <v>0.98</v>
      </c>
    </row>
    <row r="33" spans="1:8" x14ac:dyDescent="0.25">
      <c r="A33" t="s">
        <v>8</v>
      </c>
      <c r="D33" s="1">
        <f>D31*D32</f>
        <v>20000000</v>
      </c>
      <c r="E33" s="1">
        <f t="shared" ref="E33" si="6">E31*E32</f>
        <v>19860000</v>
      </c>
      <c r="F33" s="1">
        <f t="shared" ref="F33" si="7">F31*F32</f>
        <v>39480000</v>
      </c>
      <c r="G33" s="1">
        <f t="shared" ref="G33" si="8">G31*G32</f>
        <v>58800000</v>
      </c>
      <c r="H33" s="1">
        <f>SUM(D33:G33)</f>
        <v>138140000</v>
      </c>
    </row>
    <row r="35" spans="1:8" x14ac:dyDescent="0.25">
      <c r="A35" t="s">
        <v>9</v>
      </c>
      <c r="D35" s="3" t="s">
        <v>25</v>
      </c>
      <c r="E35" s="3" t="s">
        <v>26</v>
      </c>
      <c r="F35" s="3" t="s">
        <v>28</v>
      </c>
      <c r="G35" s="3" t="s">
        <v>30</v>
      </c>
      <c r="H35" s="1">
        <f>H33-H29</f>
        <v>61660000</v>
      </c>
    </row>
    <row r="36" spans="1:8" x14ac:dyDescent="0.25">
      <c r="A36" t="s">
        <v>10</v>
      </c>
      <c r="D36" s="3" t="s">
        <v>25</v>
      </c>
      <c r="E36" s="3" t="s">
        <v>27</v>
      </c>
      <c r="F36" s="3" t="s">
        <v>29</v>
      </c>
      <c r="G36" s="3" t="s">
        <v>31</v>
      </c>
    </row>
    <row r="38" spans="1:8" x14ac:dyDescent="0.25">
      <c r="A38" t="s">
        <v>23</v>
      </c>
    </row>
    <row r="39" spans="1:8" x14ac:dyDescent="0.25">
      <c r="A39" t="s">
        <v>24</v>
      </c>
    </row>
    <row r="40" spans="1:8" x14ac:dyDescent="0.25">
      <c r="A40" t="s">
        <v>11</v>
      </c>
    </row>
  </sheetData>
  <mergeCells count="5">
    <mergeCell ref="A2:C2"/>
    <mergeCell ref="D6:G6"/>
    <mergeCell ref="A1:H1"/>
    <mergeCell ref="D25:G25"/>
    <mergeCell ref="A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2016-11-24T17:37:17Z</dcterms:created>
  <dcterms:modified xsi:type="dcterms:W3CDTF">2016-11-25T17:04:34Z</dcterms:modified>
</cp:coreProperties>
</file>