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oliverstill/Desktop/"/>
    </mc:Choice>
  </mc:AlternateContent>
  <xr:revisionPtr revIDLastSave="0" documentId="8_{8F51CED0-8924-1E4A-9D73-8C607D6E24A9}" xr6:coauthVersionLast="45" xr6:coauthVersionMax="45" xr10:uidLastSave="{00000000-0000-0000-0000-000000000000}"/>
  <bookViews>
    <workbookView xWindow="5100" yWindow="3760" windowWidth="26840" windowHeight="15940" xr2:uid="{36B64C0F-9A1C-444A-A6E8-FFA52BDFAE95}"/>
  </bookViews>
  <sheets>
    <sheet name="Finance Report II"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5" i="1" l="1"/>
  <c r="D125" i="1"/>
  <c r="E125" i="1"/>
  <c r="F125" i="1"/>
  <c r="G125" i="1"/>
  <c r="H125" i="1"/>
  <c r="I125" i="1"/>
  <c r="J125" i="1"/>
</calcChain>
</file>

<file path=xl/sharedStrings.xml><?xml version="1.0" encoding="utf-8"?>
<sst xmlns="http://schemas.openxmlformats.org/spreadsheetml/2006/main" count="759" uniqueCount="135">
  <si>
    <t>£ -</t>
  </si>
  <si>
    <t>Remaining Budget</t>
  </si>
  <si>
    <t>Budget</t>
  </si>
  <si>
    <t>Current Cost</t>
  </si>
  <si>
    <t>Combined:</t>
  </si>
  <si>
    <t>Total Hours:</t>
  </si>
  <si>
    <t>Eric Walker</t>
  </si>
  <si>
    <t>Total:</t>
  </si>
  <si>
    <t>Oliver Still</t>
  </si>
  <si>
    <t>Cameron Smith</t>
  </si>
  <si>
    <t>Che McKirgan</t>
  </si>
  <si>
    <t>Stijn Marynissen</t>
  </si>
  <si>
    <t>14 (Overdue)</t>
  </si>
  <si>
    <t>James Gardner</t>
  </si>
  <si>
    <t>10 (Overdue)</t>
  </si>
  <si>
    <t>Oliver Clarke</t>
  </si>
  <si>
    <t>Daniel Bishop</t>
  </si>
  <si>
    <t>Total Admin Hrs</t>
  </si>
  <si>
    <t>Programming Hrs</t>
  </si>
  <si>
    <t>Break 1</t>
  </si>
  <si>
    <t>Week 10</t>
  </si>
  <si>
    <t>Week 9</t>
  </si>
  <si>
    <t>Percentage Expenditure</t>
  </si>
  <si>
    <t>Cost Difference</t>
  </si>
  <si>
    <t>Estimated Cost</t>
  </si>
  <si>
    <t>Completion</t>
  </si>
  <si>
    <t>Hrs Difference</t>
  </si>
  <si>
    <t>Actual Hrs</t>
  </si>
  <si>
    <t>Estimated Hrs</t>
  </si>
  <si>
    <t>User Story</t>
  </si>
  <si>
    <t>Iteration 2</t>
  </si>
  <si>
    <t>Week 8</t>
  </si>
  <si>
    <t>Week 7</t>
  </si>
  <si>
    <t>Iteration 1</t>
  </si>
  <si>
    <t>n/a</t>
  </si>
  <si>
    <t>Admin Hours Hrs</t>
  </si>
  <si>
    <t>Week 6</t>
  </si>
  <si>
    <t>Week 5</t>
  </si>
  <si>
    <t>Week 4</t>
  </si>
  <si>
    <t>Week 3</t>
  </si>
  <si>
    <t>Week 2</t>
  </si>
  <si>
    <t>Percentage  Expenditure</t>
  </si>
  <si>
    <t>Iteration 0</t>
  </si>
  <si>
    <t>-</t>
  </si>
  <si>
    <t>Iteration 7 (14th May - 28th May)</t>
  </si>
  <si>
    <t>011, 013, 026, 029</t>
  </si>
  <si>
    <t>Iteration 6 (30th Apr - 14th May)</t>
  </si>
  <si>
    <t>024, 025, 030</t>
  </si>
  <si>
    <t>Iteration 5 (16th Apr - 30th Apr)</t>
  </si>
  <si>
    <t>021, 022, 023, 027, 028</t>
  </si>
  <si>
    <t>Iteration 4 (2nd Apr - 16th Apr)</t>
  </si>
  <si>
    <t>006, 007, 018, 019</t>
  </si>
  <si>
    <t>Iteration 3 (19th Mar - 2nd Apr)</t>
  </si>
  <si>
    <r>
      <t xml:space="preserve">012, 015, 017, </t>
    </r>
    <r>
      <rPr>
        <sz val="10"/>
        <color rgb="FFCC0000"/>
        <rFont val="Arial"/>
      </rPr>
      <t>010</t>
    </r>
    <r>
      <rPr>
        <sz val="10"/>
        <color rgb="FF000000"/>
        <rFont val="Arial"/>
      </rPr>
      <t xml:space="preserve">, </t>
    </r>
    <r>
      <rPr>
        <sz val="10"/>
        <color rgb="FFCC0000"/>
        <rFont val="Arial"/>
      </rPr>
      <t>014</t>
    </r>
  </si>
  <si>
    <t>Iteration 2 (5th Mar - 19th Mar)</t>
  </si>
  <si>
    <t>Well within budget, however user stories have not been fully complete and are now passed into the next iteration. Completion to expenditure percentage ratio is good. Will have to be careful that user stories do not start to pile up between iterations.</t>
  </si>
  <si>
    <t>003, 004, 008, 009, 010, 014, 016</t>
  </si>
  <si>
    <t>Iteration 1 (20th Feb - 5th Mar)</t>
  </si>
  <si>
    <t>Iteration 0 is seen as a research &amp; development stage. Was started before any budget had been made, hence no budget. Significantly underestimated programming time on GUI development.</t>
  </si>
  <si>
    <t>001, 002, 004, 020</t>
  </si>
  <si>
    <t>Iteration 0 (16th Jan - 20th Feb)</t>
  </si>
  <si>
    <t>Notes</t>
  </si>
  <si>
    <t>Remaining Iteration Budget</t>
  </si>
  <si>
    <t>Iteration Budget</t>
  </si>
  <si>
    <t>Iteration Cost</t>
  </si>
  <si>
    <t>Estimated Total Hrs</t>
  </si>
  <si>
    <t>User Stories</t>
  </si>
  <si>
    <t>Iteration Period</t>
  </si>
  <si>
    <t>Iteration Actual Expenditure</t>
  </si>
  <si>
    <t>012, 015, 017, 010, 014</t>
  </si>
  <si>
    <t>Per Week Of Iteration (£)</t>
  </si>
  <si>
    <t>Cost with Admin Hours (£)</t>
  </si>
  <si>
    <t>Cost</t>
  </si>
  <si>
    <t>Iteration Expenditure Estimates</t>
  </si>
  <si>
    <t>Iteration Tracking:</t>
  </si>
  <si>
    <t>Close</t>
  </si>
  <si>
    <t>Total Cashflow</t>
  </si>
  <si>
    <t>Open</t>
  </si>
  <si>
    <t>Balance / £</t>
  </si>
  <si>
    <t>Total Revenue</t>
  </si>
  <si>
    <t>Contract Revenue Due?</t>
  </si>
  <si>
    <t>Cumulative Contract Revenue</t>
  </si>
  <si>
    <t>External Contracts</t>
  </si>
  <si>
    <t>Financial Backing</t>
  </si>
  <si>
    <t>External Incoming Payments</t>
  </si>
  <si>
    <t>Income / £</t>
  </si>
  <si>
    <t>Total Expenditure</t>
  </si>
  <si>
    <t>Total Repayed Loan</t>
  </si>
  <si>
    <t>Contract Payment Due?</t>
  </si>
  <si>
    <t>Cumulative Contract Expenditure</t>
  </si>
  <si>
    <t>IT Infrastructure Payment Due?</t>
  </si>
  <si>
    <t>Cumulative IT Infrastructure Expenses</t>
  </si>
  <si>
    <t>Utility Payment Due?</t>
  </si>
  <si>
    <t>Cumulative Utility Expenses</t>
  </si>
  <si>
    <t>Rent Payment Due?</t>
  </si>
  <si>
    <t>Cumulative Rent Expenses</t>
  </si>
  <si>
    <t>IT Infrastructure</t>
  </si>
  <si>
    <t>Utilities</t>
  </si>
  <si>
    <t>Office Rent</t>
  </si>
  <si>
    <t>APR Repayment (16.86%)</t>
  </si>
  <si>
    <t>External Outgoing Payments</t>
  </si>
  <si>
    <t>Unused Wages</t>
  </si>
  <si>
    <t>Predicted Wages</t>
  </si>
  <si>
    <t>Wages</t>
  </si>
  <si>
    <t>Expenses / £</t>
  </si>
  <si>
    <t>Salaries / hrs</t>
  </si>
  <si>
    <t>Week Commencing</t>
  </si>
  <si>
    <t>Week 1</t>
  </si>
  <si>
    <t>Break 4</t>
  </si>
  <si>
    <t>Break 3</t>
  </si>
  <si>
    <t>Break 2</t>
  </si>
  <si>
    <t>(CF 2019/2020)</t>
  </si>
  <si>
    <t>TOTAL</t>
  </si>
  <si>
    <t>TERM THREE</t>
  </si>
  <si>
    <t>EASTER BREAK</t>
  </si>
  <si>
    <t>TERM TWO</t>
  </si>
  <si>
    <t>CHRISTMAS BREAK</t>
  </si>
  <si>
    <t>TERM ONE</t>
  </si>
  <si>
    <t>CASHFLOW SUPPORTING DOCUMENT</t>
  </si>
  <si>
    <t>Project Cashflow:</t>
  </si>
  <si>
    <t>PLEASE NOTE ORANGE HOURS HAVE BEEN UPDATED AND WERE INCORRECT IN REPORT I</t>
  </si>
  <si>
    <t>Overhead Recovery Rate (£/hr)</t>
  </si>
  <si>
    <t>Total Injection</t>
  </si>
  <si>
    <t>Variable</t>
  </si>
  <si>
    <t>Overhead</t>
  </si>
  <si>
    <t>Variable Expenditure</t>
  </si>
  <si>
    <t>Loan Repayments</t>
  </si>
  <si>
    <t>Contracts</t>
  </si>
  <si>
    <t>Office Bills and Utilities</t>
  </si>
  <si>
    <t>Overhead Expenditure</t>
  </si>
  <si>
    <t>Predicted Remaining</t>
  </si>
  <si>
    <t>Predicted Expenditure</t>
  </si>
  <si>
    <t>Current Expenditure</t>
  </si>
  <si>
    <t>Project Budget:</t>
  </si>
  <si>
    <t>Finance Report II - 06/03/2020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</si>
</sst>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809]* #,##0.00_);_([$£-809]* \(#,##0.00\);_([$£-809]* &quot;-&quot;??_);_(@_)"/>
    <numFmt numFmtId="165" formatCode="_([$£-809]* #,##0.000_);_([$£-809]* \(#,##0.000\);_([$£-809]* &quot;-&quot;??.0_);_(@_)"/>
    <numFmt numFmtId="166" formatCode="_([$£-809]* #,##0.00_);_([$£-809]* \(#,##0.00\);_([$£-809]* &quot;-&quot;??.0_);_(@_)"/>
    <numFmt numFmtId="167" formatCode="_([$£-809]* #,##0.00_);_([$£-809]* \(#,##0.00\);_([$£-809]* &quot;-&quot;??.00_);_(@_)"/>
    <numFmt numFmtId="168" formatCode="_([$£-809]* #,##0_);_([$£-809]* \(#,##0\);_([$£-809]* &quot;-&quot;??_);_(@_)"/>
    <numFmt numFmtId="169" formatCode="_([$£-809]* #,##0.0_);_([$£-809]* \(#,##0.0\);_([$£-809]* &quot;-&quot;??_);_(@_)"/>
  </numFmts>
  <fonts count="20" x14ac:knownFonts="1">
    <font>
      <sz val="10"/>
      <color rgb="FF000000"/>
      <name val="Arial"/>
    </font>
    <font>
      <sz val="10"/>
      <color rgb="FF000000"/>
      <name val="Arial"/>
    </font>
    <font>
      <sz val="10"/>
      <color theme="1"/>
      <name val="Arial"/>
    </font>
    <font>
      <b/>
      <sz val="10"/>
      <color theme="1"/>
      <name val="Arial"/>
    </font>
    <font>
      <b/>
      <sz val="10"/>
      <color rgb="FFFFFFFF"/>
      <name val="Arial"/>
    </font>
    <font>
      <sz val="10"/>
      <name val="Arial"/>
    </font>
    <font>
      <i/>
      <sz val="10"/>
      <color rgb="FF000000"/>
      <name val="Arial"/>
    </font>
    <font>
      <i/>
      <sz val="10"/>
      <color theme="1"/>
      <name val="Arial"/>
    </font>
    <font>
      <sz val="10"/>
      <color rgb="FFFFFFFF"/>
      <name val="Arial"/>
    </font>
    <font>
      <b/>
      <sz val="14"/>
      <color theme="1"/>
      <name val="Arial"/>
    </font>
    <font>
      <sz val="10"/>
      <color rgb="FFCC0000"/>
      <name val="Arial"/>
    </font>
    <font>
      <b/>
      <sz val="12"/>
      <color theme="1"/>
      <name val="Arial"/>
    </font>
    <font>
      <b/>
      <i/>
      <sz val="10"/>
      <color theme="1"/>
      <name val="Arial"/>
    </font>
    <font>
      <b/>
      <sz val="10"/>
      <color rgb="FFFF0000"/>
      <name val="Arial"/>
    </font>
    <font>
      <sz val="10"/>
      <color rgb="FF666666"/>
      <name val="Arial"/>
    </font>
    <font>
      <b/>
      <sz val="12"/>
      <color rgb="FFFFFFFF"/>
      <name val="Arial"/>
    </font>
    <font>
      <b/>
      <sz val="10"/>
      <color rgb="FF000000"/>
      <name val="Calibri"/>
    </font>
    <font>
      <b/>
      <i/>
      <sz val="10"/>
      <color rgb="FF000000"/>
      <name val="Arial"/>
    </font>
    <font>
      <b/>
      <sz val="10"/>
      <color rgb="FF000000"/>
      <name val="Arial"/>
    </font>
    <font>
      <b/>
      <sz val="18"/>
      <color theme="1"/>
      <name val="Arial"/>
    </font>
  </fonts>
  <fills count="101">
    <fill>
      <patternFill patternType="none"/>
    </fill>
    <fill>
      <patternFill patternType="gray125"/>
    </fill>
    <fill>
      <patternFill patternType="solid">
        <fgColor rgb="FF073763"/>
        <bgColor rgb="FF073763"/>
      </patternFill>
    </fill>
    <fill>
      <patternFill patternType="solid">
        <fgColor rgb="FFF3F3F3"/>
        <bgColor rgb="FFF3F3F3"/>
      </patternFill>
    </fill>
    <fill>
      <patternFill patternType="solid">
        <fgColor rgb="FFE4F0DE"/>
        <bgColor rgb="FFE4F0DE"/>
      </patternFill>
    </fill>
    <fill>
      <patternFill patternType="solid">
        <fgColor rgb="FF93C47D"/>
        <bgColor rgb="FF93C47D"/>
      </patternFill>
    </fill>
    <fill>
      <patternFill patternType="solid">
        <fgColor rgb="FFEFEFEF"/>
        <bgColor rgb="FFEFEFEF"/>
      </patternFill>
    </fill>
    <fill>
      <patternFill patternType="solid">
        <fgColor rgb="FF9DCA89"/>
        <bgColor rgb="FF9DCA89"/>
      </patternFill>
    </fill>
    <fill>
      <patternFill patternType="solid">
        <fgColor rgb="FFFFFFFF"/>
        <bgColor rgb="FFFFFFFF"/>
      </patternFill>
    </fill>
    <fill>
      <patternFill patternType="solid">
        <fgColor rgb="FFE0EEDA"/>
        <bgColor rgb="FFE0EEDA"/>
      </patternFill>
    </fill>
    <fill>
      <patternFill patternType="solid">
        <fgColor rgb="FFC2DDB5"/>
        <bgColor rgb="FFC2DDB5"/>
      </patternFill>
    </fill>
    <fill>
      <patternFill patternType="solid">
        <fgColor rgb="FFBAD9AC"/>
        <bgColor rgb="FFBAD9AC"/>
      </patternFill>
    </fill>
    <fill>
      <patternFill patternType="solid">
        <fgColor rgb="FFB4D6A4"/>
        <bgColor rgb="FFB4D6A4"/>
      </patternFill>
    </fill>
    <fill>
      <patternFill patternType="solid">
        <fgColor rgb="FFEAF3E6"/>
        <bgColor rgb="FFEAF3E6"/>
      </patternFill>
    </fill>
    <fill>
      <patternFill patternType="solid">
        <fgColor rgb="FFEFF6EC"/>
        <bgColor rgb="FFEFF6EC"/>
      </patternFill>
    </fill>
    <fill>
      <patternFill patternType="solid">
        <fgColor rgb="FFB7D8A8"/>
        <bgColor rgb="FFB7D8A8"/>
      </patternFill>
    </fill>
    <fill>
      <patternFill patternType="solid">
        <fgColor rgb="FFAED29D"/>
        <bgColor rgb="FFAED29D"/>
      </patternFill>
    </fill>
    <fill>
      <patternFill patternType="solid">
        <fgColor rgb="FFA7CF95"/>
        <bgColor rgb="FFA7CF95"/>
      </patternFill>
    </fill>
    <fill>
      <patternFill patternType="solid">
        <fgColor rgb="FFDDECD7"/>
        <bgColor rgb="FFDDECD7"/>
      </patternFill>
    </fill>
    <fill>
      <patternFill patternType="solid">
        <fgColor rgb="FFF4C6C6"/>
        <bgColor rgb="FFF4C6C6"/>
      </patternFill>
    </fill>
    <fill>
      <patternFill patternType="solid">
        <fgColor rgb="FFFBE9E9"/>
        <bgColor rgb="FFFBE9E9"/>
      </patternFill>
    </fill>
    <fill>
      <patternFill patternType="solid">
        <fgColor rgb="FFEA9999"/>
        <bgColor rgb="FFEA9999"/>
      </patternFill>
    </fill>
    <fill>
      <patternFill patternType="solid">
        <fgColor rgb="FFE6F1E1"/>
        <bgColor rgb="FFE6F1E1"/>
      </patternFill>
    </fill>
    <fill>
      <patternFill patternType="solid">
        <fgColor rgb="FFF7D6D6"/>
        <bgColor rgb="FFF7D6D6"/>
      </patternFill>
    </fill>
    <fill>
      <patternFill patternType="solid">
        <fgColor rgb="FFFAE3E3"/>
        <bgColor rgb="FFFAE3E3"/>
      </patternFill>
    </fill>
    <fill>
      <patternFill patternType="solid">
        <fgColor rgb="FFF6D0D0"/>
        <bgColor rgb="FFF6D0D0"/>
      </patternFill>
    </fill>
    <fill>
      <patternFill patternType="solid">
        <fgColor rgb="FFC9E1BE"/>
        <bgColor rgb="FFC9E1BE"/>
      </patternFill>
    </fill>
    <fill>
      <patternFill patternType="solid">
        <fgColor rgb="FFF2F8F0"/>
        <bgColor rgb="FFF2F8F0"/>
      </patternFill>
    </fill>
    <fill>
      <patternFill patternType="solid">
        <fgColor rgb="FFF8DADA"/>
        <bgColor rgb="FFF8DADA"/>
      </patternFill>
    </fill>
    <fill>
      <patternFill patternType="solid">
        <fgColor rgb="FFCCE5D9"/>
        <bgColor rgb="FFCCE5D9"/>
      </patternFill>
    </fill>
    <fill>
      <patternFill patternType="solid">
        <fgColor rgb="FF96D2B4"/>
        <bgColor rgb="FF96D2B4"/>
      </patternFill>
    </fill>
    <fill>
      <patternFill patternType="solid">
        <fgColor rgb="FF8DCFAF"/>
        <bgColor rgb="FF8DCFAF"/>
      </patternFill>
    </fill>
    <fill>
      <patternFill patternType="solid">
        <fgColor rgb="FF5DBE8E"/>
        <bgColor rgb="FF5DBE8E"/>
      </patternFill>
    </fill>
    <fill>
      <patternFill patternType="solid">
        <fgColor rgb="FF57BB8A"/>
        <bgColor rgb="FF57BB8A"/>
      </patternFill>
    </fill>
    <fill>
      <patternFill patternType="solid">
        <fgColor rgb="FFE7EFEB"/>
        <bgColor rgb="FFE7EFEB"/>
      </patternFill>
    </fill>
    <fill>
      <patternFill patternType="solid">
        <fgColor rgb="FFDFECE5"/>
        <bgColor rgb="FFDFECE5"/>
      </patternFill>
    </fill>
    <fill>
      <patternFill patternType="solid">
        <fgColor rgb="FFD7E9E0"/>
        <bgColor rgb="FFD7E9E0"/>
      </patternFill>
    </fill>
    <fill>
      <patternFill patternType="solid">
        <fgColor rgb="FFCFE6DB"/>
        <bgColor rgb="FFCFE6DB"/>
      </patternFill>
    </fill>
    <fill>
      <patternFill patternType="solid">
        <fgColor rgb="FFC7E3D5"/>
        <bgColor rgb="FFC7E3D5"/>
      </patternFill>
    </fill>
    <fill>
      <patternFill patternType="solid">
        <fgColor rgb="FFABDAC3"/>
        <bgColor rgb="FFABDAC3"/>
      </patternFill>
    </fill>
    <fill>
      <patternFill patternType="solid">
        <fgColor rgb="FFA3D7BD"/>
        <bgColor rgb="FFA3D7BD"/>
      </patternFill>
    </fill>
    <fill>
      <patternFill patternType="solid">
        <fgColor rgb="FFE67C73"/>
        <bgColor rgb="FFE67C73"/>
      </patternFill>
    </fill>
    <fill>
      <patternFill patternType="solid">
        <fgColor rgb="FFE7877E"/>
        <bgColor rgb="FFE7877E"/>
      </patternFill>
    </fill>
    <fill>
      <patternFill patternType="solid">
        <fgColor rgb="FFE78E86"/>
        <bgColor rgb="FFE78E86"/>
      </patternFill>
    </fill>
    <fill>
      <patternFill patternType="solid">
        <fgColor rgb="FFEBB0AB"/>
        <bgColor rgb="FFEBB0AB"/>
      </patternFill>
    </fill>
    <fill>
      <patternFill patternType="solid">
        <fgColor rgb="FFECB5B0"/>
        <bgColor rgb="FFECB5B0"/>
      </patternFill>
    </fill>
    <fill>
      <patternFill patternType="solid">
        <fgColor rgb="FFECB9B4"/>
        <bgColor rgb="FFECB9B4"/>
      </patternFill>
    </fill>
    <fill>
      <patternFill patternType="solid">
        <fgColor rgb="FFEECAC7"/>
        <bgColor rgb="FFEECAC7"/>
      </patternFill>
    </fill>
    <fill>
      <patternFill patternType="solid">
        <fgColor rgb="FFEECDCA"/>
        <bgColor rgb="FFEECDCA"/>
      </patternFill>
    </fill>
    <fill>
      <patternFill patternType="solid">
        <fgColor rgb="FFEFCFCC"/>
        <bgColor rgb="FFEFCFCC"/>
      </patternFill>
    </fill>
    <fill>
      <patternFill patternType="solid">
        <fgColor rgb="FFF0DBD9"/>
        <bgColor rgb="FFF0DBD9"/>
      </patternFill>
    </fill>
    <fill>
      <patternFill patternType="solid">
        <fgColor rgb="FFF1E2E1"/>
        <bgColor rgb="FFF1E2E1"/>
      </patternFill>
    </fill>
    <fill>
      <patternFill patternType="solid">
        <fgColor rgb="FFF1E3E1"/>
        <bgColor rgb="FFF1E3E1"/>
      </patternFill>
    </fill>
    <fill>
      <patternFill patternType="solid">
        <fgColor rgb="FFF2F2F2"/>
        <bgColor rgb="FFF2F2F2"/>
      </patternFill>
    </fill>
    <fill>
      <patternFill patternType="solid">
        <fgColor rgb="FFEEC9C6"/>
        <bgColor rgb="FFEEC9C6"/>
      </patternFill>
    </fill>
    <fill>
      <patternFill patternType="solid">
        <fgColor rgb="FFF2ECEC"/>
        <bgColor rgb="FFF2ECEC"/>
      </patternFill>
    </fill>
    <fill>
      <patternFill patternType="solid">
        <fgColor rgb="FFEECECB"/>
        <bgColor rgb="FFEECECB"/>
      </patternFill>
    </fill>
    <fill>
      <patternFill patternType="solid">
        <fgColor rgb="FFF2EDED"/>
        <bgColor rgb="FFF2EDED"/>
      </patternFill>
    </fill>
    <fill>
      <patternFill patternType="solid">
        <fgColor rgb="FF5ABD8D"/>
        <bgColor rgb="FF5ABD8D"/>
      </patternFill>
    </fill>
    <fill>
      <patternFill patternType="solid">
        <fgColor rgb="FFF0DDDC"/>
        <bgColor rgb="FFF0DDDC"/>
      </patternFill>
    </fill>
    <fill>
      <patternFill patternType="solid">
        <fgColor rgb="FFF1E1E0"/>
        <bgColor rgb="FFF1E1E0"/>
      </patternFill>
    </fill>
    <fill>
      <patternFill patternType="solid">
        <fgColor rgb="FFF1E6E5"/>
        <bgColor rgb="FFF1E6E5"/>
      </patternFill>
    </fill>
    <fill>
      <patternFill patternType="solid">
        <fgColor rgb="FFF2EBEB"/>
        <bgColor rgb="FFF2EBEB"/>
      </patternFill>
    </fill>
    <fill>
      <patternFill patternType="solid">
        <fgColor rgb="FFEFD0CD"/>
        <bgColor rgb="FFEFD0CD"/>
      </patternFill>
    </fill>
    <fill>
      <patternFill patternType="solid">
        <fgColor rgb="FFF2EEEE"/>
        <bgColor rgb="FFF2EEEE"/>
      </patternFill>
    </fill>
    <fill>
      <patternFill patternType="solid">
        <fgColor rgb="FFF2F0F0"/>
        <bgColor rgb="FFF2F0F0"/>
      </patternFill>
    </fill>
    <fill>
      <patternFill patternType="solid">
        <fgColor rgb="FFF2F1F1"/>
        <bgColor rgb="FFF2F1F1"/>
      </patternFill>
    </fill>
    <fill>
      <patternFill patternType="solid">
        <fgColor rgb="FFF2ECEB"/>
        <bgColor rgb="FFF2ECEB"/>
      </patternFill>
    </fill>
    <fill>
      <patternFill patternType="solid">
        <fgColor rgb="FFF1E3E2"/>
        <bgColor rgb="FFF1E3E2"/>
      </patternFill>
    </fill>
    <fill>
      <patternFill patternType="solid">
        <fgColor rgb="FFCFE2F3"/>
        <bgColor rgb="FFCFE2F3"/>
      </patternFill>
    </fill>
    <fill>
      <patternFill patternType="solid">
        <fgColor rgb="FF434343"/>
        <bgColor rgb="FF434343"/>
      </patternFill>
    </fill>
    <fill>
      <patternFill patternType="solid">
        <fgColor rgb="FFF2F3F3"/>
        <bgColor rgb="FFF2F3F3"/>
      </patternFill>
    </fill>
    <fill>
      <patternFill patternType="solid">
        <fgColor rgb="FFF1F3F2"/>
        <bgColor rgb="FFF1F3F2"/>
      </patternFill>
    </fill>
    <fill>
      <patternFill patternType="solid">
        <fgColor rgb="FF97D2B5"/>
        <bgColor rgb="FF97D2B5"/>
      </patternFill>
    </fill>
    <fill>
      <patternFill patternType="solid">
        <fgColor rgb="FFD9EAD3"/>
        <bgColor rgb="FFD9EAD3"/>
      </patternFill>
    </fill>
    <fill>
      <patternFill patternType="solid">
        <fgColor rgb="FFE8E7FC"/>
        <bgColor rgb="FFE8E7FC"/>
      </patternFill>
    </fill>
    <fill>
      <patternFill patternType="solid">
        <fgColor rgb="FFE88A82"/>
        <bgColor rgb="FFE88A82"/>
      </patternFill>
    </fill>
    <fill>
      <patternFill patternType="solid">
        <fgColor rgb="FFF1DDDC"/>
        <bgColor rgb="FFF1DDDC"/>
      </patternFill>
    </fill>
    <fill>
      <patternFill patternType="solid">
        <fgColor rgb="FFF1DBD9"/>
        <bgColor rgb="FFF1DBD9"/>
      </patternFill>
    </fill>
    <fill>
      <patternFill patternType="solid">
        <fgColor rgb="FFF2E2E1"/>
        <bgColor rgb="FFF2E2E1"/>
      </patternFill>
    </fill>
    <fill>
      <patternFill patternType="solid">
        <fgColor rgb="FFF2E2E0"/>
        <bgColor rgb="FFF2E2E0"/>
      </patternFill>
    </fill>
    <fill>
      <patternFill patternType="solid">
        <fgColor rgb="FFEDB7B2"/>
        <bgColor rgb="FFEDB7B2"/>
      </patternFill>
    </fill>
    <fill>
      <patternFill patternType="solid">
        <fgColor rgb="FFF2E1E0"/>
        <bgColor rgb="FFF2E1E0"/>
      </patternFill>
    </fill>
    <fill>
      <patternFill patternType="solid">
        <fgColor rgb="FFF1E0DF"/>
        <bgColor rgb="FFF1E0DF"/>
      </patternFill>
    </fill>
    <fill>
      <patternFill patternType="solid">
        <fgColor rgb="FFEEC2BF"/>
        <bgColor rgb="FFEEC2BF"/>
      </patternFill>
    </fill>
    <fill>
      <patternFill patternType="solid">
        <fgColor rgb="FFF0CFCC"/>
        <bgColor rgb="FFF0CFCC"/>
      </patternFill>
    </fill>
    <fill>
      <patternFill patternType="solid">
        <fgColor rgb="FFF1DFDE"/>
        <bgColor rgb="FFF1DFDE"/>
      </patternFill>
    </fill>
    <fill>
      <patternFill patternType="solid">
        <fgColor rgb="FFE99089"/>
        <bgColor rgb="FFE99089"/>
      </patternFill>
    </fill>
    <fill>
      <patternFill patternType="solid">
        <fgColor rgb="FFF2E6E5"/>
        <bgColor rgb="FFF2E6E5"/>
      </patternFill>
    </fill>
    <fill>
      <patternFill patternType="solid">
        <fgColor rgb="FFF2E8E7"/>
        <bgColor rgb="FFF2E8E7"/>
      </patternFill>
    </fill>
    <fill>
      <patternFill patternType="solid">
        <fgColor rgb="FFEEC2BE"/>
        <bgColor rgb="FFEEC2BE"/>
      </patternFill>
    </fill>
    <fill>
      <patternFill patternType="solid">
        <fgColor rgb="FFF3ECEB"/>
        <bgColor rgb="FFF3ECEB"/>
      </patternFill>
    </fill>
    <fill>
      <patternFill patternType="solid">
        <fgColor rgb="FFF3EEEE"/>
        <bgColor rgb="FFF3EEEE"/>
      </patternFill>
    </fill>
    <fill>
      <patternFill patternType="solid">
        <fgColor rgb="FFF0D0CE"/>
        <bgColor rgb="FFF0D0CE"/>
      </patternFill>
    </fill>
    <fill>
      <patternFill patternType="solid">
        <fgColor rgb="FFF1E0DE"/>
        <bgColor rgb="FFF1E0DE"/>
      </patternFill>
    </fill>
    <fill>
      <patternFill patternType="solid">
        <fgColor rgb="FFF3F1F1"/>
        <bgColor rgb="FFF3F1F1"/>
      </patternFill>
    </fill>
    <fill>
      <patternFill patternType="solid">
        <fgColor rgb="FFEFC6C3"/>
        <bgColor rgb="FFEFC6C3"/>
      </patternFill>
    </fill>
    <fill>
      <patternFill patternType="solid">
        <fgColor rgb="FFFF9900"/>
        <bgColor rgb="FFFF9900"/>
      </patternFill>
    </fill>
    <fill>
      <patternFill patternType="solid">
        <fgColor rgb="FFD9D9D9"/>
        <bgColor rgb="FFD9D9D9"/>
      </patternFill>
    </fill>
    <fill>
      <patternFill patternType="solid">
        <fgColor rgb="FFE06666"/>
        <bgColor rgb="FFE06666"/>
      </patternFill>
    </fill>
    <fill>
      <patternFill patternType="solid">
        <fgColor theme="8"/>
        <bgColor theme="8"/>
      </patternFill>
    </fill>
  </fills>
  <borders count="27">
    <border>
      <left/>
      <right/>
      <top/>
      <bottom/>
      <diagonal/>
    </border>
    <border>
      <left/>
      <right style="thin">
        <color rgb="FF000000"/>
      </right>
      <top/>
      <bottom style="medium">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top/>
      <bottom style="medium">
        <color rgb="FF000000"/>
      </bottom>
      <diagonal/>
    </border>
    <border>
      <left/>
      <right style="dotted">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dotted">
        <color rgb="FF000000"/>
      </bottom>
      <diagonal/>
    </border>
    <border>
      <left/>
      <right style="dotted">
        <color rgb="FF000000"/>
      </right>
      <top/>
      <bottom style="dotted">
        <color rgb="FF000000"/>
      </bottom>
      <diagonal/>
    </border>
    <border>
      <left style="thin">
        <color rgb="FF000000"/>
      </left>
      <right style="thin">
        <color rgb="FF000000"/>
      </right>
      <top/>
      <bottom style="dotted">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right/>
      <top/>
      <bottom style="dotted">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bottom style="dotted">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thin">
        <color rgb="FF000000"/>
      </bottom>
      <diagonal/>
    </border>
    <border>
      <left/>
      <right style="medium">
        <color rgb="FF000000"/>
      </right>
      <top/>
      <bottom/>
      <diagonal/>
    </border>
    <border>
      <left/>
      <right/>
      <top style="thin">
        <color rgb="FF000000"/>
      </top>
      <bottom style="medium">
        <color rgb="FF000000"/>
      </bottom>
      <diagonal/>
    </border>
  </borders>
  <cellStyleXfs count="1">
    <xf numFmtId="0" fontId="0" fillId="0" borderId="0"/>
  </cellStyleXfs>
  <cellXfs count="350">
    <xf numFmtId="0" fontId="0" fillId="0" borderId="0" xfId="0"/>
    <xf numFmtId="0" fontId="2" fillId="0" borderId="0" xfId="0" applyFont="1" applyAlignment="1">
      <alignment wrapText="1"/>
    </xf>
    <xf numFmtId="164" fontId="3" fillId="0" borderId="1" xfId="0" applyNumberFormat="1" applyFont="1" applyBorder="1" applyAlignment="1">
      <alignment horizontal="center"/>
    </xf>
    <xf numFmtId="0" fontId="2" fillId="0" borderId="2" xfId="0" applyFont="1" applyBorder="1"/>
    <xf numFmtId="0" fontId="2" fillId="0" borderId="0" xfId="0" applyFont="1"/>
    <xf numFmtId="165" fontId="4" fillId="2" borderId="3" xfId="0" applyNumberFormat="1" applyFont="1" applyFill="1" applyBorder="1" applyAlignment="1">
      <alignment horizontal="center" wrapText="1"/>
    </xf>
    <xf numFmtId="165" fontId="4" fillId="2" borderId="3" xfId="0" applyNumberFormat="1" applyFont="1" applyFill="1" applyBorder="1" applyAlignment="1">
      <alignment horizontal="center"/>
    </xf>
    <xf numFmtId="0" fontId="2" fillId="0" borderId="4" xfId="0" applyFont="1" applyBorder="1"/>
    <xf numFmtId="0" fontId="5" fillId="0" borderId="5" xfId="0" applyFont="1" applyBorder="1"/>
    <xf numFmtId="0" fontId="3" fillId="0" borderId="5" xfId="0" applyFont="1" applyBorder="1" applyAlignment="1">
      <alignment horizontal="center"/>
    </xf>
    <xf numFmtId="0" fontId="3" fillId="0" borderId="0" xfId="0" applyFont="1" applyAlignment="1">
      <alignment horizontal="right"/>
    </xf>
    <xf numFmtId="0" fontId="3" fillId="0" borderId="5" xfId="0" applyFont="1" applyBorder="1" applyAlignment="1">
      <alignment horizontal="center"/>
    </xf>
    <xf numFmtId="0" fontId="3" fillId="0" borderId="3" xfId="0" applyFont="1" applyBorder="1" applyAlignment="1">
      <alignment horizontal="center"/>
    </xf>
    <xf numFmtId="0" fontId="2" fillId="0" borderId="3" xfId="0" applyFont="1" applyBorder="1"/>
    <xf numFmtId="0" fontId="2" fillId="0" borderId="6" xfId="0" applyFont="1" applyBorder="1"/>
    <xf numFmtId="165" fontId="6" fillId="3" borderId="7" xfId="0" applyNumberFormat="1" applyFont="1" applyFill="1" applyBorder="1" applyAlignment="1">
      <alignment horizontal="right"/>
    </xf>
    <xf numFmtId="9" fontId="3" fillId="4" borderId="3" xfId="0" applyNumberFormat="1" applyFont="1" applyFill="1" applyBorder="1" applyAlignment="1">
      <alignment horizontal="center"/>
    </xf>
    <xf numFmtId="164" fontId="3" fillId="5" borderId="3" xfId="0" applyNumberFormat="1" applyFont="1" applyFill="1" applyBorder="1" applyAlignment="1">
      <alignment horizontal="center"/>
    </xf>
    <xf numFmtId="164" fontId="3" fillId="6" borderId="3" xfId="0" applyNumberFormat="1" applyFont="1" applyFill="1" applyBorder="1" applyAlignment="1">
      <alignment horizontal="center"/>
    </xf>
    <xf numFmtId="9" fontId="3" fillId="7" borderId="3" xfId="0" applyNumberFormat="1" applyFont="1" applyFill="1" applyBorder="1" applyAlignment="1">
      <alignment horizontal="center"/>
    </xf>
    <xf numFmtId="2" fontId="3" fillId="5" borderId="3" xfId="0" applyNumberFormat="1" applyFont="1" applyFill="1" applyBorder="1" applyAlignment="1">
      <alignment horizontal="center"/>
    </xf>
    <xf numFmtId="2" fontId="3" fillId="6" borderId="3" xfId="0" applyNumberFormat="1" applyFont="1" applyFill="1" applyBorder="1" applyAlignment="1">
      <alignment horizontal="center"/>
    </xf>
    <xf numFmtId="0" fontId="3" fillId="6" borderId="7" xfId="0" applyFont="1" applyFill="1" applyBorder="1" applyAlignment="1">
      <alignment horizontal="center"/>
    </xf>
    <xf numFmtId="0" fontId="2" fillId="0" borderId="8" xfId="0" applyFont="1" applyBorder="1"/>
    <xf numFmtId="0" fontId="3" fillId="0" borderId="8" xfId="0" applyFont="1" applyBorder="1" applyAlignment="1">
      <alignment horizontal="center"/>
    </xf>
    <xf numFmtId="0" fontId="2" fillId="0" borderId="9" xfId="0" applyFont="1" applyBorder="1"/>
    <xf numFmtId="165" fontId="6" fillId="3" borderId="10" xfId="0" applyNumberFormat="1" applyFont="1" applyFill="1" applyBorder="1" applyAlignment="1">
      <alignment horizontal="right"/>
    </xf>
    <xf numFmtId="9" fontId="2" fillId="8" borderId="3" xfId="0" applyNumberFormat="1" applyFont="1" applyFill="1" applyBorder="1"/>
    <xf numFmtId="164" fontId="2" fillId="8" borderId="3" xfId="0" applyNumberFormat="1" applyFont="1" applyFill="1" applyBorder="1"/>
    <xf numFmtId="2" fontId="2" fillId="8" borderId="3" xfId="0" applyNumberFormat="1" applyFont="1" applyFill="1" applyBorder="1"/>
    <xf numFmtId="2" fontId="2" fillId="8" borderId="3" xfId="0" applyNumberFormat="1" applyFont="1" applyFill="1" applyBorder="1" applyAlignment="1">
      <alignment horizontal="center"/>
    </xf>
    <xf numFmtId="0" fontId="2" fillId="8" borderId="7" xfId="0" applyFont="1" applyFill="1" applyBorder="1" applyAlignment="1">
      <alignment horizontal="center"/>
    </xf>
    <xf numFmtId="9" fontId="2" fillId="4" borderId="8" xfId="0" applyNumberFormat="1" applyFont="1" applyFill="1" applyBorder="1" applyAlignment="1">
      <alignment horizontal="center"/>
    </xf>
    <xf numFmtId="164" fontId="2" fillId="9" borderId="8" xfId="0" applyNumberFormat="1" applyFont="1" applyFill="1" applyBorder="1" applyAlignment="1">
      <alignment horizontal="center"/>
    </xf>
    <xf numFmtId="164" fontId="2" fillId="8" borderId="8" xfId="0" applyNumberFormat="1" applyFont="1" applyFill="1" applyBorder="1" applyAlignment="1">
      <alignment horizontal="center"/>
    </xf>
    <xf numFmtId="9" fontId="2" fillId="5" borderId="8" xfId="0" applyNumberFormat="1" applyFont="1" applyFill="1" applyBorder="1" applyAlignment="1">
      <alignment horizontal="center"/>
    </xf>
    <xf numFmtId="2" fontId="2" fillId="9" borderId="8" xfId="0" applyNumberFormat="1" applyFont="1" applyFill="1" applyBorder="1" applyAlignment="1">
      <alignment horizontal="center"/>
    </xf>
    <xf numFmtId="2" fontId="2" fillId="8" borderId="8" xfId="0" applyNumberFormat="1" applyFont="1" applyFill="1" applyBorder="1" applyAlignment="1">
      <alignment horizontal="center"/>
    </xf>
    <xf numFmtId="0" fontId="2" fillId="8" borderId="10" xfId="0" applyFont="1" applyFill="1" applyBorder="1" applyAlignment="1">
      <alignment horizontal="center"/>
    </xf>
    <xf numFmtId="9" fontId="2" fillId="10" borderId="8" xfId="0" applyNumberFormat="1" applyFont="1" applyFill="1" applyBorder="1" applyAlignment="1">
      <alignment horizontal="center"/>
    </xf>
    <xf numFmtId="164" fontId="2" fillId="11" borderId="8" xfId="0" applyNumberFormat="1" applyFont="1" applyFill="1" applyBorder="1" applyAlignment="1">
      <alignment horizontal="center"/>
    </xf>
    <xf numFmtId="9" fontId="2" fillId="12" borderId="8" xfId="0" applyNumberFormat="1" applyFont="1" applyFill="1" applyBorder="1" applyAlignment="1">
      <alignment horizontal="center"/>
    </xf>
    <xf numFmtId="2" fontId="2" fillId="11" borderId="8" xfId="0" applyNumberFormat="1" applyFont="1" applyFill="1" applyBorder="1" applyAlignment="1">
      <alignment horizontal="center"/>
    </xf>
    <xf numFmtId="9" fontId="2" fillId="13" borderId="8" xfId="0" applyNumberFormat="1" applyFont="1" applyFill="1" applyBorder="1" applyAlignment="1">
      <alignment horizontal="center"/>
    </xf>
    <xf numFmtId="164" fontId="2" fillId="14" borderId="8" xfId="0" applyNumberFormat="1" applyFont="1" applyFill="1" applyBorder="1" applyAlignment="1">
      <alignment horizontal="center"/>
    </xf>
    <xf numFmtId="9" fontId="2" fillId="15" borderId="8" xfId="0" applyNumberFormat="1" applyFont="1" applyFill="1" applyBorder="1" applyAlignment="1">
      <alignment horizontal="center"/>
    </xf>
    <xf numFmtId="2" fontId="2" fillId="14" borderId="8" xfId="0" applyNumberFormat="1" applyFont="1" applyFill="1" applyBorder="1" applyAlignment="1">
      <alignment horizontal="center"/>
    </xf>
    <xf numFmtId="9" fontId="2" fillId="16" borderId="8" xfId="0" applyNumberFormat="1" applyFont="1" applyFill="1" applyBorder="1" applyAlignment="1">
      <alignment horizontal="center"/>
    </xf>
    <xf numFmtId="9" fontId="2" fillId="17" borderId="8" xfId="0" applyNumberFormat="1" applyFont="1" applyFill="1" applyBorder="1" applyAlignment="1">
      <alignment horizontal="center"/>
    </xf>
    <xf numFmtId="164" fontId="2" fillId="18" borderId="8" xfId="0" applyNumberFormat="1" applyFont="1" applyFill="1" applyBorder="1" applyAlignment="1">
      <alignment horizontal="center"/>
    </xf>
    <xf numFmtId="2" fontId="2" fillId="18" borderId="8" xfId="0" applyNumberFormat="1" applyFont="1" applyFill="1" applyBorder="1" applyAlignment="1">
      <alignment horizontal="center"/>
    </xf>
    <xf numFmtId="165" fontId="7" fillId="3" borderId="10" xfId="0" applyNumberFormat="1" applyFont="1" applyFill="1" applyBorder="1" applyAlignment="1">
      <alignment horizontal="right"/>
    </xf>
    <xf numFmtId="9" fontId="2" fillId="19" borderId="8" xfId="0" applyNumberFormat="1" applyFont="1" applyFill="1" applyBorder="1" applyAlignment="1">
      <alignment horizontal="center"/>
    </xf>
    <xf numFmtId="164" fontId="2" fillId="20" borderId="8" xfId="0" applyNumberFormat="1" applyFont="1" applyFill="1" applyBorder="1" applyAlignment="1">
      <alignment horizontal="center"/>
    </xf>
    <xf numFmtId="2" fontId="2" fillId="20" borderId="8" xfId="0" applyNumberFormat="1" applyFont="1" applyFill="1" applyBorder="1" applyAlignment="1">
      <alignment horizontal="center"/>
    </xf>
    <xf numFmtId="0" fontId="5" fillId="0" borderId="3" xfId="0" applyFont="1" applyBorder="1"/>
    <xf numFmtId="14" fontId="8" fillId="2" borderId="3" xfId="0" applyNumberFormat="1" applyFont="1" applyFill="1" applyBorder="1" applyAlignment="1">
      <alignment horizontal="center"/>
    </xf>
    <xf numFmtId="9" fontId="2" fillId="21" borderId="8" xfId="0" applyNumberFormat="1" applyFont="1" applyFill="1" applyBorder="1" applyAlignment="1">
      <alignment horizontal="center"/>
    </xf>
    <xf numFmtId="164" fontId="2" fillId="21" borderId="8" xfId="0" applyNumberFormat="1" applyFont="1" applyFill="1" applyBorder="1" applyAlignment="1">
      <alignment horizontal="center"/>
    </xf>
    <xf numFmtId="2" fontId="2" fillId="21" borderId="8" xfId="0" applyNumberFormat="1" applyFont="1" applyFill="1" applyBorder="1" applyAlignment="1">
      <alignment horizontal="center"/>
    </xf>
    <xf numFmtId="165" fontId="4" fillId="2" borderId="11" xfId="0" applyNumberFormat="1" applyFont="1" applyFill="1" applyBorder="1" applyAlignment="1">
      <alignment horizontal="center" wrapText="1"/>
    </xf>
    <xf numFmtId="165" fontId="4" fillId="2" borderId="11" xfId="0" applyNumberFormat="1" applyFont="1" applyFill="1" applyBorder="1" applyAlignment="1">
      <alignment horizontal="center"/>
    </xf>
    <xf numFmtId="0" fontId="3" fillId="6" borderId="12" xfId="0" applyFont="1" applyFill="1" applyBorder="1" applyAlignment="1">
      <alignment horizontal="center"/>
    </xf>
    <xf numFmtId="0" fontId="3" fillId="6" borderId="13" xfId="0" applyFont="1" applyFill="1" applyBorder="1" applyAlignment="1">
      <alignment horizontal="center"/>
    </xf>
    <xf numFmtId="0" fontId="9" fillId="0" borderId="0" xfId="0" applyFont="1" applyAlignment="1">
      <alignment wrapText="1"/>
    </xf>
    <xf numFmtId="165" fontId="2" fillId="0" borderId="0" xfId="0" applyNumberFormat="1" applyFont="1" applyAlignment="1">
      <alignment wrapText="1"/>
    </xf>
    <xf numFmtId="0" fontId="3" fillId="0" borderId="5" xfId="0" applyFont="1" applyBorder="1" applyAlignment="1">
      <alignment horizontal="center" wrapText="1"/>
    </xf>
    <xf numFmtId="0" fontId="2" fillId="0" borderId="3" xfId="0" applyFont="1" applyBorder="1" applyAlignment="1">
      <alignment horizontal="center"/>
    </xf>
    <xf numFmtId="0" fontId="2" fillId="0" borderId="6" xfId="0" applyFont="1" applyBorder="1" applyAlignment="1">
      <alignment horizontal="center"/>
    </xf>
    <xf numFmtId="0" fontId="2" fillId="0" borderId="2" xfId="0" applyFont="1" applyBorder="1" applyAlignment="1">
      <alignment wrapText="1"/>
    </xf>
    <xf numFmtId="9" fontId="3" fillId="22" borderId="12" xfId="0" applyNumberFormat="1" applyFont="1" applyFill="1" applyBorder="1" applyAlignment="1">
      <alignment horizontal="center"/>
    </xf>
    <xf numFmtId="164" fontId="3" fillId="5" borderId="12" xfId="0" applyNumberFormat="1" applyFont="1" applyFill="1" applyBorder="1" applyAlignment="1">
      <alignment horizontal="center"/>
    </xf>
    <xf numFmtId="164" fontId="3" fillId="6" borderId="12" xfId="0" applyNumberFormat="1" applyFont="1" applyFill="1" applyBorder="1" applyAlignment="1">
      <alignment horizontal="center"/>
    </xf>
    <xf numFmtId="9" fontId="3" fillId="7" borderId="12" xfId="0" applyNumberFormat="1" applyFont="1" applyFill="1" applyBorder="1" applyAlignment="1">
      <alignment horizontal="center"/>
    </xf>
    <xf numFmtId="2" fontId="3" fillId="5" borderId="12" xfId="0" applyNumberFormat="1" applyFont="1" applyFill="1" applyBorder="1" applyAlignment="1">
      <alignment horizontal="center"/>
    </xf>
    <xf numFmtId="2" fontId="3" fillId="6" borderId="12" xfId="0" applyNumberFormat="1"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2" fontId="2" fillId="0" borderId="2" xfId="0" applyNumberFormat="1" applyFont="1" applyBorder="1" applyAlignment="1">
      <alignment wrapText="1"/>
    </xf>
    <xf numFmtId="9" fontId="2" fillId="21" borderId="14" xfId="0" applyNumberFormat="1" applyFont="1" applyFill="1" applyBorder="1" applyAlignment="1">
      <alignment horizontal="center"/>
    </xf>
    <xf numFmtId="164" fontId="2" fillId="23" borderId="14" xfId="0" applyNumberFormat="1" applyFont="1" applyFill="1" applyBorder="1" applyAlignment="1">
      <alignment horizontal="center"/>
    </xf>
    <xf numFmtId="164" fontId="2" fillId="8" borderId="14" xfId="0" applyNumberFormat="1" applyFont="1" applyFill="1" applyBorder="1" applyAlignment="1">
      <alignment horizontal="center"/>
    </xf>
    <xf numFmtId="9" fontId="2" fillId="5" borderId="14" xfId="0" applyNumberFormat="1" applyFont="1" applyFill="1" applyBorder="1" applyAlignment="1">
      <alignment horizontal="center"/>
    </xf>
    <xf numFmtId="2" fontId="2" fillId="23" borderId="14" xfId="0" applyNumberFormat="1" applyFont="1" applyFill="1" applyBorder="1" applyAlignment="1">
      <alignment horizontal="center"/>
    </xf>
    <xf numFmtId="2" fontId="2" fillId="8" borderId="14" xfId="0" applyNumberFormat="1" applyFont="1" applyFill="1" applyBorder="1" applyAlignment="1">
      <alignment horizontal="center"/>
    </xf>
    <xf numFmtId="0" fontId="2" fillId="8" borderId="15" xfId="0" applyFont="1" applyFill="1" applyBorder="1" applyAlignment="1">
      <alignment horizontal="center"/>
    </xf>
    <xf numFmtId="2" fontId="2" fillId="0" borderId="0" xfId="0" applyNumberFormat="1" applyFont="1" applyAlignment="1">
      <alignment wrapText="1"/>
    </xf>
    <xf numFmtId="164" fontId="3" fillId="0" borderId="1" xfId="0" applyNumberFormat="1" applyFont="1" applyBorder="1" applyAlignment="1">
      <alignment horizontal="center" wrapText="1"/>
    </xf>
    <xf numFmtId="0" fontId="2" fillId="0" borderId="4" xfId="0" applyFont="1" applyBorder="1" applyAlignment="1">
      <alignment wrapText="1"/>
    </xf>
    <xf numFmtId="0" fontId="3" fillId="0" borderId="5" xfId="0" applyFont="1" applyBorder="1" applyAlignment="1">
      <alignment horizontal="center" wrapText="1"/>
    </xf>
    <xf numFmtId="0" fontId="3" fillId="0" borderId="0" xfId="0" applyFont="1" applyAlignment="1">
      <alignment horizontal="right" wrapText="1"/>
    </xf>
    <xf numFmtId="0" fontId="2" fillId="0" borderId="3" xfId="0" applyFont="1" applyBorder="1" applyAlignment="1">
      <alignment horizontal="center" wrapText="1"/>
    </xf>
    <xf numFmtId="0" fontId="3" fillId="0" borderId="3" xfId="0" applyFont="1" applyBorder="1" applyAlignment="1">
      <alignment horizontal="center" wrapText="1"/>
    </xf>
    <xf numFmtId="0" fontId="2" fillId="0" borderId="6" xfId="0" applyFont="1" applyBorder="1" applyAlignment="1">
      <alignment horizontal="center" wrapText="1"/>
    </xf>
    <xf numFmtId="165" fontId="6" fillId="3" borderId="3" xfId="0" applyNumberFormat="1" applyFont="1" applyFill="1" applyBorder="1" applyAlignment="1">
      <alignment horizontal="right" wrapText="1"/>
    </xf>
    <xf numFmtId="9" fontId="3" fillId="24" borderId="3" xfId="0" applyNumberFormat="1" applyFont="1" applyFill="1" applyBorder="1" applyAlignment="1">
      <alignment horizontal="center" wrapText="1"/>
    </xf>
    <xf numFmtId="164" fontId="3" fillId="25" borderId="3" xfId="0" applyNumberFormat="1" applyFont="1" applyFill="1" applyBorder="1" applyAlignment="1">
      <alignment horizontal="center" wrapText="1"/>
    </xf>
    <xf numFmtId="164" fontId="3" fillId="6" borderId="3" xfId="0" applyNumberFormat="1" applyFont="1" applyFill="1" applyBorder="1" applyAlignment="1">
      <alignment horizontal="center" wrapText="1"/>
    </xf>
    <xf numFmtId="9" fontId="3" fillId="5" borderId="3" xfId="0" applyNumberFormat="1" applyFont="1" applyFill="1" applyBorder="1" applyAlignment="1">
      <alignment horizontal="center" wrapText="1"/>
    </xf>
    <xf numFmtId="2" fontId="3" fillId="25" borderId="3" xfId="0" applyNumberFormat="1" applyFont="1" applyFill="1" applyBorder="1" applyAlignment="1">
      <alignment horizontal="center" wrapText="1"/>
    </xf>
    <xf numFmtId="2" fontId="3" fillId="6" borderId="3" xfId="0" applyNumberFormat="1" applyFont="1" applyFill="1" applyBorder="1" applyAlignment="1">
      <alignment horizontal="center" wrapText="1"/>
    </xf>
    <xf numFmtId="0" fontId="3" fillId="6" borderId="7" xfId="0" applyFont="1" applyFill="1" applyBorder="1" applyAlignment="1">
      <alignment horizontal="center" wrapText="1"/>
    </xf>
    <xf numFmtId="0" fontId="2" fillId="0" borderId="8" xfId="0" applyFont="1" applyBorder="1" applyAlignment="1">
      <alignment horizontal="center" wrapText="1"/>
    </xf>
    <xf numFmtId="0" fontId="3" fillId="0" borderId="8" xfId="0" applyFont="1" applyBorder="1" applyAlignment="1">
      <alignment horizontal="center" wrapText="1"/>
    </xf>
    <xf numFmtId="0" fontId="2" fillId="0" borderId="9" xfId="0" applyFont="1" applyBorder="1" applyAlignment="1">
      <alignment horizontal="center" wrapText="1"/>
    </xf>
    <xf numFmtId="165" fontId="6" fillId="3" borderId="8" xfId="0" applyNumberFormat="1" applyFont="1" applyFill="1" applyBorder="1" applyAlignment="1">
      <alignment horizontal="right" wrapText="1"/>
    </xf>
    <xf numFmtId="9" fontId="2" fillId="8" borderId="3" xfId="0" applyNumberFormat="1" applyFont="1" applyFill="1" applyBorder="1" applyAlignment="1">
      <alignment wrapText="1"/>
    </xf>
    <xf numFmtId="164" fontId="2" fillId="8" borderId="3" xfId="0" applyNumberFormat="1" applyFont="1" applyFill="1" applyBorder="1" applyAlignment="1">
      <alignment wrapText="1"/>
    </xf>
    <xf numFmtId="2" fontId="2" fillId="8" borderId="3" xfId="0" applyNumberFormat="1" applyFont="1" applyFill="1" applyBorder="1" applyAlignment="1">
      <alignment wrapText="1"/>
    </xf>
    <xf numFmtId="0" fontId="2" fillId="8" borderId="7" xfId="0" applyFont="1" applyFill="1" applyBorder="1" applyAlignment="1">
      <alignment wrapText="1"/>
    </xf>
    <xf numFmtId="9" fontId="2" fillId="8" borderId="8" xfId="0" applyNumberFormat="1" applyFont="1" applyFill="1" applyBorder="1" applyAlignment="1">
      <alignment wrapText="1"/>
    </xf>
    <xf numFmtId="164" fontId="2" fillId="8" borderId="8" xfId="0" applyNumberFormat="1" applyFont="1" applyFill="1" applyBorder="1" applyAlignment="1">
      <alignment wrapText="1"/>
    </xf>
    <xf numFmtId="2" fontId="2" fillId="8" borderId="8" xfId="0" applyNumberFormat="1" applyFont="1" applyFill="1" applyBorder="1" applyAlignment="1">
      <alignment wrapText="1"/>
    </xf>
    <xf numFmtId="0" fontId="2" fillId="8" borderId="10" xfId="0" applyFont="1" applyFill="1" applyBorder="1" applyAlignment="1">
      <alignment wrapText="1"/>
    </xf>
    <xf numFmtId="164" fontId="2" fillId="8" borderId="8" xfId="0" applyNumberFormat="1" applyFont="1" applyFill="1" applyBorder="1" applyAlignment="1">
      <alignment horizontal="center" wrapText="1"/>
    </xf>
    <xf numFmtId="2" fontId="2" fillId="8" borderId="8" xfId="0" applyNumberFormat="1" applyFont="1" applyFill="1" applyBorder="1" applyAlignment="1">
      <alignment horizontal="center" wrapText="1"/>
    </xf>
    <xf numFmtId="0" fontId="2" fillId="8" borderId="10" xfId="0" applyFont="1" applyFill="1" applyBorder="1" applyAlignment="1">
      <alignment horizontal="center" wrapText="1"/>
    </xf>
    <xf numFmtId="9" fontId="2" fillId="16" borderId="8" xfId="0" applyNumberFormat="1" applyFont="1" applyFill="1" applyBorder="1" applyAlignment="1">
      <alignment horizontal="center" wrapText="1"/>
    </xf>
    <xf numFmtId="164" fontId="2" fillId="5" borderId="8" xfId="0" applyNumberFormat="1" applyFont="1" applyFill="1" applyBorder="1" applyAlignment="1">
      <alignment horizontal="center" wrapText="1"/>
    </xf>
    <xf numFmtId="9" fontId="2" fillId="5" borderId="8" xfId="0" applyNumberFormat="1" applyFont="1" applyFill="1" applyBorder="1" applyAlignment="1">
      <alignment horizontal="center" wrapText="1"/>
    </xf>
    <xf numFmtId="2" fontId="2" fillId="5" borderId="8" xfId="0" applyNumberFormat="1" applyFont="1" applyFill="1" applyBorder="1" applyAlignment="1">
      <alignment horizontal="center" wrapText="1"/>
    </xf>
    <xf numFmtId="9" fontId="2" fillId="26" borderId="8" xfId="0" applyNumberFormat="1" applyFont="1" applyFill="1" applyBorder="1" applyAlignment="1">
      <alignment horizontal="center" wrapText="1"/>
    </xf>
    <xf numFmtId="164" fontId="2" fillId="27" borderId="8" xfId="0" applyNumberFormat="1" applyFont="1" applyFill="1" applyBorder="1" applyAlignment="1">
      <alignment horizontal="center" wrapText="1"/>
    </xf>
    <xf numFmtId="2" fontId="2" fillId="27" borderId="8" xfId="0" applyNumberFormat="1" applyFont="1" applyFill="1" applyBorder="1" applyAlignment="1">
      <alignment horizontal="center" wrapText="1"/>
    </xf>
    <xf numFmtId="165" fontId="7" fillId="3" borderId="8" xfId="0" applyNumberFormat="1" applyFont="1" applyFill="1" applyBorder="1" applyAlignment="1">
      <alignment horizontal="right" wrapText="1"/>
    </xf>
    <xf numFmtId="9" fontId="2" fillId="21" borderId="8" xfId="0" applyNumberFormat="1" applyFont="1" applyFill="1" applyBorder="1" applyAlignment="1">
      <alignment horizontal="center" wrapText="1"/>
    </xf>
    <xf numFmtId="164" fontId="2" fillId="28" borderId="8" xfId="0" applyNumberFormat="1" applyFont="1" applyFill="1" applyBorder="1" applyAlignment="1">
      <alignment horizontal="center" wrapText="1"/>
    </xf>
    <xf numFmtId="2" fontId="2" fillId="28" borderId="8" xfId="0" applyNumberFormat="1" applyFont="1" applyFill="1" applyBorder="1" applyAlignment="1">
      <alignment horizontal="center" wrapText="1"/>
    </xf>
    <xf numFmtId="14" fontId="8" fillId="2" borderId="3" xfId="0" applyNumberFormat="1" applyFont="1" applyFill="1" applyBorder="1" applyAlignment="1">
      <alignment horizontal="center" wrapText="1"/>
    </xf>
    <xf numFmtId="164" fontId="2" fillId="21" borderId="8" xfId="0" applyNumberFormat="1" applyFont="1" applyFill="1" applyBorder="1" applyAlignment="1">
      <alignment horizontal="center" wrapText="1"/>
    </xf>
    <xf numFmtId="2" fontId="2" fillId="21" borderId="8" xfId="0" applyNumberFormat="1" applyFont="1" applyFill="1" applyBorder="1" applyAlignment="1">
      <alignment horizontal="center" wrapText="1"/>
    </xf>
    <xf numFmtId="165" fontId="4" fillId="2" borderId="11" xfId="0" applyNumberFormat="1" applyFont="1" applyFill="1" applyBorder="1" applyAlignment="1">
      <alignment horizontal="center" wrapText="1"/>
    </xf>
    <xf numFmtId="0" fontId="3" fillId="6" borderId="12" xfId="0" applyFont="1" applyFill="1" applyBorder="1" applyAlignment="1">
      <alignment horizontal="center" wrapText="1"/>
    </xf>
    <xf numFmtId="0" fontId="3" fillId="6" borderId="13" xfId="0" applyFont="1" applyFill="1" applyBorder="1" applyAlignment="1">
      <alignment horizontal="center" wrapText="1"/>
    </xf>
    <xf numFmtId="0" fontId="5" fillId="6" borderId="3" xfId="0" applyFont="1" applyFill="1" applyBorder="1"/>
    <xf numFmtId="0" fontId="5" fillId="6" borderId="4" xfId="0" applyFont="1" applyFill="1" applyBorder="1"/>
    <xf numFmtId="0" fontId="2" fillId="6" borderId="4" xfId="0" applyFont="1" applyFill="1" applyBorder="1"/>
    <xf numFmtId="9" fontId="3" fillId="6" borderId="3" xfId="0" applyNumberFormat="1" applyFont="1" applyFill="1" applyBorder="1" applyAlignment="1">
      <alignment horizontal="center"/>
    </xf>
    <xf numFmtId="0" fontId="3" fillId="6" borderId="3" xfId="0" applyFont="1" applyFill="1" applyBorder="1" applyAlignment="1">
      <alignment horizontal="center"/>
    </xf>
    <xf numFmtId="0" fontId="2" fillId="6" borderId="7" xfId="0" applyFont="1" applyFill="1" applyBorder="1"/>
    <xf numFmtId="0" fontId="5" fillId="8" borderId="3" xfId="0" applyFont="1" applyFill="1" applyBorder="1"/>
    <xf numFmtId="0" fontId="5" fillId="8" borderId="4" xfId="0" applyFont="1" applyFill="1" applyBorder="1"/>
    <xf numFmtId="164" fontId="2" fillId="8" borderId="4" xfId="0" applyNumberFormat="1" applyFont="1" applyFill="1" applyBorder="1"/>
    <xf numFmtId="164" fontId="2" fillId="8" borderId="3" xfId="0" applyNumberFormat="1" applyFont="1" applyFill="1" applyBorder="1" applyAlignment="1">
      <alignment horizontal="center"/>
    </xf>
    <xf numFmtId="9" fontId="2" fillId="8" borderId="3" xfId="0" applyNumberFormat="1" applyFont="1" applyFill="1" applyBorder="1" applyAlignment="1">
      <alignment horizontal="center"/>
    </xf>
    <xf numFmtId="2" fontId="2" fillId="8" borderId="3" xfId="0" applyNumberFormat="1" applyFont="1" applyFill="1" applyBorder="1" applyAlignment="1">
      <alignment vertical="center" wrapText="1"/>
    </xf>
    <xf numFmtId="2" fontId="2" fillId="8" borderId="7" xfId="0" applyNumberFormat="1" applyFont="1" applyFill="1" applyBorder="1" applyAlignment="1">
      <alignment horizontal="center"/>
    </xf>
    <xf numFmtId="0" fontId="5" fillId="8" borderId="8" xfId="0" applyFont="1" applyFill="1" applyBorder="1"/>
    <xf numFmtId="0" fontId="5" fillId="8" borderId="16" xfId="0" applyFont="1" applyFill="1" applyBorder="1"/>
    <xf numFmtId="164" fontId="2" fillId="8" borderId="16" xfId="0" applyNumberFormat="1" applyFont="1" applyFill="1" applyBorder="1"/>
    <xf numFmtId="9" fontId="2" fillId="8" borderId="8" xfId="0" applyNumberFormat="1" applyFont="1" applyFill="1" applyBorder="1" applyAlignment="1">
      <alignment horizontal="center"/>
    </xf>
    <xf numFmtId="2" fontId="2" fillId="8" borderId="8" xfId="0" applyNumberFormat="1" applyFont="1" applyFill="1" applyBorder="1" applyAlignment="1">
      <alignment vertical="center" wrapText="1"/>
    </xf>
    <xf numFmtId="2" fontId="2" fillId="8" borderId="10" xfId="0" applyNumberFormat="1" applyFont="1" applyFill="1" applyBorder="1" applyAlignment="1">
      <alignment horizontal="center"/>
    </xf>
    <xf numFmtId="2" fontId="2" fillId="8" borderId="15" xfId="0" applyNumberFormat="1" applyFont="1" applyFill="1" applyBorder="1" applyAlignment="1">
      <alignment horizontal="left" vertical="center" wrapText="1"/>
    </xf>
    <xf numFmtId="164" fontId="2" fillId="8" borderId="8" xfId="0" applyNumberFormat="1" applyFont="1" applyFill="1" applyBorder="1" applyAlignment="1">
      <alignment horizontal="right"/>
    </xf>
    <xf numFmtId="0" fontId="5" fillId="6" borderId="12" xfId="0" applyFont="1" applyFill="1" applyBorder="1"/>
    <xf numFmtId="0" fontId="5" fillId="6" borderId="17" xfId="0" applyFont="1" applyFill="1" applyBorder="1"/>
    <xf numFmtId="0" fontId="3" fillId="6" borderId="17" xfId="0" applyFont="1" applyFill="1" applyBorder="1" applyAlignment="1">
      <alignment horizontal="center"/>
    </xf>
    <xf numFmtId="0" fontId="11" fillId="0" borderId="4" xfId="0" applyFont="1" applyBorder="1" applyAlignment="1">
      <alignment wrapText="1"/>
    </xf>
    <xf numFmtId="0" fontId="3" fillId="0" borderId="0" xfId="0" applyFont="1" applyAlignment="1">
      <alignment horizontal="center" wrapText="1"/>
    </xf>
    <xf numFmtId="164" fontId="3" fillId="6" borderId="3" xfId="0" applyNumberFormat="1" applyFont="1" applyFill="1" applyBorder="1" applyAlignment="1">
      <alignment horizontal="center" vertical="center" wrapText="1"/>
    </xf>
    <xf numFmtId="0" fontId="3" fillId="6" borderId="3"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wrapText="1"/>
    </xf>
    <xf numFmtId="164" fontId="2" fillId="8" borderId="3" xfId="0" applyNumberFormat="1" applyFont="1" applyFill="1" applyBorder="1" applyAlignment="1">
      <alignment horizontal="center" vertical="center" wrapText="1"/>
    </xf>
    <xf numFmtId="0" fontId="2" fillId="8" borderId="3" xfId="0" applyFont="1" applyFill="1" applyBorder="1" applyAlignment="1">
      <alignment horizontal="center" vertical="center" wrapText="1"/>
    </xf>
    <xf numFmtId="43" fontId="2" fillId="8" borderId="7" xfId="0" applyNumberFormat="1" applyFont="1" applyFill="1" applyBorder="1" applyAlignment="1">
      <alignment horizontal="center" vertical="center" wrapText="1"/>
    </xf>
    <xf numFmtId="164" fontId="2" fillId="8" borderId="8" xfId="0" applyNumberFormat="1" applyFont="1" applyFill="1" applyBorder="1" applyAlignment="1">
      <alignment horizontal="center" vertical="center" wrapText="1"/>
    </xf>
    <xf numFmtId="0" fontId="2" fillId="8" borderId="8" xfId="0" applyFont="1" applyFill="1" applyBorder="1" applyAlignment="1">
      <alignment horizontal="center" vertical="center" wrapText="1"/>
    </xf>
    <xf numFmtId="43" fontId="2" fillId="8" borderId="10" xfId="0" applyNumberFormat="1" applyFont="1" applyFill="1" applyBorder="1" applyAlignment="1">
      <alignment horizontal="center" vertical="center" wrapText="1"/>
    </xf>
    <xf numFmtId="0" fontId="2" fillId="0" borderId="0" xfId="0" applyFont="1" applyAlignment="1">
      <alignment horizontal="right" wrapText="1"/>
    </xf>
    <xf numFmtId="0" fontId="3" fillId="6" borderId="7" xfId="0" applyFont="1" applyFill="1" applyBorder="1" applyAlignment="1">
      <alignment horizontal="center" vertical="center" wrapText="1"/>
    </xf>
    <xf numFmtId="164" fontId="3" fillId="29" borderId="18" xfId="0" applyNumberFormat="1" applyFont="1" applyFill="1" applyBorder="1" applyAlignment="1">
      <alignment horizontal="right"/>
    </xf>
    <xf numFmtId="164" fontId="3" fillId="29" borderId="3" xfId="0" applyNumberFormat="1" applyFont="1" applyFill="1" applyBorder="1" applyAlignment="1">
      <alignment horizontal="right"/>
    </xf>
    <xf numFmtId="164" fontId="3" fillId="30" borderId="3" xfId="0" applyNumberFormat="1" applyFont="1" applyFill="1" applyBorder="1" applyAlignment="1">
      <alignment horizontal="right"/>
    </xf>
    <xf numFmtId="164" fontId="3" fillId="31" borderId="3" xfId="0" applyNumberFormat="1" applyFont="1" applyFill="1" applyBorder="1" applyAlignment="1">
      <alignment horizontal="right"/>
    </xf>
    <xf numFmtId="164" fontId="3" fillId="32" borderId="3" xfId="0" applyNumberFormat="1" applyFont="1" applyFill="1" applyBorder="1" applyAlignment="1">
      <alignment horizontal="right"/>
    </xf>
    <xf numFmtId="164" fontId="3" fillId="33" borderId="3" xfId="0" applyNumberFormat="1" applyFont="1" applyFill="1" applyBorder="1" applyAlignment="1">
      <alignment horizontal="right"/>
    </xf>
    <xf numFmtId="164" fontId="3" fillId="34" borderId="3" xfId="0" applyNumberFormat="1" applyFont="1" applyFill="1" applyBorder="1" applyAlignment="1">
      <alignment horizontal="right"/>
    </xf>
    <xf numFmtId="164" fontId="3" fillId="35" borderId="3" xfId="0" applyNumberFormat="1" applyFont="1" applyFill="1" applyBorder="1" applyAlignment="1">
      <alignment horizontal="right"/>
    </xf>
    <xf numFmtId="164" fontId="3" fillId="36" borderId="3" xfId="0" applyNumberFormat="1" applyFont="1" applyFill="1" applyBorder="1" applyAlignment="1">
      <alignment horizontal="right"/>
    </xf>
    <xf numFmtId="164" fontId="3" fillId="37" borderId="3" xfId="0" applyNumberFormat="1" applyFont="1" applyFill="1" applyBorder="1" applyAlignment="1">
      <alignment horizontal="right"/>
    </xf>
    <xf numFmtId="164" fontId="3" fillId="38" borderId="3" xfId="0" applyNumberFormat="1" applyFont="1" applyFill="1" applyBorder="1" applyAlignment="1">
      <alignment horizontal="right"/>
    </xf>
    <xf numFmtId="164" fontId="3" fillId="39" borderId="3" xfId="0" applyNumberFormat="1" applyFont="1" applyFill="1" applyBorder="1" applyAlignment="1">
      <alignment horizontal="right"/>
    </xf>
    <xf numFmtId="164" fontId="3" fillId="40" borderId="3" xfId="0" applyNumberFormat="1" applyFont="1" applyFill="1" applyBorder="1" applyAlignment="1">
      <alignment horizontal="right"/>
    </xf>
    <xf numFmtId="164" fontId="3" fillId="41" borderId="3" xfId="0" applyNumberFormat="1" applyFont="1" applyFill="1" applyBorder="1" applyAlignment="1">
      <alignment horizontal="right"/>
    </xf>
    <xf numFmtId="164" fontId="3" fillId="42" borderId="3" xfId="0" applyNumberFormat="1" applyFont="1" applyFill="1" applyBorder="1" applyAlignment="1">
      <alignment horizontal="right"/>
    </xf>
    <xf numFmtId="164" fontId="3" fillId="43" borderId="3" xfId="0" applyNumberFormat="1" applyFont="1" applyFill="1" applyBorder="1" applyAlignment="1">
      <alignment horizontal="right"/>
    </xf>
    <xf numFmtId="164" fontId="3" fillId="44" borderId="3" xfId="0" applyNumberFormat="1" applyFont="1" applyFill="1" applyBorder="1" applyAlignment="1">
      <alignment horizontal="right"/>
    </xf>
    <xf numFmtId="164" fontId="3" fillId="45" borderId="3" xfId="0" applyNumberFormat="1" applyFont="1" applyFill="1" applyBorder="1" applyAlignment="1">
      <alignment horizontal="right"/>
    </xf>
    <xf numFmtId="164" fontId="3" fillId="46" borderId="3" xfId="0" applyNumberFormat="1" applyFont="1" applyFill="1" applyBorder="1" applyAlignment="1">
      <alignment horizontal="right"/>
    </xf>
    <xf numFmtId="164" fontId="3" fillId="47" borderId="3" xfId="0" applyNumberFormat="1" applyFont="1" applyFill="1" applyBorder="1" applyAlignment="1">
      <alignment horizontal="right"/>
    </xf>
    <xf numFmtId="164" fontId="3" fillId="48" borderId="3" xfId="0" applyNumberFormat="1" applyFont="1" applyFill="1" applyBorder="1" applyAlignment="1">
      <alignment horizontal="right"/>
    </xf>
    <xf numFmtId="164" fontId="3" fillId="49" borderId="3" xfId="0" applyNumberFormat="1" applyFont="1" applyFill="1" applyBorder="1" applyAlignment="1">
      <alignment horizontal="right"/>
    </xf>
    <xf numFmtId="164" fontId="3" fillId="50" borderId="3" xfId="0" applyNumberFormat="1" applyFont="1" applyFill="1" applyBorder="1" applyAlignment="1">
      <alignment horizontal="right"/>
    </xf>
    <xf numFmtId="164" fontId="3" fillId="51" borderId="3" xfId="0" applyNumberFormat="1" applyFont="1" applyFill="1" applyBorder="1" applyAlignment="1">
      <alignment horizontal="right"/>
    </xf>
    <xf numFmtId="164" fontId="3" fillId="52" borderId="3" xfId="0" applyNumberFormat="1" applyFont="1" applyFill="1" applyBorder="1" applyAlignment="1">
      <alignment horizontal="right"/>
    </xf>
    <xf numFmtId="164" fontId="3" fillId="53" borderId="3" xfId="0" applyNumberFormat="1" applyFont="1" applyFill="1" applyBorder="1" applyAlignment="1">
      <alignment horizontal="right"/>
    </xf>
    <xf numFmtId="164" fontId="3" fillId="3" borderId="3" xfId="0" applyNumberFormat="1" applyFont="1" applyFill="1" applyBorder="1" applyAlignment="1">
      <alignment horizontal="right"/>
    </xf>
    <xf numFmtId="165" fontId="12" fillId="3" borderId="7" xfId="0" applyNumberFormat="1" applyFont="1" applyFill="1" applyBorder="1" applyAlignment="1">
      <alignment horizontal="right"/>
    </xf>
    <xf numFmtId="0" fontId="5" fillId="0" borderId="2" xfId="0" applyFont="1" applyBorder="1"/>
    <xf numFmtId="164" fontId="3" fillId="3" borderId="19" xfId="0" applyNumberFormat="1" applyFont="1" applyFill="1" applyBorder="1" applyAlignment="1">
      <alignment horizontal="right"/>
    </xf>
    <xf numFmtId="164" fontId="3" fillId="3" borderId="8" xfId="0" applyNumberFormat="1" applyFont="1" applyFill="1" applyBorder="1" applyAlignment="1">
      <alignment horizontal="right"/>
    </xf>
    <xf numFmtId="164" fontId="3" fillId="54" borderId="8" xfId="0" applyNumberFormat="1" applyFont="1" applyFill="1" applyBorder="1" applyAlignment="1">
      <alignment horizontal="right"/>
    </xf>
    <xf numFmtId="164" fontId="3" fillId="55" borderId="8" xfId="0" applyNumberFormat="1" applyFont="1" applyFill="1" applyBorder="1" applyAlignment="1">
      <alignment horizontal="right"/>
    </xf>
    <xf numFmtId="164" fontId="3" fillId="56" borderId="8" xfId="0" applyNumberFormat="1" applyFont="1" applyFill="1" applyBorder="1" applyAlignment="1">
      <alignment horizontal="right"/>
    </xf>
    <xf numFmtId="164" fontId="3" fillId="57" borderId="8" xfId="0" applyNumberFormat="1" applyFont="1" applyFill="1" applyBorder="1" applyAlignment="1">
      <alignment horizontal="right"/>
    </xf>
    <xf numFmtId="164" fontId="3" fillId="58" borderId="8" xfId="0" applyNumberFormat="1" applyFont="1" applyFill="1" applyBorder="1" applyAlignment="1">
      <alignment horizontal="right"/>
    </xf>
    <xf numFmtId="164" fontId="3" fillId="59" borderId="8" xfId="0" applyNumberFormat="1" applyFont="1" applyFill="1" applyBorder="1" applyAlignment="1">
      <alignment horizontal="right"/>
    </xf>
    <xf numFmtId="164" fontId="3" fillId="33" borderId="8" xfId="0" applyNumberFormat="1" applyFont="1" applyFill="1" applyBorder="1" applyAlignment="1">
      <alignment horizontal="right"/>
    </xf>
    <xf numFmtId="164" fontId="3" fillId="60" borderId="8" xfId="0" applyNumberFormat="1" applyFont="1" applyFill="1" applyBorder="1" applyAlignment="1">
      <alignment horizontal="right"/>
    </xf>
    <xf numFmtId="164" fontId="3" fillId="61" borderId="8" xfId="0" applyNumberFormat="1" applyFont="1" applyFill="1" applyBorder="1" applyAlignment="1">
      <alignment horizontal="right"/>
    </xf>
    <xf numFmtId="164" fontId="3" fillId="62" borderId="8" xfId="0" applyNumberFormat="1" applyFont="1" applyFill="1" applyBorder="1" applyAlignment="1">
      <alignment horizontal="right"/>
    </xf>
    <xf numFmtId="164" fontId="3" fillId="63" borderId="8" xfId="0" applyNumberFormat="1" applyFont="1" applyFill="1" applyBorder="1" applyAlignment="1">
      <alignment horizontal="right"/>
    </xf>
    <xf numFmtId="164" fontId="3" fillId="64" borderId="8" xfId="0" applyNumberFormat="1" applyFont="1" applyFill="1" applyBorder="1" applyAlignment="1">
      <alignment horizontal="right"/>
    </xf>
    <xf numFmtId="164" fontId="3" fillId="65" borderId="8" xfId="0" applyNumberFormat="1" applyFont="1" applyFill="1" applyBorder="1" applyAlignment="1">
      <alignment horizontal="right"/>
    </xf>
    <xf numFmtId="164" fontId="3" fillId="66" borderId="8" xfId="0" applyNumberFormat="1" applyFont="1" applyFill="1" applyBorder="1" applyAlignment="1">
      <alignment horizontal="right"/>
    </xf>
    <xf numFmtId="164" fontId="3" fillId="67" borderId="8" xfId="0" applyNumberFormat="1" applyFont="1" applyFill="1" applyBorder="1" applyAlignment="1">
      <alignment horizontal="right"/>
    </xf>
    <xf numFmtId="164" fontId="3" fillId="53" borderId="8" xfId="0" applyNumberFormat="1" applyFont="1" applyFill="1" applyBorder="1" applyAlignment="1">
      <alignment horizontal="right"/>
    </xf>
    <xf numFmtId="164" fontId="3" fillId="68" borderId="8" xfId="0" applyNumberFormat="1" applyFont="1" applyFill="1" applyBorder="1" applyAlignment="1">
      <alignment horizontal="right"/>
    </xf>
    <xf numFmtId="165" fontId="12" fillId="3" borderId="10" xfId="0" applyNumberFormat="1" applyFont="1" applyFill="1" applyBorder="1" applyAlignment="1">
      <alignment horizontal="right"/>
    </xf>
    <xf numFmtId="164" fontId="3" fillId="29" borderId="2" xfId="0" applyNumberFormat="1" applyFont="1" applyFill="1" applyBorder="1" applyAlignment="1">
      <alignment horizontal="center"/>
    </xf>
    <xf numFmtId="164" fontId="3" fillId="29" borderId="19" xfId="0" applyNumberFormat="1" applyFont="1" applyFill="1" applyBorder="1" applyAlignment="1">
      <alignment horizontal="right"/>
    </xf>
    <xf numFmtId="164" fontId="3" fillId="29" borderId="8" xfId="0" applyNumberFormat="1" applyFont="1" applyFill="1" applyBorder="1" applyAlignment="1">
      <alignment horizontal="right"/>
    </xf>
    <xf numFmtId="164" fontId="3" fillId="30" borderId="8" xfId="0" applyNumberFormat="1" applyFont="1" applyFill="1" applyBorder="1" applyAlignment="1">
      <alignment horizontal="right"/>
    </xf>
    <xf numFmtId="164" fontId="3" fillId="31" borderId="8" xfId="0" applyNumberFormat="1" applyFont="1" applyFill="1" applyBorder="1" applyAlignment="1">
      <alignment horizontal="right"/>
    </xf>
    <xf numFmtId="164" fontId="3" fillId="32" borderId="8" xfId="0" applyNumberFormat="1" applyFont="1" applyFill="1" applyBorder="1" applyAlignment="1">
      <alignment horizontal="right"/>
    </xf>
    <xf numFmtId="164" fontId="3" fillId="34" borderId="8" xfId="0" applyNumberFormat="1" applyFont="1" applyFill="1" applyBorder="1" applyAlignment="1">
      <alignment horizontal="right"/>
    </xf>
    <xf numFmtId="164" fontId="3" fillId="35" borderId="8" xfId="0" applyNumberFormat="1" applyFont="1" applyFill="1" applyBorder="1" applyAlignment="1">
      <alignment horizontal="right"/>
    </xf>
    <xf numFmtId="164" fontId="3" fillId="36" borderId="8" xfId="0" applyNumberFormat="1" applyFont="1" applyFill="1" applyBorder="1" applyAlignment="1">
      <alignment horizontal="right"/>
    </xf>
    <xf numFmtId="164" fontId="3" fillId="37" borderId="8" xfId="0" applyNumberFormat="1" applyFont="1" applyFill="1" applyBorder="1" applyAlignment="1">
      <alignment horizontal="right"/>
    </xf>
    <xf numFmtId="164" fontId="3" fillId="38" borderId="8" xfId="0" applyNumberFormat="1" applyFont="1" applyFill="1" applyBorder="1" applyAlignment="1">
      <alignment horizontal="right"/>
    </xf>
    <xf numFmtId="164" fontId="3" fillId="39" borderId="8" xfId="0" applyNumberFormat="1" applyFont="1" applyFill="1" applyBorder="1" applyAlignment="1">
      <alignment horizontal="right"/>
    </xf>
    <xf numFmtId="164" fontId="3" fillId="40" borderId="8" xfId="0" applyNumberFormat="1" applyFont="1" applyFill="1" applyBorder="1" applyAlignment="1">
      <alignment horizontal="right"/>
    </xf>
    <xf numFmtId="164" fontId="3" fillId="41" borderId="8" xfId="0" applyNumberFormat="1" applyFont="1" applyFill="1" applyBorder="1" applyAlignment="1">
      <alignment horizontal="right"/>
    </xf>
    <xf numFmtId="164" fontId="3" fillId="42" borderId="8" xfId="0" applyNumberFormat="1" applyFont="1" applyFill="1" applyBorder="1" applyAlignment="1">
      <alignment horizontal="right"/>
    </xf>
    <xf numFmtId="164" fontId="3" fillId="43" borderId="8" xfId="0" applyNumberFormat="1" applyFont="1" applyFill="1" applyBorder="1" applyAlignment="1">
      <alignment horizontal="right"/>
    </xf>
    <xf numFmtId="164" fontId="3" fillId="44" borderId="8" xfId="0" applyNumberFormat="1" applyFont="1" applyFill="1" applyBorder="1" applyAlignment="1">
      <alignment horizontal="right"/>
    </xf>
    <xf numFmtId="164" fontId="3" fillId="45" borderId="8" xfId="0" applyNumberFormat="1" applyFont="1" applyFill="1" applyBorder="1" applyAlignment="1">
      <alignment horizontal="right"/>
    </xf>
    <xf numFmtId="164" fontId="3" fillId="46" borderId="8" xfId="0" applyNumberFormat="1" applyFont="1" applyFill="1" applyBorder="1" applyAlignment="1">
      <alignment horizontal="right"/>
    </xf>
    <xf numFmtId="164" fontId="3" fillId="47" borderId="8" xfId="0" applyNumberFormat="1" applyFont="1" applyFill="1" applyBorder="1" applyAlignment="1">
      <alignment horizontal="right"/>
    </xf>
    <xf numFmtId="164" fontId="3" fillId="48" borderId="8" xfId="0" applyNumberFormat="1" applyFont="1" applyFill="1" applyBorder="1" applyAlignment="1">
      <alignment horizontal="right"/>
    </xf>
    <xf numFmtId="164" fontId="3" fillId="49" borderId="8" xfId="0" applyNumberFormat="1" applyFont="1" applyFill="1" applyBorder="1" applyAlignment="1">
      <alignment horizontal="right"/>
    </xf>
    <xf numFmtId="164" fontId="3" fillId="50" borderId="8" xfId="0" applyNumberFormat="1" applyFont="1" applyFill="1" applyBorder="1" applyAlignment="1">
      <alignment horizontal="right"/>
    </xf>
    <xf numFmtId="164" fontId="3" fillId="51" borderId="8" xfId="0" applyNumberFormat="1" applyFont="1" applyFill="1" applyBorder="1" applyAlignment="1">
      <alignment horizontal="right"/>
    </xf>
    <xf numFmtId="164" fontId="3" fillId="52" borderId="8" xfId="0" applyNumberFormat="1" applyFont="1" applyFill="1" applyBorder="1" applyAlignment="1">
      <alignment horizontal="right"/>
    </xf>
    <xf numFmtId="0" fontId="5" fillId="0" borderId="4" xfId="0" applyFont="1" applyBorder="1"/>
    <xf numFmtId="164" fontId="3" fillId="69" borderId="20" xfId="0" applyNumberFormat="1" applyFont="1" applyFill="1" applyBorder="1" applyAlignment="1">
      <alignment wrapText="1"/>
    </xf>
    <xf numFmtId="165" fontId="4" fillId="70" borderId="3" xfId="0" applyNumberFormat="1" applyFont="1" applyFill="1" applyBorder="1" applyAlignment="1">
      <alignment horizontal="center"/>
    </xf>
    <xf numFmtId="164" fontId="3" fillId="69" borderId="3" xfId="0" applyNumberFormat="1" applyFont="1" applyFill="1" applyBorder="1" applyAlignment="1">
      <alignment horizontal="right"/>
    </xf>
    <xf numFmtId="164" fontId="3" fillId="3" borderId="18" xfId="0" applyNumberFormat="1" applyFont="1" applyFill="1" applyBorder="1" applyAlignment="1">
      <alignment horizontal="right"/>
    </xf>
    <xf numFmtId="164" fontId="3" fillId="71" borderId="3" xfId="0" applyNumberFormat="1" applyFont="1" applyFill="1" applyBorder="1" applyAlignment="1">
      <alignment horizontal="right"/>
    </xf>
    <xf numFmtId="164" fontId="3" fillId="72" borderId="3" xfId="0" applyNumberFormat="1" applyFont="1" applyFill="1" applyBorder="1" applyAlignment="1">
      <alignment horizontal="right"/>
    </xf>
    <xf numFmtId="164" fontId="3" fillId="73" borderId="3" xfId="0" applyNumberFormat="1" applyFont="1" applyFill="1" applyBorder="1" applyAlignment="1">
      <alignment horizontal="right"/>
    </xf>
    <xf numFmtId="165" fontId="12" fillId="3" borderId="21" xfId="0" applyNumberFormat="1" applyFont="1" applyFill="1" applyBorder="1" applyAlignment="1">
      <alignment horizontal="right"/>
    </xf>
    <xf numFmtId="164" fontId="2" fillId="8" borderId="22" xfId="0" applyNumberFormat="1" applyFont="1" applyFill="1" applyBorder="1"/>
    <xf numFmtId="164" fontId="2" fillId="8" borderId="1" xfId="0" applyNumberFormat="1" applyFont="1" applyFill="1" applyBorder="1"/>
    <xf numFmtId="164" fontId="7" fillId="74" borderId="1" xfId="0" applyNumberFormat="1" applyFont="1" applyFill="1" applyBorder="1" applyAlignment="1">
      <alignment horizontal="center"/>
    </xf>
    <xf numFmtId="165" fontId="7" fillId="3" borderId="23" xfId="0" applyNumberFormat="1" applyFont="1" applyFill="1" applyBorder="1" applyAlignment="1">
      <alignment horizontal="right"/>
    </xf>
    <xf numFmtId="164" fontId="2" fillId="3" borderId="2" xfId="0" applyNumberFormat="1" applyFont="1" applyFill="1" applyBorder="1"/>
    <xf numFmtId="164" fontId="2" fillId="75" borderId="19" xfId="0" applyNumberFormat="1" applyFont="1" applyFill="1" applyBorder="1" applyAlignment="1">
      <alignment horizontal="right"/>
    </xf>
    <xf numFmtId="164" fontId="2" fillId="75" borderId="8" xfId="0" applyNumberFormat="1" applyFont="1" applyFill="1" applyBorder="1" applyAlignment="1">
      <alignment horizontal="right"/>
    </xf>
    <xf numFmtId="164" fontId="2" fillId="69" borderId="1" xfId="0" applyNumberFormat="1" applyFont="1" applyFill="1" applyBorder="1" applyAlignment="1">
      <alignment horizontal="right"/>
    </xf>
    <xf numFmtId="164" fontId="2" fillId="69" borderId="22" xfId="0" applyNumberFormat="1" applyFont="1" applyFill="1" applyBorder="1" applyAlignment="1">
      <alignment horizontal="right"/>
    </xf>
    <xf numFmtId="164" fontId="1" fillId="69" borderId="1" xfId="0" applyNumberFormat="1" applyFont="1" applyFill="1" applyBorder="1" applyAlignment="1">
      <alignment horizontal="right"/>
    </xf>
    <xf numFmtId="164" fontId="2" fillId="6" borderId="1" xfId="0" applyNumberFormat="1" applyFont="1" applyFill="1" applyBorder="1" applyAlignment="1">
      <alignment horizontal="right"/>
    </xf>
    <xf numFmtId="164" fontId="1" fillId="69" borderId="8" xfId="0" applyNumberFormat="1" applyFont="1" applyFill="1" applyBorder="1" applyAlignment="1">
      <alignment horizontal="right"/>
    </xf>
    <xf numFmtId="164" fontId="2" fillId="69" borderId="19" xfId="0" applyNumberFormat="1" applyFont="1" applyFill="1" applyBorder="1" applyAlignment="1">
      <alignment horizontal="right"/>
    </xf>
    <xf numFmtId="164" fontId="2" fillId="69" borderId="8" xfId="0" applyNumberFormat="1" applyFont="1" applyFill="1" applyBorder="1" applyAlignment="1">
      <alignment horizontal="right"/>
    </xf>
    <xf numFmtId="164" fontId="2" fillId="6" borderId="8" xfId="0" applyNumberFormat="1" applyFont="1" applyFill="1" applyBorder="1" applyAlignment="1">
      <alignment horizontal="right"/>
    </xf>
    <xf numFmtId="164" fontId="2" fillId="69" borderId="4" xfId="0" applyNumberFormat="1" applyFont="1" applyFill="1" applyBorder="1" applyAlignment="1">
      <alignment horizontal="right" wrapText="1"/>
    </xf>
    <xf numFmtId="164" fontId="3" fillId="60" borderId="3" xfId="0" applyNumberFormat="1" applyFont="1" applyFill="1" applyBorder="1" applyAlignment="1">
      <alignment horizontal="right"/>
    </xf>
    <xf numFmtId="164" fontId="3" fillId="76" borderId="3" xfId="0" applyNumberFormat="1" applyFont="1" applyFill="1" applyBorder="1" applyAlignment="1">
      <alignment horizontal="right"/>
    </xf>
    <xf numFmtId="164" fontId="3" fillId="77" borderId="3" xfId="0" applyNumberFormat="1" applyFont="1" applyFill="1" applyBorder="1" applyAlignment="1">
      <alignment horizontal="right"/>
    </xf>
    <xf numFmtId="164" fontId="3" fillId="78" borderId="3" xfId="0" applyNumberFormat="1" applyFont="1" applyFill="1" applyBorder="1" applyAlignment="1">
      <alignment horizontal="right"/>
    </xf>
    <xf numFmtId="164" fontId="3" fillId="79" borderId="3" xfId="0" applyNumberFormat="1" applyFont="1" applyFill="1" applyBorder="1" applyAlignment="1">
      <alignment horizontal="right"/>
    </xf>
    <xf numFmtId="164" fontId="3" fillId="80" borderId="3" xfId="0" applyNumberFormat="1" applyFont="1" applyFill="1" applyBorder="1" applyAlignment="1">
      <alignment horizontal="right"/>
    </xf>
    <xf numFmtId="164" fontId="3" fillId="81" borderId="3" xfId="0" applyNumberFormat="1" applyFont="1" applyFill="1" applyBorder="1" applyAlignment="1">
      <alignment horizontal="right"/>
    </xf>
    <xf numFmtId="164" fontId="3" fillId="82" borderId="3" xfId="0" applyNumberFormat="1" applyFont="1" applyFill="1" applyBorder="1" applyAlignment="1">
      <alignment horizontal="right"/>
    </xf>
    <xf numFmtId="164" fontId="3" fillId="83" borderId="3" xfId="0" applyNumberFormat="1" applyFont="1" applyFill="1" applyBorder="1" applyAlignment="1">
      <alignment horizontal="right"/>
    </xf>
    <xf numFmtId="164" fontId="3" fillId="84" borderId="3" xfId="0" applyNumberFormat="1" applyFont="1" applyFill="1" applyBorder="1" applyAlignment="1">
      <alignment horizontal="right"/>
    </xf>
    <xf numFmtId="164" fontId="3" fillId="85" borderId="3" xfId="0" applyNumberFormat="1" applyFont="1" applyFill="1" applyBorder="1" applyAlignment="1">
      <alignment horizontal="right"/>
    </xf>
    <xf numFmtId="164" fontId="3" fillId="86" borderId="3" xfId="0" applyNumberFormat="1" applyFont="1" applyFill="1" applyBorder="1" applyAlignment="1">
      <alignment horizontal="right"/>
    </xf>
    <xf numFmtId="164" fontId="3" fillId="87" borderId="3" xfId="0" applyNumberFormat="1" applyFont="1" applyFill="1" applyBorder="1" applyAlignment="1">
      <alignment horizontal="right"/>
    </xf>
    <xf numFmtId="164" fontId="3" fillId="88" borderId="3" xfId="0" applyNumberFormat="1" applyFont="1" applyFill="1" applyBorder="1" applyAlignment="1">
      <alignment horizontal="right"/>
    </xf>
    <xf numFmtId="164" fontId="3" fillId="89" borderId="3" xfId="0" applyNumberFormat="1" applyFont="1" applyFill="1" applyBorder="1" applyAlignment="1">
      <alignment horizontal="right"/>
    </xf>
    <xf numFmtId="164" fontId="3" fillId="90" borderId="3" xfId="0" applyNumberFormat="1" applyFont="1" applyFill="1" applyBorder="1" applyAlignment="1">
      <alignment horizontal="right"/>
    </xf>
    <xf numFmtId="164" fontId="3" fillId="91" borderId="3" xfId="0" applyNumberFormat="1" applyFont="1" applyFill="1" applyBorder="1" applyAlignment="1">
      <alignment horizontal="right"/>
    </xf>
    <xf numFmtId="164" fontId="3" fillId="92" borderId="3" xfId="0" applyNumberFormat="1" applyFont="1" applyFill="1" applyBorder="1" applyAlignment="1">
      <alignment horizontal="right"/>
    </xf>
    <xf numFmtId="164" fontId="3" fillId="93" borderId="3" xfId="0" applyNumberFormat="1" applyFont="1" applyFill="1" applyBorder="1" applyAlignment="1">
      <alignment horizontal="right"/>
    </xf>
    <xf numFmtId="164" fontId="3" fillId="94" borderId="3" xfId="0" applyNumberFormat="1" applyFont="1" applyFill="1" applyBorder="1" applyAlignment="1">
      <alignment horizontal="right"/>
    </xf>
    <xf numFmtId="164" fontId="3" fillId="95" borderId="3" xfId="0" applyNumberFormat="1" applyFont="1" applyFill="1" applyBorder="1" applyAlignment="1">
      <alignment horizontal="right"/>
    </xf>
    <xf numFmtId="164" fontId="3" fillId="96" borderId="3" xfId="0" applyNumberFormat="1" applyFont="1" applyFill="1" applyBorder="1" applyAlignment="1">
      <alignment horizontal="right"/>
    </xf>
    <xf numFmtId="164" fontId="2" fillId="75" borderId="22" xfId="0" applyNumberFormat="1" applyFont="1" applyFill="1" applyBorder="1" applyAlignment="1">
      <alignment horizontal="right"/>
    </xf>
    <xf numFmtId="164" fontId="2" fillId="75" borderId="1" xfId="0" applyNumberFormat="1" applyFont="1" applyFill="1" applyBorder="1" applyAlignment="1">
      <alignment horizontal="right"/>
    </xf>
    <xf numFmtId="164" fontId="2" fillId="8" borderId="19" xfId="0" applyNumberFormat="1" applyFont="1" applyFill="1" applyBorder="1"/>
    <xf numFmtId="164" fontId="2" fillId="8" borderId="8" xfId="0" applyNumberFormat="1" applyFont="1" applyFill="1" applyBorder="1"/>
    <xf numFmtId="164" fontId="7" fillId="74" borderId="8" xfId="0" applyNumberFormat="1" applyFont="1" applyFill="1" applyBorder="1" applyAlignment="1">
      <alignment horizontal="center"/>
    </xf>
    <xf numFmtId="164" fontId="1" fillId="6" borderId="1" xfId="0" applyNumberFormat="1" applyFont="1" applyFill="1" applyBorder="1" applyAlignment="1">
      <alignment horizontal="right"/>
    </xf>
    <xf numFmtId="164" fontId="13" fillId="69" borderId="8" xfId="0" applyNumberFormat="1" applyFont="1" applyFill="1" applyBorder="1" applyAlignment="1">
      <alignment horizontal="right"/>
    </xf>
    <xf numFmtId="164" fontId="13" fillId="6" borderId="8" xfId="0" applyNumberFormat="1" applyFont="1" applyFill="1" applyBorder="1" applyAlignment="1">
      <alignment horizontal="right"/>
    </xf>
    <xf numFmtId="0" fontId="5" fillId="0" borderId="12" xfId="0" applyFont="1" applyBorder="1"/>
    <xf numFmtId="0" fontId="5" fillId="0" borderId="17" xfId="0" applyFont="1" applyBorder="1"/>
    <xf numFmtId="164" fontId="2" fillId="70" borderId="24" xfId="0" applyNumberFormat="1" applyFont="1" applyFill="1" applyBorder="1" applyAlignment="1">
      <alignment wrapText="1"/>
    </xf>
    <xf numFmtId="4" fontId="2" fillId="69" borderId="3" xfId="0" applyNumberFormat="1" applyFont="1" applyFill="1" applyBorder="1" applyAlignment="1">
      <alignment horizontal="right"/>
    </xf>
    <xf numFmtId="4" fontId="2" fillId="69" borderId="18" xfId="0" applyNumberFormat="1" applyFont="1" applyFill="1" applyBorder="1" applyAlignment="1">
      <alignment horizontal="right"/>
    </xf>
    <xf numFmtId="4" fontId="2" fillId="3" borderId="3" xfId="0" applyNumberFormat="1" applyFont="1" applyFill="1" applyBorder="1" applyAlignment="1">
      <alignment horizontal="right"/>
    </xf>
    <xf numFmtId="4" fontId="2" fillId="6" borderId="3" xfId="0" applyNumberFormat="1" applyFont="1" applyFill="1" applyBorder="1" applyAlignment="1">
      <alignment horizontal="right"/>
    </xf>
    <xf numFmtId="4" fontId="2" fillId="69" borderId="8" xfId="0" applyNumberFormat="1" applyFont="1" applyFill="1" applyBorder="1" applyAlignment="1">
      <alignment horizontal="right"/>
    </xf>
    <xf numFmtId="4" fontId="2" fillId="69" borderId="19" xfId="0" applyNumberFormat="1" applyFont="1" applyFill="1" applyBorder="1" applyAlignment="1">
      <alignment horizontal="right"/>
    </xf>
    <xf numFmtId="4" fontId="2" fillId="3" borderId="8" xfId="0" applyNumberFormat="1" applyFont="1" applyFill="1" applyBorder="1" applyAlignment="1">
      <alignment horizontal="right"/>
    </xf>
    <xf numFmtId="4" fontId="2" fillId="6" borderId="8" xfId="0" applyNumberFormat="1" applyFont="1" applyFill="1" applyBorder="1" applyAlignment="1">
      <alignment horizontal="right"/>
    </xf>
    <xf numFmtId="4" fontId="2" fillId="97" borderId="8" xfId="0" applyNumberFormat="1" applyFont="1" applyFill="1" applyBorder="1" applyAlignment="1">
      <alignment horizontal="right"/>
    </xf>
    <xf numFmtId="165" fontId="2" fillId="70" borderId="24" xfId="0" applyNumberFormat="1" applyFont="1" applyFill="1" applyBorder="1" applyAlignment="1">
      <alignment wrapText="1"/>
    </xf>
    <xf numFmtId="14" fontId="8" fillId="2" borderId="18" xfId="0" applyNumberFormat="1" applyFont="1" applyFill="1" applyBorder="1" applyAlignment="1">
      <alignment horizontal="center"/>
    </xf>
    <xf numFmtId="14" fontId="1" fillId="98" borderId="3" xfId="0" applyNumberFormat="1" applyFont="1" applyFill="1" applyBorder="1" applyAlignment="1">
      <alignment horizontal="center"/>
    </xf>
    <xf numFmtId="14" fontId="4" fillId="99" borderId="3" xfId="0" applyNumberFormat="1" applyFont="1" applyFill="1" applyBorder="1" applyAlignment="1">
      <alignment horizontal="center"/>
    </xf>
    <xf numFmtId="165" fontId="6" fillId="8" borderId="7" xfId="0" applyNumberFormat="1" applyFont="1" applyFill="1" applyBorder="1" applyAlignment="1">
      <alignment horizontal="right"/>
    </xf>
    <xf numFmtId="165" fontId="4" fillId="2" borderId="25" xfId="0" applyNumberFormat="1" applyFont="1" applyFill="1" applyBorder="1" applyAlignment="1">
      <alignment horizontal="center"/>
    </xf>
    <xf numFmtId="165" fontId="4" fillId="2" borderId="2" xfId="0" applyNumberFormat="1" applyFont="1" applyFill="1" applyBorder="1" applyAlignment="1">
      <alignment horizontal="center"/>
    </xf>
    <xf numFmtId="165" fontId="3" fillId="98" borderId="2" xfId="0" applyNumberFormat="1" applyFont="1" applyFill="1" applyBorder="1" applyAlignment="1">
      <alignment horizontal="center"/>
    </xf>
    <xf numFmtId="165" fontId="14" fillId="8" borderId="7" xfId="0" applyNumberFormat="1" applyFont="1" applyFill="1" applyBorder="1" applyAlignment="1">
      <alignment horizontal="right"/>
    </xf>
    <xf numFmtId="165" fontId="15" fillId="2" borderId="11" xfId="0" applyNumberFormat="1" applyFont="1" applyFill="1" applyBorder="1" applyAlignment="1">
      <alignment horizontal="center"/>
    </xf>
    <xf numFmtId="165" fontId="15" fillId="2" borderId="24" xfId="0" applyNumberFormat="1" applyFont="1" applyFill="1" applyBorder="1" applyAlignment="1">
      <alignment horizontal="center" vertical="center" wrapText="1"/>
    </xf>
    <xf numFmtId="165" fontId="11" fillId="98" borderId="24" xfId="0" applyNumberFormat="1" applyFont="1" applyFill="1" applyBorder="1" applyAlignment="1">
      <alignment horizontal="center" vertical="center" wrapText="1"/>
    </xf>
    <xf numFmtId="0" fontId="16" fillId="0" borderId="3" xfId="0" applyFont="1" applyBorder="1"/>
    <xf numFmtId="0" fontId="4" fillId="100" borderId="0" xfId="0" applyFont="1" applyFill="1" applyAlignment="1">
      <alignment wrapText="1"/>
    </xf>
    <xf numFmtId="166" fontId="2" fillId="0" borderId="0" xfId="0" applyNumberFormat="1" applyFont="1" applyAlignment="1">
      <alignment horizontal="right" wrapText="1"/>
    </xf>
    <xf numFmtId="166" fontId="2" fillId="0" borderId="26" xfId="0" applyNumberFormat="1" applyFont="1" applyBorder="1" applyAlignment="1">
      <alignment horizontal="right"/>
    </xf>
    <xf numFmtId="4" fontId="3" fillId="0" borderId="26" xfId="0" applyNumberFormat="1" applyFont="1" applyBorder="1" applyAlignment="1">
      <alignment horizontal="right" vertical="center"/>
    </xf>
    <xf numFmtId="166" fontId="17" fillId="8" borderId="26" xfId="0" applyNumberFormat="1" applyFont="1" applyFill="1" applyBorder="1" applyAlignment="1">
      <alignment horizontal="right" vertical="center"/>
    </xf>
    <xf numFmtId="166" fontId="2" fillId="0" borderId="0" xfId="0" applyNumberFormat="1" applyFont="1" applyAlignment="1">
      <alignment horizontal="center"/>
    </xf>
    <xf numFmtId="166" fontId="2" fillId="0" borderId="0" xfId="0" applyNumberFormat="1" applyFont="1"/>
    <xf numFmtId="166" fontId="3" fillId="0" borderId="26" xfId="0" applyNumberFormat="1" applyFont="1" applyBorder="1" applyAlignment="1">
      <alignment horizontal="right"/>
    </xf>
    <xf numFmtId="166" fontId="12" fillId="0" borderId="26" xfId="0" applyNumberFormat="1" applyFont="1" applyBorder="1" applyAlignment="1">
      <alignment horizontal="right"/>
    </xf>
    <xf numFmtId="167" fontId="2" fillId="0" borderId="26" xfId="0" applyNumberFormat="1" applyFont="1" applyBorder="1" applyAlignment="1">
      <alignment horizontal="right"/>
    </xf>
    <xf numFmtId="166" fontId="7" fillId="0" borderId="26" xfId="0" applyNumberFormat="1" applyFont="1" applyBorder="1" applyAlignment="1">
      <alignment horizontal="right"/>
    </xf>
    <xf numFmtId="168" fontId="2" fillId="0" borderId="26" xfId="0" applyNumberFormat="1" applyFont="1" applyBorder="1" applyAlignment="1">
      <alignment horizontal="right"/>
    </xf>
    <xf numFmtId="167" fontId="2" fillId="0" borderId="0" xfId="0" applyNumberFormat="1" applyFont="1" applyAlignment="1">
      <alignment horizontal="right"/>
    </xf>
    <xf numFmtId="166" fontId="3" fillId="0" borderId="0" xfId="0" applyNumberFormat="1" applyFont="1" applyAlignment="1">
      <alignment horizontal="right"/>
    </xf>
    <xf numFmtId="166" fontId="2" fillId="0" borderId="0" xfId="0" applyNumberFormat="1" applyFont="1" applyAlignment="1">
      <alignment horizontal="right"/>
    </xf>
    <xf numFmtId="166" fontId="6" fillId="8" borderId="0" xfId="0" applyNumberFormat="1" applyFont="1" applyFill="1" applyAlignment="1">
      <alignment horizontal="right" vertical="center"/>
    </xf>
    <xf numFmtId="166" fontId="18" fillId="0" borderId="0" xfId="0" applyNumberFormat="1" applyFont="1" applyAlignment="1">
      <alignment horizontal="right"/>
    </xf>
    <xf numFmtId="166" fontId="17" fillId="8" borderId="0" xfId="0" applyNumberFormat="1" applyFont="1" applyFill="1" applyAlignment="1">
      <alignment horizontal="right" vertical="center"/>
    </xf>
    <xf numFmtId="168" fontId="2" fillId="0" borderId="0" xfId="0" applyNumberFormat="1" applyFont="1" applyAlignment="1">
      <alignment horizontal="right"/>
    </xf>
    <xf numFmtId="169" fontId="2" fillId="0" borderId="0" xfId="0" applyNumberFormat="1" applyFont="1" applyAlignment="1">
      <alignment horizontal="right"/>
    </xf>
    <xf numFmtId="166" fontId="7" fillId="0" borderId="0" xfId="0" applyNumberFormat="1" applyFont="1" applyAlignment="1">
      <alignment horizontal="center"/>
    </xf>
    <xf numFmtId="166" fontId="12" fillId="0" borderId="0" xfId="0" applyNumberFormat="1" applyFont="1" applyAlignment="1">
      <alignment horizontal="center"/>
    </xf>
    <xf numFmtId="166" fontId="2" fillId="0" borderId="0" xfId="0" applyNumberFormat="1" applyFont="1" applyAlignment="1">
      <alignment horizontal="center" vertical="center"/>
    </xf>
    <xf numFmtId="0" fontId="19" fillId="0" borderId="0" xfId="0" applyFont="1"/>
  </cellXfs>
  <cellStyles count="1">
    <cellStyle name="Normal" xfId="0" builtinId="0"/>
  </cellStyles>
  <dxfs count="21">
    <dxf>
      <fill>
        <patternFill patternType="solid">
          <fgColor rgb="FFD9EAD3"/>
          <bgColor rgb="FFD9EAD3"/>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E8E7FC"/>
          <bgColor rgb="FFE8E7FC"/>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E8E7FC"/>
          <bgColor rgb="FFE8E7FC"/>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s>
  <tableStyles count="6" defaultTableStyle="TableStyleMedium2" defaultPivotStyle="PivotStyleLight16">
    <tableStyle name="Finance Report II-style" pivot="0" count="4" xr9:uid="{05A05207-3E75-FD4B-B1FB-2A94EFB8C9CE}">
      <tableStyleElement type="headerRow" dxfId="20"/>
      <tableStyleElement type="totalRow" dxfId="19"/>
      <tableStyleElement type="firstRowStripe" dxfId="18"/>
      <tableStyleElement type="secondRowStripe" dxfId="17"/>
    </tableStyle>
    <tableStyle name="Finance Report II-style 2" pivot="0" count="2" xr9:uid="{03C7DAEE-F877-2F46-BB72-567FE302B093}">
      <tableStyleElement type="firstRowStripe" dxfId="16"/>
      <tableStyleElement type="secondRowStripe" dxfId="15"/>
    </tableStyle>
    <tableStyle name="Finance Report II-style 3" pivot="0" count="4" xr9:uid="{62E460BF-6161-9042-9AE8-5631C8D2687E}">
      <tableStyleElement type="headerRow" dxfId="14"/>
      <tableStyleElement type="totalRow" dxfId="13"/>
      <tableStyleElement type="firstRowStripe" dxfId="12"/>
      <tableStyleElement type="secondRowStripe" dxfId="11"/>
    </tableStyle>
    <tableStyle name="Finance Report II-style 4" pivot="0" count="4" xr9:uid="{268AE0B8-BD31-C346-9A9D-761744A48780}">
      <tableStyleElement type="headerRow" dxfId="10"/>
      <tableStyleElement type="totalRow" dxfId="9"/>
      <tableStyleElement type="firstRowStripe" dxfId="8"/>
      <tableStyleElement type="secondRowStripe" dxfId="7"/>
    </tableStyle>
    <tableStyle name="Finance Report II-style 5" pivot="0" count="2" xr9:uid="{503E6B48-9A24-464B-A158-00D78BA59109}">
      <tableStyleElement type="firstRowStripe" dxfId="6"/>
      <tableStyleElement type="secondRowStripe" dxfId="5"/>
    </tableStyle>
    <tableStyle name="Finance Report II-style 6" pivot="0" count="4" xr9:uid="{04962891-2EBF-244E-86D6-28E819F9E5E7}">
      <tableStyleElement type="headerRow" dxfId="4"/>
      <tableStyleElement type="total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52EE90-2F69-4F42-9F5C-708CB0933474}" name="Table_5" displayName="Table_5" ref="B134:J143">
  <tableColumns count="9">
    <tableColumn id="1" xr3:uid="{00000000-0010-0000-0A00-000001000000}" name="User Story"/>
    <tableColumn id="2" xr3:uid="{00000000-0010-0000-0A00-000002000000}" name="Estimated Hrs"/>
    <tableColumn id="3" xr3:uid="{00000000-0010-0000-0A00-000003000000}" name="Actual Hrs"/>
    <tableColumn id="4" xr3:uid="{00000000-0010-0000-0A00-000004000000}" name="Hrs Difference"/>
    <tableColumn id="5" xr3:uid="{00000000-0010-0000-0A00-000005000000}" name="Completion"/>
    <tableColumn id="6" xr3:uid="{00000000-0010-0000-0A00-000006000000}" name="Estimated Cost"/>
    <tableColumn id="7" xr3:uid="{00000000-0010-0000-0A00-000007000000}" name="Current Cost"/>
    <tableColumn id="8" xr3:uid="{00000000-0010-0000-0A00-000008000000}" name="Cost Difference"/>
    <tableColumn id="9" xr3:uid="{00000000-0010-0000-0A00-000009000000}" name="Percentage Expenditure"/>
  </tableColumns>
  <tableStyleInfo name="Finance Report II-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93CEB7-1B40-EE40-83A0-FEF42E56D08B}" name="Table_6" displayName="Table_6" ref="C61:AN62" headerRowCount="0">
  <tableColumns count="38">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 id="9" xr3:uid="{00000000-0010-0000-0B00-000009000000}" name="Column9"/>
    <tableColumn id="10" xr3:uid="{00000000-0010-0000-0B00-00000A000000}" name="Column10"/>
    <tableColumn id="11" xr3:uid="{00000000-0010-0000-0B00-00000B000000}" name="Column11"/>
    <tableColumn id="12" xr3:uid="{00000000-0010-0000-0B00-00000C000000}" name="Column12"/>
    <tableColumn id="13" xr3:uid="{00000000-0010-0000-0B00-00000D000000}" name="Column13"/>
    <tableColumn id="14" xr3:uid="{00000000-0010-0000-0B00-00000E000000}" name="Column14"/>
    <tableColumn id="15" xr3:uid="{00000000-0010-0000-0B00-00000F000000}" name="Column15"/>
    <tableColumn id="16" xr3:uid="{00000000-0010-0000-0B00-000010000000}" name="Column16"/>
    <tableColumn id="17" xr3:uid="{00000000-0010-0000-0B00-000011000000}" name="Column17"/>
    <tableColumn id="18" xr3:uid="{00000000-0010-0000-0B00-000012000000}" name="Column18"/>
    <tableColumn id="19" xr3:uid="{00000000-0010-0000-0B00-000013000000}" name="Column19"/>
    <tableColumn id="20" xr3:uid="{00000000-0010-0000-0B00-000014000000}" name="Column20"/>
    <tableColumn id="21" xr3:uid="{00000000-0010-0000-0B00-000015000000}" name="Column21"/>
    <tableColumn id="22" xr3:uid="{00000000-0010-0000-0B00-000016000000}" name="Column22"/>
    <tableColumn id="23" xr3:uid="{00000000-0010-0000-0B00-000017000000}" name="Column23"/>
    <tableColumn id="24" xr3:uid="{00000000-0010-0000-0B00-000018000000}" name="Column24"/>
    <tableColumn id="25" xr3:uid="{00000000-0010-0000-0B00-000019000000}" name="Column25"/>
    <tableColumn id="26" xr3:uid="{00000000-0010-0000-0B00-00001A000000}" name="Column26"/>
    <tableColumn id="27" xr3:uid="{00000000-0010-0000-0B00-00001B000000}" name="Column27"/>
    <tableColumn id="28" xr3:uid="{00000000-0010-0000-0B00-00001C000000}" name="Column28"/>
    <tableColumn id="29" xr3:uid="{00000000-0010-0000-0B00-00001D000000}" name="Column29"/>
    <tableColumn id="30" xr3:uid="{00000000-0010-0000-0B00-00001E000000}" name="Column30"/>
    <tableColumn id="31" xr3:uid="{00000000-0010-0000-0B00-00001F000000}" name="Column31"/>
    <tableColumn id="32" xr3:uid="{00000000-0010-0000-0B00-000020000000}" name="Column32"/>
    <tableColumn id="33" xr3:uid="{00000000-0010-0000-0B00-000021000000}" name="Column33"/>
    <tableColumn id="34" xr3:uid="{00000000-0010-0000-0B00-000022000000}" name="Column34"/>
    <tableColumn id="35" xr3:uid="{00000000-0010-0000-0B00-000023000000}" name="Column35"/>
    <tableColumn id="36" xr3:uid="{00000000-0010-0000-0B00-000024000000}" name="Column36"/>
    <tableColumn id="37" xr3:uid="{00000000-0010-0000-0B00-000025000000}" name="Column37"/>
    <tableColumn id="38" xr3:uid="{00000000-0010-0000-0B00-000026000000}" name="Column38"/>
  </tableColumns>
  <tableStyleInfo name="Finance Report II-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6F6435-0F2D-F14E-A0DE-1BD95E705F7A}" name="Table_7" displayName="Table_7" ref="B98:J107">
  <tableColumns count="9">
    <tableColumn id="1" xr3:uid="{00000000-0010-0000-0C00-000001000000}" name="User Story"/>
    <tableColumn id="2" xr3:uid="{00000000-0010-0000-0C00-000002000000}" name="Estimated Hrs"/>
    <tableColumn id="3" xr3:uid="{00000000-0010-0000-0C00-000003000000}" name="Actual Hrs"/>
    <tableColumn id="4" xr3:uid="{00000000-0010-0000-0C00-000004000000}" name="Hrs Difference"/>
    <tableColumn id="5" xr3:uid="{00000000-0010-0000-0C00-000005000000}" name="Completion"/>
    <tableColumn id="6" xr3:uid="{00000000-0010-0000-0C00-000006000000}" name="Estimated Cost"/>
    <tableColumn id="7" xr3:uid="{00000000-0010-0000-0C00-000007000000}" name="Current Cost"/>
    <tableColumn id="8" xr3:uid="{00000000-0010-0000-0C00-000008000000}" name="Cost Difference"/>
    <tableColumn id="9" xr3:uid="{00000000-0010-0000-0C00-000009000000}" name="Percentage  Expenditure"/>
  </tableColumns>
  <tableStyleInfo name="Finance Report II-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8FD310-568B-DB4A-BCD4-1B5D516FFAFF}" name="Table_8" displayName="Table_8" ref="B116:J125">
  <tableColumns count="9">
    <tableColumn id="1" xr3:uid="{00000000-0010-0000-0D00-000001000000}" name="User Story"/>
    <tableColumn id="2" xr3:uid="{00000000-0010-0000-0D00-000002000000}" name="Estimated Hrs"/>
    <tableColumn id="3" xr3:uid="{00000000-0010-0000-0D00-000003000000}" name="Actual Hrs"/>
    <tableColumn id="4" xr3:uid="{00000000-0010-0000-0D00-000004000000}" name="Hrs Difference"/>
    <tableColumn id="5" xr3:uid="{00000000-0010-0000-0D00-000005000000}" name="Completion"/>
    <tableColumn id="6" xr3:uid="{00000000-0010-0000-0D00-000006000000}" name="Estimated Cost"/>
    <tableColumn id="7" xr3:uid="{00000000-0010-0000-0D00-000007000000}" name="Current Cost"/>
    <tableColumn id="8" xr3:uid="{00000000-0010-0000-0D00-000008000000}" name="Cost Difference"/>
    <tableColumn id="9" xr3:uid="{00000000-0010-0000-0D00-000009000000}" name="Percentage Expenditure"/>
  </tableColumns>
  <tableStyleInfo name="Finance Report II-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03E406-8461-9C45-A51B-9C0AABC05FFA}" name="Table_9" displayName="Table_9" ref="C46:AN55" headerRowCount="0">
  <tableColumns count="38">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 id="9" xr3:uid="{00000000-0010-0000-0E00-000009000000}" name="Column9"/>
    <tableColumn id="10" xr3:uid="{00000000-0010-0000-0E00-00000A000000}" name="Column10"/>
    <tableColumn id="11" xr3:uid="{00000000-0010-0000-0E00-00000B000000}" name="Column11"/>
    <tableColumn id="12" xr3:uid="{00000000-0010-0000-0E00-00000C000000}" name="Column12"/>
    <tableColumn id="13" xr3:uid="{00000000-0010-0000-0E00-00000D000000}" name="Column13"/>
    <tableColumn id="14" xr3:uid="{00000000-0010-0000-0E00-00000E000000}" name="Column14"/>
    <tableColumn id="15" xr3:uid="{00000000-0010-0000-0E00-00000F000000}" name="Column15"/>
    <tableColumn id="16" xr3:uid="{00000000-0010-0000-0E00-000010000000}" name="Column16"/>
    <tableColumn id="17" xr3:uid="{00000000-0010-0000-0E00-000011000000}" name="Column17"/>
    <tableColumn id="18" xr3:uid="{00000000-0010-0000-0E00-000012000000}" name="Column18"/>
    <tableColumn id="19" xr3:uid="{00000000-0010-0000-0E00-000013000000}" name="Column19"/>
    <tableColumn id="20" xr3:uid="{00000000-0010-0000-0E00-000014000000}" name="Column20"/>
    <tableColumn id="21" xr3:uid="{00000000-0010-0000-0E00-000015000000}" name="Column21"/>
    <tableColumn id="22" xr3:uid="{00000000-0010-0000-0E00-000016000000}" name="Column22"/>
    <tableColumn id="23" xr3:uid="{00000000-0010-0000-0E00-000017000000}" name="Column23"/>
    <tableColumn id="24" xr3:uid="{00000000-0010-0000-0E00-000018000000}" name="Column24"/>
    <tableColumn id="25" xr3:uid="{00000000-0010-0000-0E00-000019000000}" name="Column25"/>
    <tableColumn id="26" xr3:uid="{00000000-0010-0000-0E00-00001A000000}" name="Column26"/>
    <tableColumn id="27" xr3:uid="{00000000-0010-0000-0E00-00001B000000}" name="Column27"/>
    <tableColumn id="28" xr3:uid="{00000000-0010-0000-0E00-00001C000000}" name="Column28"/>
    <tableColumn id="29" xr3:uid="{00000000-0010-0000-0E00-00001D000000}" name="Column29"/>
    <tableColumn id="30" xr3:uid="{00000000-0010-0000-0E00-00001E000000}" name="Column30"/>
    <tableColumn id="31" xr3:uid="{00000000-0010-0000-0E00-00001F000000}" name="Column31"/>
    <tableColumn id="32" xr3:uid="{00000000-0010-0000-0E00-000020000000}" name="Column32"/>
    <tableColumn id="33" xr3:uid="{00000000-0010-0000-0E00-000021000000}" name="Column33"/>
    <tableColumn id="34" xr3:uid="{00000000-0010-0000-0E00-000022000000}" name="Column34"/>
    <tableColumn id="35" xr3:uid="{00000000-0010-0000-0E00-000023000000}" name="Column35"/>
    <tableColumn id="36" xr3:uid="{00000000-0010-0000-0E00-000024000000}" name="Column36"/>
    <tableColumn id="37" xr3:uid="{00000000-0010-0000-0E00-000025000000}" name="Column37"/>
    <tableColumn id="38" xr3:uid="{00000000-0010-0000-0E00-000026000000}" name="Column38"/>
  </tableColumns>
  <tableStyleInfo name="Finance Report II-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9AFF18-5044-FB48-BE34-8B6AE5D584A5}" name="Table_10" displayName="Table_10" ref="B73:G82">
  <tableColumns count="6">
    <tableColumn id="1" xr3:uid="{00000000-0010-0000-0F00-000001000000}" name="Iteration Period"/>
    <tableColumn id="2" xr3:uid="{00000000-0010-0000-0F00-000002000000}" name="User Stories"/>
    <tableColumn id="3" xr3:uid="{00000000-0010-0000-0F00-000003000000}" name="Estimated Total Hrs"/>
    <tableColumn id="4" xr3:uid="{00000000-0010-0000-0F00-000004000000}" name="Cost"/>
    <tableColumn id="5" xr3:uid="{00000000-0010-0000-0F00-000005000000}" name="Cost with Admin Hours (£)"/>
    <tableColumn id="6" xr3:uid="{00000000-0010-0000-0F00-000006000000}" name="Per Week Of Iteration (£)"/>
  </tableColumns>
  <tableStyleInfo name="Finance Report II-style 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8E66E-3746-4D4B-A534-912AC995AC90}">
  <sheetPr>
    <outlinePr summaryBelow="0" summaryRight="0"/>
  </sheetPr>
  <dimension ref="A1:AO1000"/>
  <sheetViews>
    <sheetView showGridLines="0" tabSelected="1" workbookViewId="0"/>
  </sheetViews>
  <sheetFormatPr baseColWidth="10" defaultColWidth="14.5" defaultRowHeight="15.75" customHeight="1" x14ac:dyDescent="0.15"/>
  <cols>
    <col min="2" max="2" width="34.6640625" customWidth="1"/>
    <col min="3" max="3" width="13.5" customWidth="1"/>
    <col min="4" max="4" width="20.1640625" customWidth="1"/>
    <col min="5" max="5" width="20.33203125" customWidth="1"/>
    <col min="6" max="6" width="20" customWidth="1"/>
    <col min="7" max="7" width="20.33203125" customWidth="1"/>
    <col min="8" max="8" width="15.33203125" customWidth="1"/>
    <col min="9" max="9" width="14.83203125" customWidth="1"/>
    <col min="10" max="10" width="22" customWidth="1"/>
    <col min="11" max="41" width="15.33203125" customWidth="1"/>
  </cols>
  <sheetData>
    <row r="1" spans="1:41" ht="23" x14ac:dyDescent="0.25">
      <c r="A1" s="349" t="s">
        <v>134</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1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ht="19" x14ac:dyDescent="0.2">
      <c r="A3" s="1"/>
      <c r="B3" s="64" t="s">
        <v>133</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3" x14ac:dyDescent="0.15">
      <c r="A4" s="1"/>
      <c r="B4" s="348"/>
      <c r="C4" s="347" t="s">
        <v>2</v>
      </c>
      <c r="D4" s="346" t="s">
        <v>132</v>
      </c>
      <c r="E4" s="346" t="s">
        <v>131</v>
      </c>
      <c r="F4" s="347" t="s">
        <v>1</v>
      </c>
      <c r="G4" s="346" t="s">
        <v>130</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ht="13" x14ac:dyDescent="0.15">
      <c r="A5" s="1"/>
      <c r="B5" s="343" t="s">
        <v>129</v>
      </c>
      <c r="C5" s="331"/>
      <c r="D5" s="331"/>
      <c r="E5" s="331"/>
      <c r="F5" s="331"/>
      <c r="G5" s="33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13" x14ac:dyDescent="0.15">
      <c r="A6" s="1"/>
      <c r="B6" s="341" t="s">
        <v>98</v>
      </c>
      <c r="C6" s="342">
        <v>24042.6</v>
      </c>
      <c r="D6" s="340">
        <v>13919.400000000005</v>
      </c>
      <c r="E6" s="340">
        <v>24042.600000000013</v>
      </c>
      <c r="F6" s="339">
        <v>10123.199999999993</v>
      </c>
      <c r="G6" s="344">
        <v>0</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ht="13" x14ac:dyDescent="0.15">
      <c r="A7" s="1"/>
      <c r="B7" s="341" t="s">
        <v>128</v>
      </c>
      <c r="C7" s="342">
        <v>1900</v>
      </c>
      <c r="D7" s="340">
        <v>1100</v>
      </c>
      <c r="E7" s="340">
        <v>1900</v>
      </c>
      <c r="F7" s="339">
        <v>800</v>
      </c>
      <c r="G7" s="344">
        <v>0</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ht="13" x14ac:dyDescent="0.15">
      <c r="A8" s="1"/>
      <c r="B8" s="341" t="s">
        <v>96</v>
      </c>
      <c r="C8" s="342">
        <v>3800</v>
      </c>
      <c r="D8" s="340">
        <v>2200</v>
      </c>
      <c r="E8" s="340">
        <v>3800</v>
      </c>
      <c r="F8" s="339">
        <v>1600</v>
      </c>
      <c r="G8" s="344">
        <v>0</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ht="13" x14ac:dyDescent="0.15">
      <c r="A9" s="1"/>
      <c r="B9" s="341" t="s">
        <v>127</v>
      </c>
      <c r="C9" s="339">
        <v>4000</v>
      </c>
      <c r="D9" s="340">
        <v>179.6</v>
      </c>
      <c r="E9" s="340">
        <v>718.4</v>
      </c>
      <c r="F9" s="339">
        <v>3820.4</v>
      </c>
      <c r="G9" s="344">
        <v>3282</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spans="1:41" ht="13" x14ac:dyDescent="0.15">
      <c r="A10" s="1"/>
      <c r="B10" s="341" t="s">
        <v>126</v>
      </c>
      <c r="C10" s="342">
        <v>1646.0592352291901</v>
      </c>
      <c r="D10" s="345">
        <v>111.45432692307692</v>
      </c>
      <c r="E10" s="340">
        <v>1646.0592352291901</v>
      </c>
      <c r="F10" s="339">
        <v>1534.6049083061132</v>
      </c>
      <c r="G10" s="344">
        <v>0</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spans="1:41" ht="13" x14ac:dyDescent="0.15">
      <c r="A11" s="1"/>
      <c r="B11" s="341"/>
      <c r="C11" s="342"/>
      <c r="D11" s="340"/>
      <c r="E11" s="340"/>
      <c r="F11" s="339"/>
      <c r="G11" s="339"/>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1:41" ht="13" x14ac:dyDescent="0.15">
      <c r="A12" s="1"/>
      <c r="B12" s="343" t="s">
        <v>125</v>
      </c>
      <c r="C12" s="342"/>
      <c r="D12" s="340"/>
      <c r="E12" s="340"/>
      <c r="F12" s="339"/>
      <c r="G12" s="339"/>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row>
    <row r="13" spans="1:41" ht="13" x14ac:dyDescent="0.15">
      <c r="A13" s="327"/>
      <c r="B13" s="341" t="s">
        <v>103</v>
      </c>
      <c r="C13" s="339">
        <v>18890.625</v>
      </c>
      <c r="D13" s="340">
        <v>7815.625</v>
      </c>
      <c r="E13" s="340">
        <v>18865.625</v>
      </c>
      <c r="F13" s="339">
        <v>11075</v>
      </c>
      <c r="G13" s="338">
        <v>84.38</v>
      </c>
      <c r="H13" s="327"/>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row>
    <row r="14" spans="1:41" ht="13" x14ac:dyDescent="0.15">
      <c r="A14" s="327"/>
      <c r="B14" s="332"/>
      <c r="C14" s="331"/>
      <c r="D14" s="331"/>
      <c r="E14" s="331"/>
      <c r="F14" s="331"/>
      <c r="G14" s="331"/>
      <c r="H14" s="327"/>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1:41" ht="14" thickBot="1" x14ac:dyDescent="0.2">
      <c r="A15" s="327"/>
      <c r="B15" s="336" t="s">
        <v>124</v>
      </c>
      <c r="C15" s="328">
        <v>35388.659235229192</v>
      </c>
      <c r="D15" s="328">
        <v>17510.454326923082</v>
      </c>
      <c r="E15" s="328">
        <v>32107.059235229204</v>
      </c>
      <c r="F15" s="328">
        <v>17878.20490830611</v>
      </c>
      <c r="G15" s="337">
        <v>3282</v>
      </c>
      <c r="H15" s="327"/>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row>
    <row r="16" spans="1:41" ht="13" x14ac:dyDescent="0.15">
      <c r="A16" s="327"/>
      <c r="B16" s="332"/>
      <c r="C16" s="331"/>
      <c r="D16" s="331"/>
      <c r="E16" s="331"/>
      <c r="F16" s="331"/>
      <c r="G16" s="331"/>
      <c r="H16" s="327"/>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spans="1:41" ht="14" thickBot="1" x14ac:dyDescent="0.2">
      <c r="A17" s="327"/>
      <c r="B17" s="336" t="s">
        <v>123</v>
      </c>
      <c r="C17" s="328">
        <v>19611.340764770808</v>
      </c>
      <c r="D17" s="328">
        <v>7815.625</v>
      </c>
      <c r="E17" s="328">
        <v>18865.625</v>
      </c>
      <c r="F17" s="328">
        <v>11795.715764770808</v>
      </c>
      <c r="G17" s="335">
        <v>745.71576477080816</v>
      </c>
      <c r="H17" s="32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row>
    <row r="18" spans="1:41" ht="13" x14ac:dyDescent="0.15">
      <c r="A18" s="327"/>
      <c r="B18" s="332"/>
      <c r="C18" s="331"/>
      <c r="D18" s="331"/>
      <c r="E18" s="331"/>
      <c r="F18" s="331"/>
      <c r="G18" s="331"/>
      <c r="H18" s="327"/>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row>
    <row r="19" spans="1:41" ht="14" thickBot="1" x14ac:dyDescent="0.2">
      <c r="A19" s="327"/>
      <c r="B19" s="334" t="s">
        <v>122</v>
      </c>
      <c r="C19" s="333">
        <v>55000</v>
      </c>
      <c r="D19" s="333">
        <v>25326.079326923082</v>
      </c>
      <c r="E19" s="333">
        <v>50972.684235229201</v>
      </c>
      <c r="F19" s="333">
        <v>29673.920673076918</v>
      </c>
      <c r="G19" s="333">
        <v>4027.3157647707994</v>
      </c>
      <c r="H19" s="327"/>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row>
    <row r="20" spans="1:41" ht="13" x14ac:dyDescent="0.15">
      <c r="A20" s="327"/>
      <c r="B20" s="332"/>
      <c r="C20" s="331"/>
      <c r="D20" s="331"/>
      <c r="E20" s="331"/>
      <c r="F20" s="331"/>
      <c r="G20" s="331"/>
      <c r="H20" s="327"/>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ht="14" thickBot="1" x14ac:dyDescent="0.2">
      <c r="A21" s="327"/>
      <c r="B21" s="330" t="s">
        <v>121</v>
      </c>
      <c r="C21" s="329">
        <v>23.416813389729821</v>
      </c>
      <c r="D21" s="329">
        <v>11.586735700197242</v>
      </c>
      <c r="E21" s="329">
        <v>21.245365912475901</v>
      </c>
      <c r="F21" s="329"/>
      <c r="G21" s="328"/>
      <c r="H21" s="327"/>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row r="22" spans="1:41" ht="13" x14ac:dyDescent="0.15">
      <c r="A22" s="327"/>
      <c r="B22" s="327"/>
      <c r="C22" s="327"/>
      <c r="D22" s="327"/>
      <c r="E22" s="327"/>
      <c r="F22" s="327"/>
      <c r="G22" s="327"/>
      <c r="H22" s="327"/>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row>
    <row r="23" spans="1:41" ht="98" x14ac:dyDescent="0.15">
      <c r="A23" s="327"/>
      <c r="B23" s="327"/>
      <c r="C23" s="327"/>
      <c r="D23" s="327"/>
      <c r="E23" s="327"/>
      <c r="F23" s="327"/>
      <c r="G23" s="327"/>
      <c r="H23" s="327"/>
      <c r="I23" s="1"/>
      <c r="J23" s="1"/>
      <c r="K23" s="1"/>
      <c r="L23" s="1"/>
      <c r="M23" s="1"/>
      <c r="N23" s="1"/>
      <c r="O23" s="1"/>
      <c r="P23" s="1"/>
      <c r="Q23" s="1"/>
      <c r="R23" s="1"/>
      <c r="S23" s="326" t="s">
        <v>120</v>
      </c>
      <c r="T23" s="1"/>
      <c r="U23" s="1"/>
      <c r="V23" s="1"/>
      <c r="W23" s="1"/>
      <c r="X23" s="1"/>
      <c r="Y23" s="1"/>
      <c r="Z23" s="1"/>
      <c r="AA23" s="1"/>
      <c r="AB23" s="1"/>
      <c r="AC23" s="1"/>
      <c r="AD23" s="1"/>
      <c r="AE23" s="1"/>
      <c r="AF23" s="1"/>
      <c r="AG23" s="1"/>
      <c r="AH23" s="1"/>
      <c r="AI23" s="1"/>
      <c r="AJ23" s="1"/>
      <c r="AK23" s="1"/>
      <c r="AL23" s="1"/>
      <c r="AM23" s="1"/>
      <c r="AN23" s="1"/>
      <c r="AO23" s="1"/>
    </row>
    <row r="24" spans="1:41" ht="13"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row>
    <row r="25" spans="1:41" ht="19" x14ac:dyDescent="0.2">
      <c r="A25" s="1"/>
      <c r="B25" s="64" t="s">
        <v>119</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row>
    <row r="26" spans="1:41" ht="14" x14ac:dyDescent="0.2">
      <c r="A26" s="1"/>
      <c r="B26" s="325" t="s">
        <v>118</v>
      </c>
      <c r="C26" s="323" t="s">
        <v>117</v>
      </c>
      <c r="D26" s="302"/>
      <c r="E26" s="302"/>
      <c r="F26" s="302"/>
      <c r="G26" s="302"/>
      <c r="H26" s="302"/>
      <c r="I26" s="302"/>
      <c r="J26" s="302"/>
      <c r="K26" s="302"/>
      <c r="L26" s="301"/>
      <c r="M26" s="324" t="s">
        <v>116</v>
      </c>
      <c r="N26" s="302"/>
      <c r="O26" s="302"/>
      <c r="P26" s="301"/>
      <c r="Q26" s="323" t="s">
        <v>115</v>
      </c>
      <c r="R26" s="302"/>
      <c r="S26" s="302"/>
      <c r="T26" s="302"/>
      <c r="U26" s="302"/>
      <c r="V26" s="302"/>
      <c r="W26" s="302"/>
      <c r="X26" s="302"/>
      <c r="Y26" s="302"/>
      <c r="Z26" s="301"/>
      <c r="AA26" s="324" t="s">
        <v>114</v>
      </c>
      <c r="AB26" s="302"/>
      <c r="AC26" s="302"/>
      <c r="AD26" s="301"/>
      <c r="AE26" s="323" t="s">
        <v>113</v>
      </c>
      <c r="AF26" s="302"/>
      <c r="AG26" s="302"/>
      <c r="AH26" s="302"/>
      <c r="AI26" s="302"/>
      <c r="AJ26" s="302"/>
      <c r="AK26" s="302"/>
      <c r="AL26" s="302"/>
      <c r="AM26" s="302"/>
      <c r="AN26" s="301"/>
      <c r="AO26" s="322" t="s">
        <v>112</v>
      </c>
    </row>
    <row r="27" spans="1:41" ht="13" x14ac:dyDescent="0.15">
      <c r="A27" s="1"/>
      <c r="B27" s="321" t="s">
        <v>111</v>
      </c>
      <c r="C27" s="319" t="s">
        <v>107</v>
      </c>
      <c r="D27" s="319" t="s">
        <v>40</v>
      </c>
      <c r="E27" s="319" t="s">
        <v>39</v>
      </c>
      <c r="F27" s="319" t="s">
        <v>38</v>
      </c>
      <c r="G27" s="319" t="s">
        <v>37</v>
      </c>
      <c r="H27" s="319" t="s">
        <v>36</v>
      </c>
      <c r="I27" s="319" t="s">
        <v>32</v>
      </c>
      <c r="J27" s="319" t="s">
        <v>31</v>
      </c>
      <c r="K27" s="319" t="s">
        <v>21</v>
      </c>
      <c r="L27" s="319" t="s">
        <v>20</v>
      </c>
      <c r="M27" s="320" t="s">
        <v>19</v>
      </c>
      <c r="N27" s="320" t="s">
        <v>110</v>
      </c>
      <c r="O27" s="320" t="s">
        <v>109</v>
      </c>
      <c r="P27" s="320" t="s">
        <v>108</v>
      </c>
      <c r="Q27" s="319" t="s">
        <v>107</v>
      </c>
      <c r="R27" s="319" t="s">
        <v>40</v>
      </c>
      <c r="S27" s="319" t="s">
        <v>39</v>
      </c>
      <c r="T27" s="319" t="s">
        <v>38</v>
      </c>
      <c r="U27" s="319" t="s">
        <v>37</v>
      </c>
      <c r="V27" s="319" t="s">
        <v>36</v>
      </c>
      <c r="W27" s="319" t="s">
        <v>32</v>
      </c>
      <c r="X27" s="319" t="s">
        <v>31</v>
      </c>
      <c r="Y27" s="319" t="s">
        <v>21</v>
      </c>
      <c r="Z27" s="319" t="s">
        <v>20</v>
      </c>
      <c r="AA27" s="320" t="s">
        <v>19</v>
      </c>
      <c r="AB27" s="320" t="s">
        <v>110</v>
      </c>
      <c r="AC27" s="320" t="s">
        <v>109</v>
      </c>
      <c r="AD27" s="320" t="s">
        <v>108</v>
      </c>
      <c r="AE27" s="319" t="s">
        <v>107</v>
      </c>
      <c r="AF27" s="319" t="s">
        <v>40</v>
      </c>
      <c r="AG27" s="319" t="s">
        <v>39</v>
      </c>
      <c r="AH27" s="319" t="s">
        <v>38</v>
      </c>
      <c r="AI27" s="319" t="s">
        <v>37</v>
      </c>
      <c r="AJ27" s="319" t="s">
        <v>36</v>
      </c>
      <c r="AK27" s="319" t="s">
        <v>32</v>
      </c>
      <c r="AL27" s="319" t="s">
        <v>31</v>
      </c>
      <c r="AM27" s="319" t="s">
        <v>21</v>
      </c>
      <c r="AN27" s="318" t="s">
        <v>20</v>
      </c>
      <c r="AO27" s="200"/>
    </row>
    <row r="28" spans="1:41" ht="13" x14ac:dyDescent="0.15">
      <c r="A28" s="1"/>
      <c r="B28" s="317" t="s">
        <v>106</v>
      </c>
      <c r="C28" s="56">
        <v>43738</v>
      </c>
      <c r="D28" s="56">
        <v>43745</v>
      </c>
      <c r="E28" s="56">
        <v>43752</v>
      </c>
      <c r="F28" s="56">
        <v>43759</v>
      </c>
      <c r="G28" s="56">
        <v>43766</v>
      </c>
      <c r="H28" s="56">
        <v>43773</v>
      </c>
      <c r="I28" s="56">
        <v>43780</v>
      </c>
      <c r="J28" s="56">
        <v>43787</v>
      </c>
      <c r="K28" s="56">
        <v>43794</v>
      </c>
      <c r="L28" s="56">
        <v>43801</v>
      </c>
      <c r="M28" s="315">
        <v>43808</v>
      </c>
      <c r="N28" s="315">
        <v>43815</v>
      </c>
      <c r="O28" s="315">
        <v>43822</v>
      </c>
      <c r="P28" s="315">
        <v>43829</v>
      </c>
      <c r="Q28" s="56">
        <v>43836</v>
      </c>
      <c r="R28" s="56">
        <v>43843</v>
      </c>
      <c r="S28" s="56">
        <v>43850</v>
      </c>
      <c r="T28" s="56">
        <v>43857</v>
      </c>
      <c r="U28" s="56">
        <v>43864</v>
      </c>
      <c r="V28" s="56">
        <v>43871</v>
      </c>
      <c r="W28" s="56">
        <v>43878</v>
      </c>
      <c r="X28" s="56">
        <v>43885</v>
      </c>
      <c r="Y28" s="316">
        <v>43892</v>
      </c>
      <c r="Z28" s="56">
        <v>43899</v>
      </c>
      <c r="AA28" s="315">
        <v>43906</v>
      </c>
      <c r="AB28" s="315">
        <v>43913</v>
      </c>
      <c r="AC28" s="315">
        <v>43920</v>
      </c>
      <c r="AD28" s="315">
        <v>43927</v>
      </c>
      <c r="AE28" s="56">
        <v>43934</v>
      </c>
      <c r="AF28" s="56">
        <v>43941</v>
      </c>
      <c r="AG28" s="56">
        <v>43948</v>
      </c>
      <c r="AH28" s="56">
        <v>43955</v>
      </c>
      <c r="AI28" s="56">
        <v>43962</v>
      </c>
      <c r="AJ28" s="56">
        <v>43969</v>
      </c>
      <c r="AK28" s="56">
        <v>43976</v>
      </c>
      <c r="AL28" s="56">
        <v>43983</v>
      </c>
      <c r="AM28" s="56">
        <v>43990</v>
      </c>
      <c r="AN28" s="314">
        <v>43990</v>
      </c>
      <c r="AO28" s="55"/>
    </row>
    <row r="29" spans="1:41" ht="13" x14ac:dyDescent="0.15">
      <c r="A29" s="1"/>
      <c r="B29" s="248" t="s">
        <v>105</v>
      </c>
      <c r="C29" s="313"/>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1"/>
    </row>
    <row r="30" spans="1:41" ht="13" x14ac:dyDescent="0.15">
      <c r="A30" s="1"/>
      <c r="B30" s="51" t="s">
        <v>16</v>
      </c>
      <c r="C30" s="308">
        <v>0</v>
      </c>
      <c r="D30" s="308">
        <v>0</v>
      </c>
      <c r="E30" s="308">
        <v>0</v>
      </c>
      <c r="F30" s="308">
        <v>1</v>
      </c>
      <c r="G30" s="308">
        <v>0.5</v>
      </c>
      <c r="H30" s="308">
        <v>0.5</v>
      </c>
      <c r="I30" s="308">
        <v>0</v>
      </c>
      <c r="J30" s="308">
        <v>0</v>
      </c>
      <c r="K30" s="308">
        <v>0</v>
      </c>
      <c r="L30" s="308">
        <v>3</v>
      </c>
      <c r="M30" s="311">
        <v>0</v>
      </c>
      <c r="N30" s="311">
        <v>0</v>
      </c>
      <c r="O30" s="311">
        <v>0</v>
      </c>
      <c r="P30" s="311">
        <v>0</v>
      </c>
      <c r="Q30" s="308">
        <v>0</v>
      </c>
      <c r="R30" s="308">
        <v>2.5</v>
      </c>
      <c r="S30" s="312">
        <v>6</v>
      </c>
      <c r="T30" s="308">
        <v>2</v>
      </c>
      <c r="U30" s="312">
        <v>6</v>
      </c>
      <c r="V30" s="308">
        <v>7.5</v>
      </c>
      <c r="W30" s="308">
        <v>3</v>
      </c>
      <c r="X30" s="308">
        <v>8.25</v>
      </c>
      <c r="Y30" s="308">
        <v>0</v>
      </c>
      <c r="Z30" s="308">
        <v>0</v>
      </c>
      <c r="AA30" s="310">
        <v>0</v>
      </c>
      <c r="AB30" s="310">
        <v>0</v>
      </c>
      <c r="AC30" s="310">
        <v>0</v>
      </c>
      <c r="AD30" s="310">
        <v>0</v>
      </c>
      <c r="AE30" s="308">
        <v>0</v>
      </c>
      <c r="AF30" s="308">
        <v>0</v>
      </c>
      <c r="AG30" s="308">
        <v>0</v>
      </c>
      <c r="AH30" s="308">
        <v>0</v>
      </c>
      <c r="AI30" s="308">
        <v>0</v>
      </c>
      <c r="AJ30" s="308">
        <v>0</v>
      </c>
      <c r="AK30" s="308">
        <v>0</v>
      </c>
      <c r="AL30" s="308">
        <v>0</v>
      </c>
      <c r="AM30" s="308">
        <v>0</v>
      </c>
      <c r="AN30" s="309">
        <v>0</v>
      </c>
      <c r="AO30" s="308">
        <v>40.25</v>
      </c>
    </row>
    <row r="31" spans="1:41" ht="13" x14ac:dyDescent="0.15">
      <c r="A31" s="1"/>
      <c r="B31" s="26" t="s">
        <v>15</v>
      </c>
      <c r="C31" s="308">
        <v>0</v>
      </c>
      <c r="D31" s="308">
        <v>0</v>
      </c>
      <c r="E31" s="308">
        <v>0</v>
      </c>
      <c r="F31" s="308">
        <v>1</v>
      </c>
      <c r="G31" s="308">
        <v>1.5</v>
      </c>
      <c r="H31" s="308">
        <v>1</v>
      </c>
      <c r="I31" s="308">
        <v>0</v>
      </c>
      <c r="J31" s="308">
        <v>3.5</v>
      </c>
      <c r="K31" s="308">
        <v>4.75</v>
      </c>
      <c r="L31" s="308">
        <v>0</v>
      </c>
      <c r="M31" s="311">
        <v>0</v>
      </c>
      <c r="N31" s="311">
        <v>0</v>
      </c>
      <c r="O31" s="311">
        <v>0</v>
      </c>
      <c r="P31" s="311">
        <v>0</v>
      </c>
      <c r="Q31" s="308">
        <v>0</v>
      </c>
      <c r="R31" s="308">
        <v>5</v>
      </c>
      <c r="S31" s="308">
        <v>5.5</v>
      </c>
      <c r="T31" s="308">
        <v>6.25</v>
      </c>
      <c r="U31" s="308">
        <v>13</v>
      </c>
      <c r="V31" s="308">
        <v>8</v>
      </c>
      <c r="W31" s="308">
        <v>29</v>
      </c>
      <c r="X31" s="308">
        <v>7.5</v>
      </c>
      <c r="Y31" s="308">
        <v>0</v>
      </c>
      <c r="Z31" s="308">
        <v>0</v>
      </c>
      <c r="AA31" s="310">
        <v>0</v>
      </c>
      <c r="AB31" s="310">
        <v>0</v>
      </c>
      <c r="AC31" s="310">
        <v>0</v>
      </c>
      <c r="AD31" s="310">
        <v>0</v>
      </c>
      <c r="AE31" s="308">
        <v>0</v>
      </c>
      <c r="AF31" s="308">
        <v>0</v>
      </c>
      <c r="AG31" s="308">
        <v>0</v>
      </c>
      <c r="AH31" s="308">
        <v>0</v>
      </c>
      <c r="AI31" s="308">
        <v>0</v>
      </c>
      <c r="AJ31" s="308">
        <v>0</v>
      </c>
      <c r="AK31" s="308">
        <v>0</v>
      </c>
      <c r="AL31" s="308">
        <v>0</v>
      </c>
      <c r="AM31" s="308">
        <v>0</v>
      </c>
      <c r="AN31" s="309">
        <v>0</v>
      </c>
      <c r="AO31" s="308">
        <v>86</v>
      </c>
    </row>
    <row r="32" spans="1:41" ht="13" x14ac:dyDescent="0.15">
      <c r="A32" s="1"/>
      <c r="B32" s="26" t="s">
        <v>13</v>
      </c>
      <c r="C32" s="308">
        <v>0</v>
      </c>
      <c r="D32" s="308">
        <v>0</v>
      </c>
      <c r="E32" s="308">
        <v>1</v>
      </c>
      <c r="F32" s="308">
        <v>3</v>
      </c>
      <c r="G32" s="308">
        <v>1.5</v>
      </c>
      <c r="H32" s="308">
        <v>2.25</v>
      </c>
      <c r="I32" s="308">
        <v>3.25</v>
      </c>
      <c r="J32" s="308">
        <v>4</v>
      </c>
      <c r="K32" s="308">
        <v>9.75</v>
      </c>
      <c r="L32" s="308">
        <v>6.25</v>
      </c>
      <c r="M32" s="311">
        <v>0</v>
      </c>
      <c r="N32" s="311">
        <v>0</v>
      </c>
      <c r="O32" s="311">
        <v>0</v>
      </c>
      <c r="P32" s="311">
        <v>0</v>
      </c>
      <c r="Q32" s="308">
        <v>0</v>
      </c>
      <c r="R32" s="308">
        <v>8.5</v>
      </c>
      <c r="S32" s="308">
        <v>9.5</v>
      </c>
      <c r="T32" s="308">
        <v>16.5</v>
      </c>
      <c r="U32" s="308">
        <v>19</v>
      </c>
      <c r="V32" s="308">
        <v>5.5</v>
      </c>
      <c r="W32" s="308">
        <v>12</v>
      </c>
      <c r="X32" s="308">
        <v>13.25</v>
      </c>
      <c r="Y32" s="308">
        <v>0</v>
      </c>
      <c r="Z32" s="308">
        <v>0</v>
      </c>
      <c r="AA32" s="310">
        <v>0</v>
      </c>
      <c r="AB32" s="310">
        <v>0</v>
      </c>
      <c r="AC32" s="310">
        <v>0</v>
      </c>
      <c r="AD32" s="310">
        <v>0</v>
      </c>
      <c r="AE32" s="308">
        <v>0</v>
      </c>
      <c r="AF32" s="308">
        <v>0</v>
      </c>
      <c r="AG32" s="308">
        <v>0</v>
      </c>
      <c r="AH32" s="308">
        <v>0</v>
      </c>
      <c r="AI32" s="308">
        <v>0</v>
      </c>
      <c r="AJ32" s="308">
        <v>0</v>
      </c>
      <c r="AK32" s="308">
        <v>0</v>
      </c>
      <c r="AL32" s="308">
        <v>0</v>
      </c>
      <c r="AM32" s="308">
        <v>0</v>
      </c>
      <c r="AN32" s="309">
        <v>0</v>
      </c>
      <c r="AO32" s="308">
        <v>115.25</v>
      </c>
    </row>
    <row r="33" spans="1:41" ht="13" x14ac:dyDescent="0.15">
      <c r="A33" s="1"/>
      <c r="B33" s="26" t="s">
        <v>11</v>
      </c>
      <c r="C33" s="308">
        <v>0</v>
      </c>
      <c r="D33" s="308">
        <v>0</v>
      </c>
      <c r="E33" s="308">
        <v>0</v>
      </c>
      <c r="F33" s="308">
        <v>1</v>
      </c>
      <c r="G33" s="308">
        <v>1</v>
      </c>
      <c r="H33" s="308">
        <v>4</v>
      </c>
      <c r="I33" s="308">
        <v>1</v>
      </c>
      <c r="J33" s="308">
        <v>3</v>
      </c>
      <c r="K33" s="308">
        <v>1.75</v>
      </c>
      <c r="L33" s="308">
        <v>4.75</v>
      </c>
      <c r="M33" s="311">
        <v>0</v>
      </c>
      <c r="N33" s="311">
        <v>0</v>
      </c>
      <c r="O33" s="311">
        <v>0</v>
      </c>
      <c r="P33" s="311">
        <v>0</v>
      </c>
      <c r="Q33" s="308">
        <v>0</v>
      </c>
      <c r="R33" s="308">
        <v>9</v>
      </c>
      <c r="S33" s="312">
        <v>8.5</v>
      </c>
      <c r="T33" s="312">
        <v>7</v>
      </c>
      <c r="U33" s="308">
        <v>15</v>
      </c>
      <c r="V33" s="308">
        <v>4</v>
      </c>
      <c r="W33" s="308">
        <v>4.5</v>
      </c>
      <c r="X33" s="308">
        <v>6.25</v>
      </c>
      <c r="Y33" s="308">
        <v>0</v>
      </c>
      <c r="Z33" s="308">
        <v>0</v>
      </c>
      <c r="AA33" s="310">
        <v>0</v>
      </c>
      <c r="AB33" s="310">
        <v>0</v>
      </c>
      <c r="AC33" s="310">
        <v>0</v>
      </c>
      <c r="AD33" s="310">
        <v>0</v>
      </c>
      <c r="AE33" s="308">
        <v>0</v>
      </c>
      <c r="AF33" s="308">
        <v>0</v>
      </c>
      <c r="AG33" s="308">
        <v>0</v>
      </c>
      <c r="AH33" s="308">
        <v>0</v>
      </c>
      <c r="AI33" s="308">
        <v>0</v>
      </c>
      <c r="AJ33" s="308">
        <v>0</v>
      </c>
      <c r="AK33" s="308">
        <v>0</v>
      </c>
      <c r="AL33" s="308">
        <v>0</v>
      </c>
      <c r="AM33" s="308">
        <v>0</v>
      </c>
      <c r="AN33" s="309">
        <v>0</v>
      </c>
      <c r="AO33" s="308">
        <v>70.75</v>
      </c>
    </row>
    <row r="34" spans="1:41" ht="13" x14ac:dyDescent="0.15">
      <c r="A34" s="1"/>
      <c r="B34" s="26" t="s">
        <v>10</v>
      </c>
      <c r="C34" s="308">
        <v>0</v>
      </c>
      <c r="D34" s="308">
        <v>0</v>
      </c>
      <c r="E34" s="308">
        <v>0</v>
      </c>
      <c r="F34" s="308">
        <v>1</v>
      </c>
      <c r="G34" s="308">
        <v>1.5</v>
      </c>
      <c r="H34" s="308">
        <v>3.75</v>
      </c>
      <c r="I34" s="308">
        <v>1</v>
      </c>
      <c r="J34" s="308">
        <v>2.25</v>
      </c>
      <c r="K34" s="308">
        <v>3</v>
      </c>
      <c r="L34" s="308">
        <v>5</v>
      </c>
      <c r="M34" s="311">
        <v>0</v>
      </c>
      <c r="N34" s="311">
        <v>0</v>
      </c>
      <c r="O34" s="311">
        <v>0</v>
      </c>
      <c r="P34" s="311">
        <v>0</v>
      </c>
      <c r="Q34" s="308">
        <v>0</v>
      </c>
      <c r="R34" s="308">
        <v>5</v>
      </c>
      <c r="S34" s="312">
        <v>6.5</v>
      </c>
      <c r="T34" s="308">
        <v>9</v>
      </c>
      <c r="U34" s="308">
        <v>11.5</v>
      </c>
      <c r="V34" s="308">
        <v>7</v>
      </c>
      <c r="W34" s="308">
        <v>3.5</v>
      </c>
      <c r="X34" s="308">
        <v>9.5</v>
      </c>
      <c r="Y34" s="308">
        <v>0</v>
      </c>
      <c r="Z34" s="308">
        <v>0</v>
      </c>
      <c r="AA34" s="310">
        <v>0</v>
      </c>
      <c r="AB34" s="310">
        <v>0</v>
      </c>
      <c r="AC34" s="310">
        <v>0</v>
      </c>
      <c r="AD34" s="310">
        <v>0</v>
      </c>
      <c r="AE34" s="308">
        <v>0</v>
      </c>
      <c r="AF34" s="308">
        <v>0</v>
      </c>
      <c r="AG34" s="308">
        <v>0</v>
      </c>
      <c r="AH34" s="308">
        <v>0</v>
      </c>
      <c r="AI34" s="308">
        <v>0</v>
      </c>
      <c r="AJ34" s="308">
        <v>0</v>
      </c>
      <c r="AK34" s="308">
        <v>0</v>
      </c>
      <c r="AL34" s="308">
        <v>0</v>
      </c>
      <c r="AM34" s="308">
        <v>0</v>
      </c>
      <c r="AN34" s="309">
        <v>0</v>
      </c>
      <c r="AO34" s="308">
        <v>69.5</v>
      </c>
    </row>
    <row r="35" spans="1:41" ht="13" x14ac:dyDescent="0.15">
      <c r="A35" s="1"/>
      <c r="B35" s="26" t="s">
        <v>9</v>
      </c>
      <c r="C35" s="308">
        <v>0</v>
      </c>
      <c r="D35" s="308">
        <v>0</v>
      </c>
      <c r="E35" s="308">
        <v>0</v>
      </c>
      <c r="F35" s="308">
        <v>1</v>
      </c>
      <c r="G35" s="308">
        <v>1.5</v>
      </c>
      <c r="H35" s="308">
        <v>8</v>
      </c>
      <c r="I35" s="308">
        <v>4.5</v>
      </c>
      <c r="J35" s="308">
        <v>7.5</v>
      </c>
      <c r="K35" s="308">
        <v>4</v>
      </c>
      <c r="L35" s="308">
        <v>4</v>
      </c>
      <c r="M35" s="311">
        <v>0</v>
      </c>
      <c r="N35" s="311">
        <v>0</v>
      </c>
      <c r="O35" s="311">
        <v>0</v>
      </c>
      <c r="P35" s="311">
        <v>0</v>
      </c>
      <c r="Q35" s="308">
        <v>0</v>
      </c>
      <c r="R35" s="308">
        <v>6</v>
      </c>
      <c r="S35" s="308">
        <v>4.75</v>
      </c>
      <c r="T35" s="308">
        <v>7</v>
      </c>
      <c r="U35" s="308">
        <v>12</v>
      </c>
      <c r="V35" s="308">
        <v>7</v>
      </c>
      <c r="W35" s="308">
        <v>3.5</v>
      </c>
      <c r="X35" s="308">
        <v>13.25</v>
      </c>
      <c r="Y35" s="308">
        <v>0</v>
      </c>
      <c r="Z35" s="308">
        <v>0</v>
      </c>
      <c r="AA35" s="310">
        <v>0</v>
      </c>
      <c r="AB35" s="310">
        <v>0</v>
      </c>
      <c r="AC35" s="310">
        <v>0</v>
      </c>
      <c r="AD35" s="310">
        <v>0</v>
      </c>
      <c r="AE35" s="308">
        <v>0</v>
      </c>
      <c r="AF35" s="308">
        <v>0</v>
      </c>
      <c r="AG35" s="308">
        <v>0</v>
      </c>
      <c r="AH35" s="308">
        <v>0</v>
      </c>
      <c r="AI35" s="308">
        <v>0</v>
      </c>
      <c r="AJ35" s="308">
        <v>0</v>
      </c>
      <c r="AK35" s="308">
        <v>0</v>
      </c>
      <c r="AL35" s="308">
        <v>0</v>
      </c>
      <c r="AM35" s="308">
        <v>0</v>
      </c>
      <c r="AN35" s="309">
        <v>0</v>
      </c>
      <c r="AO35" s="308">
        <v>84</v>
      </c>
    </row>
    <row r="36" spans="1:41" ht="13" x14ac:dyDescent="0.15">
      <c r="A36" s="1"/>
      <c r="B36" s="26" t="s">
        <v>8</v>
      </c>
      <c r="C36" s="308">
        <v>0</v>
      </c>
      <c r="D36" s="308">
        <v>0</v>
      </c>
      <c r="E36" s="308">
        <v>0</v>
      </c>
      <c r="F36" s="308">
        <v>1</v>
      </c>
      <c r="G36" s="308">
        <v>3</v>
      </c>
      <c r="H36" s="308">
        <v>1</v>
      </c>
      <c r="I36" s="308">
        <v>2.5</v>
      </c>
      <c r="J36" s="308">
        <v>3</v>
      </c>
      <c r="K36" s="308">
        <v>9.5</v>
      </c>
      <c r="L36" s="308">
        <v>4.75</v>
      </c>
      <c r="M36" s="311">
        <v>0</v>
      </c>
      <c r="N36" s="311">
        <v>0</v>
      </c>
      <c r="O36" s="311">
        <v>0</v>
      </c>
      <c r="P36" s="311">
        <v>0</v>
      </c>
      <c r="Q36" s="308">
        <v>0</v>
      </c>
      <c r="R36" s="308">
        <v>15.5</v>
      </c>
      <c r="S36" s="308">
        <v>17.25</v>
      </c>
      <c r="T36" s="308">
        <v>8.5</v>
      </c>
      <c r="U36" s="308">
        <v>18</v>
      </c>
      <c r="V36" s="308">
        <v>9.5</v>
      </c>
      <c r="W36" s="308">
        <v>18.5</v>
      </c>
      <c r="X36" s="308">
        <v>9.5</v>
      </c>
      <c r="Y36" s="308">
        <v>0</v>
      </c>
      <c r="Z36" s="308">
        <v>0</v>
      </c>
      <c r="AA36" s="310">
        <v>0</v>
      </c>
      <c r="AB36" s="310">
        <v>0</v>
      </c>
      <c r="AC36" s="310">
        <v>0</v>
      </c>
      <c r="AD36" s="310">
        <v>0</v>
      </c>
      <c r="AE36" s="308">
        <v>0</v>
      </c>
      <c r="AF36" s="308">
        <v>0</v>
      </c>
      <c r="AG36" s="308">
        <v>0</v>
      </c>
      <c r="AH36" s="308">
        <v>0</v>
      </c>
      <c r="AI36" s="308">
        <v>0</v>
      </c>
      <c r="AJ36" s="308">
        <v>0</v>
      </c>
      <c r="AK36" s="308">
        <v>0</v>
      </c>
      <c r="AL36" s="308">
        <v>0</v>
      </c>
      <c r="AM36" s="308">
        <v>0</v>
      </c>
      <c r="AN36" s="309">
        <v>0</v>
      </c>
      <c r="AO36" s="308">
        <v>121.5</v>
      </c>
    </row>
    <row r="37" spans="1:41" ht="13" x14ac:dyDescent="0.15">
      <c r="A37" s="1"/>
      <c r="B37" s="15" t="s">
        <v>6</v>
      </c>
      <c r="C37" s="304">
        <v>0</v>
      </c>
      <c r="D37" s="304">
        <v>0</v>
      </c>
      <c r="E37" s="304">
        <v>0</v>
      </c>
      <c r="F37" s="304">
        <v>1</v>
      </c>
      <c r="G37" s="304">
        <v>1</v>
      </c>
      <c r="H37" s="304">
        <v>0</v>
      </c>
      <c r="I37" s="304">
        <v>1</v>
      </c>
      <c r="J37" s="304">
        <v>1.5</v>
      </c>
      <c r="K37" s="304">
        <v>3</v>
      </c>
      <c r="L37" s="304">
        <v>5</v>
      </c>
      <c r="M37" s="307">
        <v>0</v>
      </c>
      <c r="N37" s="307">
        <v>0</v>
      </c>
      <c r="O37" s="307">
        <v>0</v>
      </c>
      <c r="P37" s="307">
        <v>0</v>
      </c>
      <c r="Q37" s="304">
        <v>0</v>
      </c>
      <c r="R37" s="304">
        <v>3.25</v>
      </c>
      <c r="S37" s="304">
        <v>3.5</v>
      </c>
      <c r="T37" s="304">
        <v>3</v>
      </c>
      <c r="U37" s="304">
        <v>1</v>
      </c>
      <c r="V37" s="304">
        <v>3</v>
      </c>
      <c r="W37" s="304">
        <v>4.5</v>
      </c>
      <c r="X37" s="304">
        <v>7.25</v>
      </c>
      <c r="Y37" s="304">
        <v>0</v>
      </c>
      <c r="Z37" s="304">
        <v>0</v>
      </c>
      <c r="AA37" s="306">
        <v>0</v>
      </c>
      <c r="AB37" s="306">
        <v>0</v>
      </c>
      <c r="AC37" s="306">
        <v>0</v>
      </c>
      <c r="AD37" s="306">
        <v>0</v>
      </c>
      <c r="AE37" s="304">
        <v>0</v>
      </c>
      <c r="AF37" s="304">
        <v>0</v>
      </c>
      <c r="AG37" s="304">
        <v>0</v>
      </c>
      <c r="AH37" s="304">
        <v>0</v>
      </c>
      <c r="AI37" s="304">
        <v>0</v>
      </c>
      <c r="AJ37" s="304">
        <v>0</v>
      </c>
      <c r="AK37" s="304">
        <v>0</v>
      </c>
      <c r="AL37" s="304">
        <v>0</v>
      </c>
      <c r="AM37" s="304">
        <v>0</v>
      </c>
      <c r="AN37" s="305">
        <v>0</v>
      </c>
      <c r="AO37" s="304">
        <v>38</v>
      </c>
    </row>
    <row r="38" spans="1:41" ht="13" x14ac:dyDescent="0.15">
      <c r="A38" s="1"/>
      <c r="B38" s="248" t="s">
        <v>104</v>
      </c>
      <c r="C38" s="303"/>
      <c r="D38" s="302"/>
      <c r="E38" s="302"/>
      <c r="F38" s="302"/>
      <c r="G38" s="302"/>
      <c r="H38" s="302"/>
      <c r="I38" s="302"/>
      <c r="J38" s="302"/>
      <c r="K38" s="302"/>
      <c r="L38" s="302"/>
      <c r="M38" s="302"/>
      <c r="N38" s="302"/>
      <c r="O38" s="302"/>
      <c r="P38" s="302"/>
      <c r="Q38" s="302"/>
      <c r="R38" s="302"/>
      <c r="S38" s="302"/>
      <c r="T38" s="302"/>
      <c r="U38" s="302"/>
      <c r="V38" s="302"/>
      <c r="W38" s="302"/>
      <c r="X38" s="302"/>
      <c r="Y38" s="302"/>
      <c r="Z38" s="302"/>
      <c r="AA38" s="302"/>
      <c r="AB38" s="302"/>
      <c r="AC38" s="302"/>
      <c r="AD38" s="302"/>
      <c r="AE38" s="302"/>
      <c r="AF38" s="302"/>
      <c r="AG38" s="302"/>
      <c r="AH38" s="302"/>
      <c r="AI38" s="302"/>
      <c r="AJ38" s="302"/>
      <c r="AK38" s="302"/>
      <c r="AL38" s="302"/>
      <c r="AM38" s="302"/>
      <c r="AN38" s="302"/>
      <c r="AO38" s="301"/>
    </row>
    <row r="39" spans="1:41" ht="13" x14ac:dyDescent="0.15">
      <c r="A39" s="1"/>
      <c r="B39" s="51" t="s">
        <v>103</v>
      </c>
      <c r="C39" s="268" t="s">
        <v>0</v>
      </c>
      <c r="D39" s="268" t="s">
        <v>0</v>
      </c>
      <c r="E39" s="268">
        <v>12.5</v>
      </c>
      <c r="F39" s="268">
        <v>125</v>
      </c>
      <c r="G39" s="268">
        <v>143.75</v>
      </c>
      <c r="H39" s="268">
        <v>256.25</v>
      </c>
      <c r="I39" s="268">
        <v>165.63</v>
      </c>
      <c r="J39" s="268">
        <v>309.38</v>
      </c>
      <c r="K39" s="268">
        <v>446.88</v>
      </c>
      <c r="L39" s="268">
        <v>409.38</v>
      </c>
      <c r="M39" s="269" t="s">
        <v>0</v>
      </c>
      <c r="N39" s="269" t="s">
        <v>0</v>
      </c>
      <c r="O39" s="269" t="s">
        <v>0</v>
      </c>
      <c r="P39" s="269" t="s">
        <v>0</v>
      </c>
      <c r="Q39" s="268" t="s">
        <v>0</v>
      </c>
      <c r="R39" s="268">
        <v>684.38</v>
      </c>
      <c r="S39" s="268">
        <v>768.75</v>
      </c>
      <c r="T39" s="268">
        <v>740.63</v>
      </c>
      <c r="U39" s="268">
        <v>1193.75</v>
      </c>
      <c r="V39" s="268">
        <v>643.75</v>
      </c>
      <c r="W39" s="268">
        <v>981.25</v>
      </c>
      <c r="X39" s="268">
        <v>934.38</v>
      </c>
      <c r="Y39" s="268" t="s">
        <v>0</v>
      </c>
      <c r="Z39" s="268" t="s">
        <v>0</v>
      </c>
      <c r="AA39" s="269" t="s">
        <v>0</v>
      </c>
      <c r="AB39" s="269" t="s">
        <v>0</v>
      </c>
      <c r="AC39" s="269" t="s">
        <v>0</v>
      </c>
      <c r="AD39" s="269" t="s">
        <v>0</v>
      </c>
      <c r="AE39" s="268" t="s">
        <v>0</v>
      </c>
      <c r="AF39" s="268" t="s">
        <v>0</v>
      </c>
      <c r="AG39" s="268" t="s">
        <v>0</v>
      </c>
      <c r="AH39" s="268" t="s">
        <v>0</v>
      </c>
      <c r="AI39" s="268" t="s">
        <v>0</v>
      </c>
      <c r="AJ39" s="268" t="s">
        <v>0</v>
      </c>
      <c r="AK39" s="268" t="s">
        <v>0</v>
      </c>
      <c r="AL39" s="268" t="s">
        <v>0</v>
      </c>
      <c r="AM39" s="268" t="s">
        <v>0</v>
      </c>
      <c r="AN39" s="267" t="s">
        <v>0</v>
      </c>
      <c r="AO39" s="266">
        <v>7815.63</v>
      </c>
    </row>
    <row r="40" spans="1:41" ht="13" x14ac:dyDescent="0.15">
      <c r="A40" s="1"/>
      <c r="B40" s="51" t="s">
        <v>102</v>
      </c>
      <c r="C40" s="268" t="s">
        <v>0</v>
      </c>
      <c r="D40" s="268" t="s">
        <v>0</v>
      </c>
      <c r="E40" s="268" t="s">
        <v>0</v>
      </c>
      <c r="F40" s="268" t="s">
        <v>0</v>
      </c>
      <c r="G40" s="268" t="s">
        <v>0</v>
      </c>
      <c r="H40" s="268" t="s">
        <v>0</v>
      </c>
      <c r="I40" s="268" t="s">
        <v>0</v>
      </c>
      <c r="J40" s="268" t="s">
        <v>0</v>
      </c>
      <c r="K40" s="268" t="s">
        <v>0</v>
      </c>
      <c r="L40" s="268" t="s">
        <v>0</v>
      </c>
      <c r="M40" s="269" t="s">
        <v>0</v>
      </c>
      <c r="N40" s="269" t="s">
        <v>0</v>
      </c>
      <c r="O40" s="269" t="s">
        <v>0</v>
      </c>
      <c r="P40" s="269" t="s">
        <v>0</v>
      </c>
      <c r="Q40" s="268" t="s">
        <v>0</v>
      </c>
      <c r="R40" s="268" t="s">
        <v>0</v>
      </c>
      <c r="S40" s="268" t="s">
        <v>0</v>
      </c>
      <c r="T40" s="268" t="s">
        <v>0</v>
      </c>
      <c r="U40" s="268" t="s">
        <v>0</v>
      </c>
      <c r="V40" s="268" t="s">
        <v>0</v>
      </c>
      <c r="W40" s="299">
        <v>1000</v>
      </c>
      <c r="X40" s="299">
        <v>1000</v>
      </c>
      <c r="Y40" s="299">
        <v>950</v>
      </c>
      <c r="Z40" s="299">
        <v>950</v>
      </c>
      <c r="AA40" s="300">
        <v>900</v>
      </c>
      <c r="AB40" s="300">
        <v>900</v>
      </c>
      <c r="AC40" s="300">
        <v>925</v>
      </c>
      <c r="AD40" s="300">
        <v>925</v>
      </c>
      <c r="AE40" s="299">
        <v>900</v>
      </c>
      <c r="AF40" s="299">
        <v>900</v>
      </c>
      <c r="AG40" s="299">
        <v>950</v>
      </c>
      <c r="AH40" s="299">
        <v>950</v>
      </c>
      <c r="AI40" s="299">
        <v>900</v>
      </c>
      <c r="AJ40" s="299">
        <v>900</v>
      </c>
      <c r="AK40" s="268" t="s">
        <v>0</v>
      </c>
      <c r="AL40" s="268" t="s">
        <v>0</v>
      </c>
      <c r="AM40" s="268" t="s">
        <v>0</v>
      </c>
      <c r="AN40" s="267" t="s">
        <v>0</v>
      </c>
      <c r="AO40" s="268">
        <v>11050</v>
      </c>
    </row>
    <row r="41" spans="1:41" ht="13" x14ac:dyDescent="0.15">
      <c r="A41" s="1"/>
      <c r="B41" s="51" t="s">
        <v>101</v>
      </c>
      <c r="C41" s="268" t="s">
        <v>0</v>
      </c>
      <c r="D41" s="268" t="s">
        <v>0</v>
      </c>
      <c r="E41" s="268" t="s">
        <v>0</v>
      </c>
      <c r="F41" s="268" t="s">
        <v>0</v>
      </c>
      <c r="G41" s="268" t="s">
        <v>0</v>
      </c>
      <c r="H41" s="268" t="s">
        <v>0</v>
      </c>
      <c r="I41" s="268" t="s">
        <v>0</v>
      </c>
      <c r="J41" s="268" t="s">
        <v>0</v>
      </c>
      <c r="K41" s="268" t="s">
        <v>0</v>
      </c>
      <c r="L41" s="268" t="s">
        <v>0</v>
      </c>
      <c r="M41" s="269" t="s">
        <v>0</v>
      </c>
      <c r="N41" s="269" t="s">
        <v>0</v>
      </c>
      <c r="O41" s="269" t="s">
        <v>0</v>
      </c>
      <c r="P41" s="269" t="s">
        <v>0</v>
      </c>
      <c r="Q41" s="268" t="s">
        <v>0</v>
      </c>
      <c r="R41" s="268" t="s">
        <v>0</v>
      </c>
      <c r="S41" s="268" t="s">
        <v>0</v>
      </c>
      <c r="T41" s="268" t="s">
        <v>0</v>
      </c>
      <c r="U41" s="268" t="s">
        <v>0</v>
      </c>
      <c r="V41" s="268" t="s">
        <v>0</v>
      </c>
      <c r="W41" s="268">
        <v>18.75</v>
      </c>
      <c r="X41" s="268">
        <v>65.63</v>
      </c>
      <c r="Y41" s="268" t="s">
        <v>0</v>
      </c>
      <c r="Z41" s="268" t="s">
        <v>0</v>
      </c>
      <c r="AA41" s="269" t="s">
        <v>0</v>
      </c>
      <c r="AB41" s="269" t="s">
        <v>0</v>
      </c>
      <c r="AC41" s="269" t="s">
        <v>0</v>
      </c>
      <c r="AD41" s="269" t="s">
        <v>0</v>
      </c>
      <c r="AE41" s="268" t="s">
        <v>0</v>
      </c>
      <c r="AF41" s="268" t="s">
        <v>0</v>
      </c>
      <c r="AG41" s="268" t="s">
        <v>0</v>
      </c>
      <c r="AH41" s="268" t="s">
        <v>0</v>
      </c>
      <c r="AI41" s="268" t="s">
        <v>0</v>
      </c>
      <c r="AJ41" s="268" t="s">
        <v>0</v>
      </c>
      <c r="AK41" s="268" t="s">
        <v>0</v>
      </c>
      <c r="AL41" s="268" t="s">
        <v>0</v>
      </c>
      <c r="AM41" s="268" t="s">
        <v>0</v>
      </c>
      <c r="AN41" s="267" t="s">
        <v>0</v>
      </c>
      <c r="AO41" s="268">
        <v>84.38</v>
      </c>
    </row>
    <row r="42" spans="1:41" ht="13" x14ac:dyDescent="0.15">
      <c r="A42" s="1"/>
      <c r="B42" s="51" t="s">
        <v>100</v>
      </c>
      <c r="C42" s="268" t="s">
        <v>0</v>
      </c>
      <c r="D42" s="268" t="s">
        <v>0</v>
      </c>
      <c r="E42" s="268" t="s">
        <v>0</v>
      </c>
      <c r="F42" s="268" t="s">
        <v>0</v>
      </c>
      <c r="G42" s="268" t="s">
        <v>0</v>
      </c>
      <c r="H42" s="268" t="s">
        <v>0</v>
      </c>
      <c r="I42" s="268" t="s">
        <v>0</v>
      </c>
      <c r="J42" s="268" t="s">
        <v>0</v>
      </c>
      <c r="K42" s="268" t="s">
        <v>0</v>
      </c>
      <c r="L42" s="268" t="s">
        <v>0</v>
      </c>
      <c r="M42" s="269" t="s">
        <v>0</v>
      </c>
      <c r="N42" s="269" t="s">
        <v>0</v>
      </c>
      <c r="O42" s="269" t="s">
        <v>0</v>
      </c>
      <c r="P42" s="269" t="s">
        <v>0</v>
      </c>
      <c r="Q42" s="268" t="s">
        <v>0</v>
      </c>
      <c r="R42" s="268" t="s">
        <v>0</v>
      </c>
      <c r="S42" s="268" t="s">
        <v>0</v>
      </c>
      <c r="T42" s="268" t="s">
        <v>0</v>
      </c>
      <c r="U42" s="268" t="s">
        <v>0</v>
      </c>
      <c r="V42" s="268" t="s">
        <v>0</v>
      </c>
      <c r="W42" s="268" t="s">
        <v>0</v>
      </c>
      <c r="X42" s="268" t="s">
        <v>0</v>
      </c>
      <c r="Y42" s="268" t="s">
        <v>0</v>
      </c>
      <c r="Z42" s="268" t="s">
        <v>0</v>
      </c>
      <c r="AA42" s="269" t="s">
        <v>0</v>
      </c>
      <c r="AB42" s="269" t="s">
        <v>0</v>
      </c>
      <c r="AC42" s="269" t="s">
        <v>0</v>
      </c>
      <c r="AD42" s="269" t="s">
        <v>0</v>
      </c>
      <c r="AE42" s="268" t="s">
        <v>0</v>
      </c>
      <c r="AF42" s="268" t="s">
        <v>0</v>
      </c>
      <c r="AG42" s="268" t="s">
        <v>0</v>
      </c>
      <c r="AH42" s="268" t="s">
        <v>0</v>
      </c>
      <c r="AI42" s="268" t="s">
        <v>0</v>
      </c>
      <c r="AJ42" s="268" t="s">
        <v>0</v>
      </c>
      <c r="AK42" s="268" t="s">
        <v>0</v>
      </c>
      <c r="AL42" s="268" t="s">
        <v>0</v>
      </c>
      <c r="AM42" s="268" t="s">
        <v>0</v>
      </c>
      <c r="AN42" s="267" t="s">
        <v>0</v>
      </c>
      <c r="AO42" s="268" t="s">
        <v>0</v>
      </c>
    </row>
    <row r="43" spans="1:41" ht="13" x14ac:dyDescent="0.15">
      <c r="A43" s="1"/>
      <c r="B43" s="51" t="s">
        <v>99</v>
      </c>
      <c r="C43" s="266" t="s">
        <v>0</v>
      </c>
      <c r="D43" s="266" t="s">
        <v>0</v>
      </c>
      <c r="E43" s="266" t="s">
        <v>0</v>
      </c>
      <c r="F43" s="266" t="s">
        <v>0</v>
      </c>
      <c r="G43" s="266" t="s">
        <v>0</v>
      </c>
      <c r="H43" s="266" t="s">
        <v>0</v>
      </c>
      <c r="I43" s="266" t="s">
        <v>0</v>
      </c>
      <c r="J43" s="266" t="s">
        <v>0</v>
      </c>
      <c r="K43" s="266" t="s">
        <v>0</v>
      </c>
      <c r="L43" s="266" t="s">
        <v>0</v>
      </c>
      <c r="M43" s="269" t="s">
        <v>0</v>
      </c>
      <c r="N43" s="269" t="s">
        <v>0</v>
      </c>
      <c r="O43" s="269" t="s">
        <v>0</v>
      </c>
      <c r="P43" s="269" t="s">
        <v>0</v>
      </c>
      <c r="Q43" s="266" t="s">
        <v>0</v>
      </c>
      <c r="R43" s="266" t="s">
        <v>0</v>
      </c>
      <c r="S43" s="266" t="s">
        <v>0</v>
      </c>
      <c r="T43" s="266" t="s">
        <v>0</v>
      </c>
      <c r="U43" s="266" t="s">
        <v>0</v>
      </c>
      <c r="V43" s="266" t="s">
        <v>0</v>
      </c>
      <c r="W43" s="266" t="s">
        <v>0</v>
      </c>
      <c r="X43" s="266" t="s">
        <v>0</v>
      </c>
      <c r="Y43" s="266">
        <v>111.45</v>
      </c>
      <c r="Z43" s="266">
        <v>111.09</v>
      </c>
      <c r="AA43" s="269">
        <v>110.73</v>
      </c>
      <c r="AB43" s="269">
        <v>110.37</v>
      </c>
      <c r="AC43" s="269">
        <v>110.02</v>
      </c>
      <c r="AD43" s="269">
        <v>109.66</v>
      </c>
      <c r="AE43" s="266">
        <v>109.3</v>
      </c>
      <c r="AF43" s="266">
        <v>175.82</v>
      </c>
      <c r="AG43" s="266">
        <v>175.25</v>
      </c>
      <c r="AH43" s="266">
        <v>174.68</v>
      </c>
      <c r="AI43" s="266">
        <v>174.12</v>
      </c>
      <c r="AJ43" s="266">
        <v>173.55</v>
      </c>
      <c r="AK43" s="268" t="s">
        <v>0</v>
      </c>
      <c r="AL43" s="268" t="s">
        <v>0</v>
      </c>
      <c r="AM43" s="268" t="s">
        <v>0</v>
      </c>
      <c r="AN43" s="267" t="s">
        <v>0</v>
      </c>
      <c r="AO43" s="266">
        <v>1646.06</v>
      </c>
    </row>
    <row r="44" spans="1:41" ht="13" x14ac:dyDescent="0.15">
      <c r="A44" s="1"/>
      <c r="B44" s="51" t="s">
        <v>98</v>
      </c>
      <c r="C44" s="268">
        <v>632.70000000000005</v>
      </c>
      <c r="D44" s="268">
        <v>632.70000000000005</v>
      </c>
      <c r="E44" s="268">
        <v>632.70000000000005</v>
      </c>
      <c r="F44" s="268">
        <v>632.70000000000005</v>
      </c>
      <c r="G44" s="268">
        <v>632.70000000000005</v>
      </c>
      <c r="H44" s="268">
        <v>632.70000000000005</v>
      </c>
      <c r="I44" s="268">
        <v>632.70000000000005</v>
      </c>
      <c r="J44" s="268">
        <v>632.70000000000005</v>
      </c>
      <c r="K44" s="268">
        <v>632.70000000000005</v>
      </c>
      <c r="L44" s="268">
        <v>632.70000000000005</v>
      </c>
      <c r="M44" s="269">
        <v>632.70000000000005</v>
      </c>
      <c r="N44" s="269">
        <v>632.70000000000005</v>
      </c>
      <c r="O44" s="269">
        <v>632.70000000000005</v>
      </c>
      <c r="P44" s="269">
        <v>632.70000000000005</v>
      </c>
      <c r="Q44" s="268">
        <v>632.70000000000005</v>
      </c>
      <c r="R44" s="268">
        <v>632.70000000000005</v>
      </c>
      <c r="S44" s="268">
        <v>632.70000000000005</v>
      </c>
      <c r="T44" s="268">
        <v>632.70000000000005</v>
      </c>
      <c r="U44" s="268">
        <v>632.70000000000005</v>
      </c>
      <c r="V44" s="268">
        <v>632.70000000000005</v>
      </c>
      <c r="W44" s="268">
        <v>632.70000000000005</v>
      </c>
      <c r="X44" s="268">
        <v>632.70000000000005</v>
      </c>
      <c r="Y44" s="268">
        <v>632.70000000000005</v>
      </c>
      <c r="Z44" s="268">
        <v>632.70000000000005</v>
      </c>
      <c r="AA44" s="269">
        <v>632.70000000000005</v>
      </c>
      <c r="AB44" s="269">
        <v>632.70000000000005</v>
      </c>
      <c r="AC44" s="269">
        <v>632.70000000000005</v>
      </c>
      <c r="AD44" s="269">
        <v>632.70000000000005</v>
      </c>
      <c r="AE44" s="268">
        <v>632.70000000000005</v>
      </c>
      <c r="AF44" s="268">
        <v>632.70000000000005</v>
      </c>
      <c r="AG44" s="268">
        <v>632.70000000000005</v>
      </c>
      <c r="AH44" s="268">
        <v>632.70000000000005</v>
      </c>
      <c r="AI44" s="268">
        <v>632.70000000000005</v>
      </c>
      <c r="AJ44" s="268">
        <v>3163.5</v>
      </c>
      <c r="AK44" s="268" t="s">
        <v>0</v>
      </c>
      <c r="AL44" s="268" t="s">
        <v>0</v>
      </c>
      <c r="AM44" s="268" t="s">
        <v>0</v>
      </c>
      <c r="AN44" s="267" t="s">
        <v>0</v>
      </c>
      <c r="AO44" s="268">
        <v>24042.6</v>
      </c>
    </row>
    <row r="45" spans="1:41" ht="13" x14ac:dyDescent="0.15">
      <c r="A45" s="1"/>
      <c r="B45" s="51" t="s">
        <v>97</v>
      </c>
      <c r="C45" s="268">
        <v>50</v>
      </c>
      <c r="D45" s="268">
        <v>50</v>
      </c>
      <c r="E45" s="268">
        <v>50</v>
      </c>
      <c r="F45" s="268">
        <v>50</v>
      </c>
      <c r="G45" s="268">
        <v>50</v>
      </c>
      <c r="H45" s="268">
        <v>50</v>
      </c>
      <c r="I45" s="268">
        <v>50</v>
      </c>
      <c r="J45" s="268">
        <v>50</v>
      </c>
      <c r="K45" s="268">
        <v>50</v>
      </c>
      <c r="L45" s="268">
        <v>50</v>
      </c>
      <c r="M45" s="269">
        <v>50</v>
      </c>
      <c r="N45" s="269">
        <v>50</v>
      </c>
      <c r="O45" s="269">
        <v>50</v>
      </c>
      <c r="P45" s="269">
        <v>50</v>
      </c>
      <c r="Q45" s="268">
        <v>50</v>
      </c>
      <c r="R45" s="268">
        <v>50</v>
      </c>
      <c r="S45" s="268">
        <v>50</v>
      </c>
      <c r="T45" s="268">
        <v>50</v>
      </c>
      <c r="U45" s="268">
        <v>50</v>
      </c>
      <c r="V45" s="268">
        <v>50</v>
      </c>
      <c r="W45" s="268">
        <v>50</v>
      </c>
      <c r="X45" s="268">
        <v>50</v>
      </c>
      <c r="Y45" s="268">
        <v>50</v>
      </c>
      <c r="Z45" s="268">
        <v>50</v>
      </c>
      <c r="AA45" s="269">
        <v>50</v>
      </c>
      <c r="AB45" s="269">
        <v>50</v>
      </c>
      <c r="AC45" s="269">
        <v>50</v>
      </c>
      <c r="AD45" s="269">
        <v>50</v>
      </c>
      <c r="AE45" s="268">
        <v>50</v>
      </c>
      <c r="AF45" s="268">
        <v>50</v>
      </c>
      <c r="AG45" s="268">
        <v>50</v>
      </c>
      <c r="AH45" s="268">
        <v>50</v>
      </c>
      <c r="AI45" s="268">
        <v>50</v>
      </c>
      <c r="AJ45" s="268">
        <v>250</v>
      </c>
      <c r="AK45" s="268" t="s">
        <v>0</v>
      </c>
      <c r="AL45" s="268" t="s">
        <v>0</v>
      </c>
      <c r="AM45" s="268" t="s">
        <v>0</v>
      </c>
      <c r="AN45" s="267" t="s">
        <v>0</v>
      </c>
      <c r="AO45" s="268">
        <v>1900</v>
      </c>
    </row>
    <row r="46" spans="1:41" ht="13" x14ac:dyDescent="0.15">
      <c r="A46" s="1"/>
      <c r="B46" s="51" t="s">
        <v>96</v>
      </c>
      <c r="C46" s="268">
        <v>100</v>
      </c>
      <c r="D46" s="268">
        <v>100</v>
      </c>
      <c r="E46" s="268">
        <v>100</v>
      </c>
      <c r="F46" s="268">
        <v>100</v>
      </c>
      <c r="G46" s="268">
        <v>100</v>
      </c>
      <c r="H46" s="268">
        <v>100</v>
      </c>
      <c r="I46" s="268">
        <v>100</v>
      </c>
      <c r="J46" s="268">
        <v>100</v>
      </c>
      <c r="K46" s="268">
        <v>100</v>
      </c>
      <c r="L46" s="268">
        <v>100</v>
      </c>
      <c r="M46" s="269">
        <v>100</v>
      </c>
      <c r="N46" s="269">
        <v>100</v>
      </c>
      <c r="O46" s="269">
        <v>100</v>
      </c>
      <c r="P46" s="269">
        <v>100</v>
      </c>
      <c r="Q46" s="268">
        <v>100</v>
      </c>
      <c r="R46" s="268">
        <v>100</v>
      </c>
      <c r="S46" s="268">
        <v>100</v>
      </c>
      <c r="T46" s="268">
        <v>100</v>
      </c>
      <c r="U46" s="268">
        <v>100</v>
      </c>
      <c r="V46" s="268">
        <v>100</v>
      </c>
      <c r="W46" s="268">
        <v>100</v>
      </c>
      <c r="X46" s="268">
        <v>100</v>
      </c>
      <c r="Y46" s="268">
        <v>100</v>
      </c>
      <c r="Z46" s="268">
        <v>100</v>
      </c>
      <c r="AA46" s="269">
        <v>100</v>
      </c>
      <c r="AB46" s="269">
        <v>100</v>
      </c>
      <c r="AC46" s="269">
        <v>100</v>
      </c>
      <c r="AD46" s="269">
        <v>100</v>
      </c>
      <c r="AE46" s="268">
        <v>100</v>
      </c>
      <c r="AF46" s="268">
        <v>100</v>
      </c>
      <c r="AG46" s="268">
        <v>100</v>
      </c>
      <c r="AH46" s="268">
        <v>100</v>
      </c>
      <c r="AI46" s="268">
        <v>100</v>
      </c>
      <c r="AJ46" s="268">
        <v>500</v>
      </c>
      <c r="AK46" s="268" t="s">
        <v>0</v>
      </c>
      <c r="AL46" s="268" t="s">
        <v>0</v>
      </c>
      <c r="AM46" s="268" t="s">
        <v>0</v>
      </c>
      <c r="AN46" s="267" t="s">
        <v>0</v>
      </c>
      <c r="AO46" s="268">
        <v>3800</v>
      </c>
    </row>
    <row r="47" spans="1:41" ht="14" thickBot="1" x14ac:dyDescent="0.2">
      <c r="A47" s="1"/>
      <c r="B47" s="258" t="s">
        <v>82</v>
      </c>
      <c r="C47" s="262" t="s">
        <v>0</v>
      </c>
      <c r="D47" s="262" t="s">
        <v>0</v>
      </c>
      <c r="E47" s="262" t="s">
        <v>0</v>
      </c>
      <c r="F47" s="262" t="s">
        <v>0</v>
      </c>
      <c r="G47" s="262" t="s">
        <v>0</v>
      </c>
      <c r="H47" s="262" t="s">
        <v>0</v>
      </c>
      <c r="I47" s="262" t="s">
        <v>0</v>
      </c>
      <c r="J47" s="262" t="s">
        <v>0</v>
      </c>
      <c r="K47" s="262" t="s">
        <v>0</v>
      </c>
      <c r="L47" s="262" t="s">
        <v>0</v>
      </c>
      <c r="M47" s="265" t="s">
        <v>0</v>
      </c>
      <c r="N47" s="265" t="s">
        <v>0</v>
      </c>
      <c r="O47" s="265" t="s">
        <v>0</v>
      </c>
      <c r="P47" s="265" t="s">
        <v>0</v>
      </c>
      <c r="Q47" s="262" t="s">
        <v>0</v>
      </c>
      <c r="R47" s="262" t="s">
        <v>0</v>
      </c>
      <c r="S47" s="262" t="s">
        <v>0</v>
      </c>
      <c r="T47" s="262" t="s">
        <v>0</v>
      </c>
      <c r="U47" s="262" t="s">
        <v>0</v>
      </c>
      <c r="V47" s="262" t="s">
        <v>0</v>
      </c>
      <c r="W47" s="262" t="s">
        <v>0</v>
      </c>
      <c r="X47" s="264">
        <v>179.6</v>
      </c>
      <c r="Y47" s="264" t="s">
        <v>0</v>
      </c>
      <c r="Z47" s="264" t="s">
        <v>0</v>
      </c>
      <c r="AA47" s="298" t="s">
        <v>0</v>
      </c>
      <c r="AB47" s="298" t="s">
        <v>0</v>
      </c>
      <c r="AC47" s="298" t="s">
        <v>0</v>
      </c>
      <c r="AD47" s="298" t="s">
        <v>0</v>
      </c>
      <c r="AE47" s="264" t="s">
        <v>0</v>
      </c>
      <c r="AF47" s="264">
        <v>359.2</v>
      </c>
      <c r="AG47" s="264">
        <v>179.6</v>
      </c>
      <c r="AH47" s="262" t="s">
        <v>0</v>
      </c>
      <c r="AI47" s="262" t="s">
        <v>0</v>
      </c>
      <c r="AJ47" s="262" t="s">
        <v>0</v>
      </c>
      <c r="AK47" s="262" t="s">
        <v>0</v>
      </c>
      <c r="AL47" s="262" t="s">
        <v>0</v>
      </c>
      <c r="AM47" s="262" t="s">
        <v>0</v>
      </c>
      <c r="AN47" s="263" t="s">
        <v>0</v>
      </c>
      <c r="AO47" s="264">
        <v>718.4</v>
      </c>
    </row>
    <row r="48" spans="1:41" ht="13" x14ac:dyDescent="0.15">
      <c r="A48" s="1"/>
      <c r="B48" s="51" t="s">
        <v>95</v>
      </c>
      <c r="C48" s="261">
        <v>632.70000000000005</v>
      </c>
      <c r="D48" s="261">
        <v>1265.4000000000001</v>
      </c>
      <c r="E48" s="261">
        <v>1898.1</v>
      </c>
      <c r="F48" s="261">
        <v>2530.8000000000002</v>
      </c>
      <c r="G48" s="261">
        <v>632.70000000000005</v>
      </c>
      <c r="H48" s="261">
        <v>1265.4000000000001</v>
      </c>
      <c r="I48" s="261">
        <v>1898.1</v>
      </c>
      <c r="J48" s="261">
        <v>632.70000000000005</v>
      </c>
      <c r="K48" s="261">
        <v>1265.4000000000001</v>
      </c>
      <c r="L48" s="261">
        <v>1898.1</v>
      </c>
      <c r="M48" s="261">
        <v>632.70000000000005</v>
      </c>
      <c r="N48" s="261">
        <v>1265.4000000000001</v>
      </c>
      <c r="O48" s="261">
        <v>1898.1</v>
      </c>
      <c r="P48" s="261">
        <v>2530.8000000000002</v>
      </c>
      <c r="Q48" s="261">
        <v>3163.5</v>
      </c>
      <c r="R48" s="261">
        <v>3796.2</v>
      </c>
      <c r="S48" s="261">
        <v>4428.8999999999996</v>
      </c>
      <c r="T48" s="261">
        <v>5061.6000000000004</v>
      </c>
      <c r="U48" s="261">
        <v>632.70000000000005</v>
      </c>
      <c r="V48" s="261">
        <v>1265.4000000000001</v>
      </c>
      <c r="W48" s="261">
        <v>1898.1</v>
      </c>
      <c r="X48" s="261">
        <v>632.70000000000005</v>
      </c>
      <c r="Y48" s="261">
        <v>1265.4000000000001</v>
      </c>
      <c r="Z48" s="261">
        <v>1898.1</v>
      </c>
      <c r="AA48" s="261">
        <v>632.70000000000005</v>
      </c>
      <c r="AB48" s="261">
        <v>1265.4000000000001</v>
      </c>
      <c r="AC48" s="261">
        <v>1898.1</v>
      </c>
      <c r="AD48" s="261">
        <v>2530.8000000000002</v>
      </c>
      <c r="AE48" s="261">
        <v>3163.5</v>
      </c>
      <c r="AF48" s="261">
        <v>3796.2</v>
      </c>
      <c r="AG48" s="261">
        <v>4428.8999999999996</v>
      </c>
      <c r="AH48" s="261">
        <v>5061.6000000000004</v>
      </c>
      <c r="AI48" s="261">
        <v>632.70000000000005</v>
      </c>
      <c r="AJ48" s="261">
        <v>3796.2</v>
      </c>
      <c r="AK48" s="261" t="s">
        <v>0</v>
      </c>
      <c r="AL48" s="261" t="s">
        <v>0</v>
      </c>
      <c r="AM48" s="261" t="s">
        <v>0</v>
      </c>
      <c r="AN48" s="260" t="s">
        <v>0</v>
      </c>
      <c r="AO48" s="259"/>
    </row>
    <row r="49" spans="1:41" ht="13" x14ac:dyDescent="0.15">
      <c r="A49" s="1"/>
      <c r="B49" s="51" t="s">
        <v>94</v>
      </c>
      <c r="C49" s="296"/>
      <c r="D49" s="296"/>
      <c r="E49" s="296"/>
      <c r="F49" s="297" t="b">
        <v>1</v>
      </c>
      <c r="G49" s="296"/>
      <c r="H49" s="296"/>
      <c r="I49" s="297" t="b">
        <v>1</v>
      </c>
      <c r="J49" s="296"/>
      <c r="K49" s="296"/>
      <c r="L49" s="297" t="b">
        <v>1</v>
      </c>
      <c r="M49" s="296"/>
      <c r="N49" s="296"/>
      <c r="O49" s="296"/>
      <c r="P49" s="296"/>
      <c r="Q49" s="296"/>
      <c r="R49" s="296"/>
      <c r="S49" s="296"/>
      <c r="T49" s="297" t="b">
        <v>1</v>
      </c>
      <c r="U49" s="296"/>
      <c r="V49" s="296"/>
      <c r="W49" s="297" t="b">
        <v>1</v>
      </c>
      <c r="X49" s="296"/>
      <c r="Y49" s="296"/>
      <c r="Z49" s="297" t="b">
        <v>1</v>
      </c>
      <c r="AA49" s="296"/>
      <c r="AB49" s="296"/>
      <c r="AC49" s="296"/>
      <c r="AD49" s="296"/>
      <c r="AE49" s="296"/>
      <c r="AF49" s="296"/>
      <c r="AG49" s="296"/>
      <c r="AH49" s="297" t="b">
        <v>1</v>
      </c>
      <c r="AI49" s="296"/>
      <c r="AJ49" s="297" t="b">
        <v>1</v>
      </c>
      <c r="AK49" s="296"/>
      <c r="AL49" s="296"/>
      <c r="AM49" s="296"/>
      <c r="AN49" s="295"/>
      <c r="AO49" s="200"/>
    </row>
    <row r="50" spans="1:41" ht="13" x14ac:dyDescent="0.15">
      <c r="A50" s="1"/>
      <c r="B50" s="51" t="s">
        <v>93</v>
      </c>
      <c r="C50" s="261">
        <v>50</v>
      </c>
      <c r="D50" s="261">
        <v>100</v>
      </c>
      <c r="E50" s="261">
        <v>150</v>
      </c>
      <c r="F50" s="261">
        <v>200</v>
      </c>
      <c r="G50" s="261">
        <v>250</v>
      </c>
      <c r="H50" s="261">
        <v>300</v>
      </c>
      <c r="I50" s="261">
        <v>50</v>
      </c>
      <c r="J50" s="261">
        <v>100</v>
      </c>
      <c r="K50" s="261">
        <v>150</v>
      </c>
      <c r="L50" s="261">
        <v>200</v>
      </c>
      <c r="M50" s="261">
        <v>50</v>
      </c>
      <c r="N50" s="261">
        <v>100</v>
      </c>
      <c r="O50" s="261">
        <v>150</v>
      </c>
      <c r="P50" s="261">
        <v>200</v>
      </c>
      <c r="Q50" s="261">
        <v>250</v>
      </c>
      <c r="R50" s="261">
        <v>300</v>
      </c>
      <c r="S50" s="261">
        <v>350</v>
      </c>
      <c r="T50" s="261">
        <v>400</v>
      </c>
      <c r="U50" s="261">
        <v>450</v>
      </c>
      <c r="V50" s="261">
        <v>500</v>
      </c>
      <c r="W50" s="261">
        <v>50</v>
      </c>
      <c r="X50" s="261">
        <v>100</v>
      </c>
      <c r="Y50" s="261">
        <v>150</v>
      </c>
      <c r="Z50" s="261">
        <v>200</v>
      </c>
      <c r="AA50" s="261">
        <v>50</v>
      </c>
      <c r="AB50" s="261">
        <v>100</v>
      </c>
      <c r="AC50" s="261">
        <v>150</v>
      </c>
      <c r="AD50" s="261">
        <v>200</v>
      </c>
      <c r="AE50" s="261">
        <v>250</v>
      </c>
      <c r="AF50" s="261">
        <v>300</v>
      </c>
      <c r="AG50" s="261">
        <v>350</v>
      </c>
      <c r="AH50" s="261">
        <v>400</v>
      </c>
      <c r="AI50" s="261">
        <v>450</v>
      </c>
      <c r="AJ50" s="261">
        <v>700</v>
      </c>
      <c r="AK50" s="261" t="s">
        <v>0</v>
      </c>
      <c r="AL50" s="261" t="s">
        <v>0</v>
      </c>
      <c r="AM50" s="261" t="s">
        <v>0</v>
      </c>
      <c r="AN50" s="260" t="s">
        <v>0</v>
      </c>
      <c r="AO50" s="200"/>
    </row>
    <row r="51" spans="1:41" ht="13" x14ac:dyDescent="0.15">
      <c r="A51" s="1"/>
      <c r="B51" s="51" t="s">
        <v>92</v>
      </c>
      <c r="C51" s="296"/>
      <c r="D51" s="296"/>
      <c r="E51" s="296"/>
      <c r="F51" s="296"/>
      <c r="G51" s="296"/>
      <c r="H51" s="297" t="b">
        <v>1</v>
      </c>
      <c r="I51" s="296"/>
      <c r="J51" s="296"/>
      <c r="K51" s="296"/>
      <c r="L51" s="297" t="b">
        <v>1</v>
      </c>
      <c r="M51" s="296"/>
      <c r="N51" s="296"/>
      <c r="O51" s="296"/>
      <c r="P51" s="296"/>
      <c r="Q51" s="296"/>
      <c r="R51" s="296"/>
      <c r="S51" s="296"/>
      <c r="T51" s="296"/>
      <c r="U51" s="296"/>
      <c r="V51" s="297" t="b">
        <v>1</v>
      </c>
      <c r="W51" s="296"/>
      <c r="X51" s="296"/>
      <c r="Y51" s="296"/>
      <c r="Z51" s="297" t="b">
        <v>1</v>
      </c>
      <c r="AA51" s="296"/>
      <c r="AB51" s="296"/>
      <c r="AC51" s="296"/>
      <c r="AD51" s="296"/>
      <c r="AE51" s="296"/>
      <c r="AF51" s="296"/>
      <c r="AG51" s="296"/>
      <c r="AH51" s="296"/>
      <c r="AI51" s="296"/>
      <c r="AJ51" s="297" t="b">
        <v>1</v>
      </c>
      <c r="AK51" s="296"/>
      <c r="AL51" s="296"/>
      <c r="AM51" s="296"/>
      <c r="AN51" s="295"/>
      <c r="AO51" s="200"/>
    </row>
    <row r="52" spans="1:41" ht="13" x14ac:dyDescent="0.15">
      <c r="A52" s="1"/>
      <c r="B52" s="51" t="s">
        <v>91</v>
      </c>
      <c r="C52" s="261">
        <v>100</v>
      </c>
      <c r="D52" s="261">
        <v>200</v>
      </c>
      <c r="E52" s="261">
        <v>300</v>
      </c>
      <c r="F52" s="261">
        <v>400</v>
      </c>
      <c r="G52" s="261">
        <v>500</v>
      </c>
      <c r="H52" s="261">
        <v>600</v>
      </c>
      <c r="I52" s="261">
        <v>100</v>
      </c>
      <c r="J52" s="261">
        <v>200</v>
      </c>
      <c r="K52" s="261">
        <v>300</v>
      </c>
      <c r="L52" s="261">
        <v>400</v>
      </c>
      <c r="M52" s="261">
        <v>100</v>
      </c>
      <c r="N52" s="261">
        <v>200</v>
      </c>
      <c r="O52" s="261">
        <v>300</v>
      </c>
      <c r="P52" s="261">
        <v>400</v>
      </c>
      <c r="Q52" s="261">
        <v>500</v>
      </c>
      <c r="R52" s="261">
        <v>600</v>
      </c>
      <c r="S52" s="261">
        <v>700</v>
      </c>
      <c r="T52" s="261">
        <v>800</v>
      </c>
      <c r="U52" s="261">
        <v>900</v>
      </c>
      <c r="V52" s="261">
        <v>1000</v>
      </c>
      <c r="W52" s="261">
        <v>100</v>
      </c>
      <c r="X52" s="261">
        <v>200</v>
      </c>
      <c r="Y52" s="261">
        <v>300</v>
      </c>
      <c r="Z52" s="261">
        <v>400</v>
      </c>
      <c r="AA52" s="261">
        <v>100</v>
      </c>
      <c r="AB52" s="261">
        <v>200</v>
      </c>
      <c r="AC52" s="261">
        <v>300</v>
      </c>
      <c r="AD52" s="261">
        <v>400</v>
      </c>
      <c r="AE52" s="261">
        <v>500</v>
      </c>
      <c r="AF52" s="261">
        <v>600</v>
      </c>
      <c r="AG52" s="261">
        <v>700</v>
      </c>
      <c r="AH52" s="261">
        <v>800</v>
      </c>
      <c r="AI52" s="261">
        <v>900</v>
      </c>
      <c r="AJ52" s="261">
        <v>1400</v>
      </c>
      <c r="AK52" s="261" t="s">
        <v>0</v>
      </c>
      <c r="AL52" s="261" t="s">
        <v>0</v>
      </c>
      <c r="AM52" s="261" t="s">
        <v>0</v>
      </c>
      <c r="AN52" s="260" t="s">
        <v>0</v>
      </c>
      <c r="AO52" s="200"/>
    </row>
    <row r="53" spans="1:41" ht="13" x14ac:dyDescent="0.15">
      <c r="A53" s="1"/>
      <c r="B53" s="51" t="s">
        <v>90</v>
      </c>
      <c r="C53" s="296"/>
      <c r="D53" s="296"/>
      <c r="E53" s="296"/>
      <c r="F53" s="296"/>
      <c r="G53" s="296"/>
      <c r="H53" s="297" t="b">
        <v>1</v>
      </c>
      <c r="I53" s="296"/>
      <c r="J53" s="296"/>
      <c r="K53" s="296"/>
      <c r="L53" s="297" t="b">
        <v>1</v>
      </c>
      <c r="M53" s="296"/>
      <c r="N53" s="296"/>
      <c r="O53" s="296"/>
      <c r="P53" s="296"/>
      <c r="Q53" s="296"/>
      <c r="R53" s="296"/>
      <c r="S53" s="296"/>
      <c r="T53" s="296"/>
      <c r="U53" s="296"/>
      <c r="V53" s="297" t="b">
        <v>1</v>
      </c>
      <c r="W53" s="296"/>
      <c r="X53" s="296"/>
      <c r="Y53" s="296"/>
      <c r="Z53" s="297" t="b">
        <v>1</v>
      </c>
      <c r="AA53" s="296"/>
      <c r="AB53" s="296"/>
      <c r="AC53" s="296"/>
      <c r="AD53" s="296"/>
      <c r="AE53" s="296"/>
      <c r="AF53" s="296"/>
      <c r="AG53" s="296"/>
      <c r="AH53" s="296"/>
      <c r="AI53" s="296"/>
      <c r="AJ53" s="297" t="b">
        <v>1</v>
      </c>
      <c r="AK53" s="296"/>
      <c r="AL53" s="296"/>
      <c r="AM53" s="296"/>
      <c r="AN53" s="295"/>
      <c r="AO53" s="200"/>
    </row>
    <row r="54" spans="1:41" ht="13" x14ac:dyDescent="0.15">
      <c r="A54" s="1"/>
      <c r="B54" s="51" t="s">
        <v>89</v>
      </c>
      <c r="C54" s="261" t="s">
        <v>0</v>
      </c>
      <c r="D54" s="261" t="s">
        <v>0</v>
      </c>
      <c r="E54" s="261" t="s">
        <v>0</v>
      </c>
      <c r="F54" s="261" t="s">
        <v>0</v>
      </c>
      <c r="G54" s="261" t="s">
        <v>0</v>
      </c>
      <c r="H54" s="261" t="s">
        <v>0</v>
      </c>
      <c r="I54" s="261" t="s">
        <v>0</v>
      </c>
      <c r="J54" s="261" t="s">
        <v>0</v>
      </c>
      <c r="K54" s="261" t="s">
        <v>0</v>
      </c>
      <c r="L54" s="261" t="s">
        <v>0</v>
      </c>
      <c r="M54" s="261" t="s">
        <v>0</v>
      </c>
      <c r="N54" s="261" t="s">
        <v>0</v>
      </c>
      <c r="O54" s="261" t="s">
        <v>0</v>
      </c>
      <c r="P54" s="261" t="s">
        <v>0</v>
      </c>
      <c r="Q54" s="261" t="s">
        <v>0</v>
      </c>
      <c r="R54" s="261" t="s">
        <v>0</v>
      </c>
      <c r="S54" s="261" t="s">
        <v>0</v>
      </c>
      <c r="T54" s="261" t="s">
        <v>0</v>
      </c>
      <c r="U54" s="261" t="s">
        <v>0</v>
      </c>
      <c r="V54" s="261" t="s">
        <v>0</v>
      </c>
      <c r="W54" s="261" t="s">
        <v>0</v>
      </c>
      <c r="X54" s="261">
        <v>179.6</v>
      </c>
      <c r="Y54" s="261" t="s">
        <v>0</v>
      </c>
      <c r="Z54" s="261" t="s">
        <v>0</v>
      </c>
      <c r="AA54" s="261" t="s">
        <v>0</v>
      </c>
      <c r="AB54" s="261" t="s">
        <v>0</v>
      </c>
      <c r="AC54" s="261" t="s">
        <v>0</v>
      </c>
      <c r="AD54" s="261" t="s">
        <v>0</v>
      </c>
      <c r="AE54" s="261" t="s">
        <v>0</v>
      </c>
      <c r="AF54" s="261">
        <v>359.2</v>
      </c>
      <c r="AG54" s="261">
        <v>179.6</v>
      </c>
      <c r="AH54" s="261" t="s">
        <v>0</v>
      </c>
      <c r="AI54" s="261" t="s">
        <v>0</v>
      </c>
      <c r="AJ54" s="261" t="s">
        <v>0</v>
      </c>
      <c r="AK54" s="261" t="s">
        <v>0</v>
      </c>
      <c r="AL54" s="261" t="s">
        <v>0</v>
      </c>
      <c r="AM54" s="261" t="s">
        <v>0</v>
      </c>
      <c r="AN54" s="260" t="s">
        <v>0</v>
      </c>
      <c r="AO54" s="200"/>
    </row>
    <row r="55" spans="1:41" ht="13" x14ac:dyDescent="0.15">
      <c r="A55" s="1"/>
      <c r="B55" s="51" t="s">
        <v>88</v>
      </c>
      <c r="C55" s="296"/>
      <c r="D55" s="296"/>
      <c r="E55" s="296"/>
      <c r="F55" s="296"/>
      <c r="G55" s="296"/>
      <c r="H55" s="296"/>
      <c r="I55" s="296"/>
      <c r="J55" s="296"/>
      <c r="K55" s="296"/>
      <c r="L55" s="296"/>
      <c r="M55" s="296"/>
      <c r="N55" s="296"/>
      <c r="O55" s="296"/>
      <c r="P55" s="296"/>
      <c r="Q55" s="296"/>
      <c r="R55" s="296"/>
      <c r="S55" s="296"/>
      <c r="T55" s="296"/>
      <c r="U55" s="296"/>
      <c r="V55" s="296"/>
      <c r="W55" s="296"/>
      <c r="X55" s="297" t="b">
        <v>1</v>
      </c>
      <c r="Y55" s="296"/>
      <c r="Z55" s="296"/>
      <c r="AA55" s="296"/>
      <c r="AB55" s="296"/>
      <c r="AC55" s="296"/>
      <c r="AD55" s="296"/>
      <c r="AE55" s="296"/>
      <c r="AF55" s="297" t="b">
        <v>1</v>
      </c>
      <c r="AG55" s="297" t="b">
        <v>1</v>
      </c>
      <c r="AH55" s="296"/>
      <c r="AI55" s="296"/>
      <c r="AJ55" s="296"/>
      <c r="AK55" s="296"/>
      <c r="AL55" s="296"/>
      <c r="AM55" s="296"/>
      <c r="AN55" s="295"/>
      <c r="AO55" s="200"/>
    </row>
    <row r="56" spans="1:41" ht="14" thickBot="1" x14ac:dyDescent="0.2">
      <c r="A56" s="1"/>
      <c r="B56" s="258" t="s">
        <v>87</v>
      </c>
      <c r="C56" s="294" t="s">
        <v>0</v>
      </c>
      <c r="D56" s="294" t="s">
        <v>0</v>
      </c>
      <c r="E56" s="294" t="s">
        <v>0</v>
      </c>
      <c r="F56" s="294" t="s">
        <v>0</v>
      </c>
      <c r="G56" s="294" t="s">
        <v>0</v>
      </c>
      <c r="H56" s="294" t="s">
        <v>0</v>
      </c>
      <c r="I56" s="294" t="s">
        <v>0</v>
      </c>
      <c r="J56" s="294" t="s">
        <v>0</v>
      </c>
      <c r="K56" s="294" t="s">
        <v>0</v>
      </c>
      <c r="L56" s="294" t="s">
        <v>0</v>
      </c>
      <c r="M56" s="294" t="s">
        <v>0</v>
      </c>
      <c r="N56" s="294" t="s">
        <v>0</v>
      </c>
      <c r="O56" s="294" t="s">
        <v>0</v>
      </c>
      <c r="P56" s="294" t="s">
        <v>0</v>
      </c>
      <c r="Q56" s="294" t="s">
        <v>0</v>
      </c>
      <c r="R56" s="294" t="s">
        <v>0</v>
      </c>
      <c r="S56" s="294" t="s">
        <v>0</v>
      </c>
      <c r="T56" s="294" t="s">
        <v>0</v>
      </c>
      <c r="U56" s="294" t="s">
        <v>0</v>
      </c>
      <c r="V56" s="294" t="s">
        <v>0</v>
      </c>
      <c r="W56" s="294" t="s">
        <v>0</v>
      </c>
      <c r="X56" s="294" t="s">
        <v>0</v>
      </c>
      <c r="Y56" s="294">
        <v>111.45</v>
      </c>
      <c r="Z56" s="294">
        <v>222.55</v>
      </c>
      <c r="AA56" s="294">
        <v>333.28</v>
      </c>
      <c r="AB56" s="294">
        <v>443.65</v>
      </c>
      <c r="AC56" s="294">
        <v>553.66999999999996</v>
      </c>
      <c r="AD56" s="294">
        <v>663.33</v>
      </c>
      <c r="AE56" s="294">
        <v>772.63</v>
      </c>
      <c r="AF56" s="294">
        <v>948.45</v>
      </c>
      <c r="AG56" s="294">
        <v>1123.71</v>
      </c>
      <c r="AH56" s="294">
        <v>1298.3900000000001</v>
      </c>
      <c r="AI56" s="294">
        <v>1472.51</v>
      </c>
      <c r="AJ56" s="294">
        <v>1646.06</v>
      </c>
      <c r="AK56" s="294" t="s">
        <v>0</v>
      </c>
      <c r="AL56" s="294" t="s">
        <v>0</v>
      </c>
      <c r="AM56" s="294" t="s">
        <v>0</v>
      </c>
      <c r="AN56" s="293" t="s">
        <v>0</v>
      </c>
      <c r="AO56" s="55"/>
    </row>
    <row r="57" spans="1:41" ht="13" x14ac:dyDescent="0.15">
      <c r="A57" s="1"/>
      <c r="B57" s="254" t="s">
        <v>86</v>
      </c>
      <c r="C57" s="198" t="s">
        <v>0</v>
      </c>
      <c r="D57" s="198" t="s">
        <v>0</v>
      </c>
      <c r="E57" s="198">
        <v>12.5</v>
      </c>
      <c r="F57" s="292">
        <v>2655.8</v>
      </c>
      <c r="G57" s="291">
        <v>143.75</v>
      </c>
      <c r="H57" s="290">
        <v>1156.25</v>
      </c>
      <c r="I57" s="289">
        <v>2063.73</v>
      </c>
      <c r="J57" s="288">
        <v>309.38</v>
      </c>
      <c r="K57" s="287">
        <v>446.88</v>
      </c>
      <c r="L57" s="286">
        <v>2907.48</v>
      </c>
      <c r="M57" s="198" t="s">
        <v>0</v>
      </c>
      <c r="N57" s="198" t="s">
        <v>0</v>
      </c>
      <c r="O57" s="198" t="s">
        <v>0</v>
      </c>
      <c r="P57" s="198" t="s">
        <v>0</v>
      </c>
      <c r="Q57" s="198" t="s">
        <v>0</v>
      </c>
      <c r="R57" s="285">
        <v>684.38</v>
      </c>
      <c r="S57" s="284">
        <v>768.75</v>
      </c>
      <c r="T57" s="283">
        <v>5802.23</v>
      </c>
      <c r="U57" s="282">
        <v>1193.75</v>
      </c>
      <c r="V57" s="281">
        <v>2143.75</v>
      </c>
      <c r="W57" s="280">
        <v>2879.35</v>
      </c>
      <c r="X57" s="279">
        <v>1113.98</v>
      </c>
      <c r="Y57" s="278">
        <v>1061.45</v>
      </c>
      <c r="Z57" s="277">
        <v>3559.19</v>
      </c>
      <c r="AA57" s="275">
        <v>1010.73</v>
      </c>
      <c r="AB57" s="275">
        <v>1010.37</v>
      </c>
      <c r="AC57" s="276">
        <v>1035.02</v>
      </c>
      <c r="AD57" s="276">
        <v>1034.6600000000001</v>
      </c>
      <c r="AE57" s="275">
        <v>1009.3</v>
      </c>
      <c r="AF57" s="274">
        <v>1435.02</v>
      </c>
      <c r="AG57" s="273">
        <v>1304.8499999999999</v>
      </c>
      <c r="AH57" s="272">
        <v>6186.28</v>
      </c>
      <c r="AI57" s="271">
        <v>1074.1199999999999</v>
      </c>
      <c r="AJ57" s="185">
        <v>6969.75</v>
      </c>
      <c r="AK57" s="198" t="s">
        <v>0</v>
      </c>
      <c r="AL57" s="198" t="s">
        <v>0</v>
      </c>
      <c r="AM57" s="198" t="s">
        <v>0</v>
      </c>
      <c r="AN57" s="250" t="s">
        <v>0</v>
      </c>
      <c r="AO57" s="249">
        <v>50972.68</v>
      </c>
    </row>
    <row r="58" spans="1:41" ht="13" x14ac:dyDescent="0.15">
      <c r="A58" s="1"/>
      <c r="B58" s="248" t="s">
        <v>85</v>
      </c>
      <c r="C58" s="270"/>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55"/>
    </row>
    <row r="59" spans="1:41" ht="13" x14ac:dyDescent="0.15">
      <c r="A59" s="1"/>
      <c r="B59" s="51" t="s">
        <v>84</v>
      </c>
      <c r="C59" s="268" t="s">
        <v>0</v>
      </c>
      <c r="D59" s="268" t="s">
        <v>0</v>
      </c>
      <c r="E59" s="268" t="s">
        <v>0</v>
      </c>
      <c r="F59" s="268" t="s">
        <v>0</v>
      </c>
      <c r="G59" s="268" t="s">
        <v>0</v>
      </c>
      <c r="H59" s="268" t="s">
        <v>0</v>
      </c>
      <c r="I59" s="268" t="s">
        <v>0</v>
      </c>
      <c r="J59" s="268" t="s">
        <v>0</v>
      </c>
      <c r="K59" s="268" t="s">
        <v>0</v>
      </c>
      <c r="L59" s="268" t="s">
        <v>0</v>
      </c>
      <c r="M59" s="269" t="s">
        <v>0</v>
      </c>
      <c r="N59" s="269" t="s">
        <v>0</v>
      </c>
      <c r="O59" s="269" t="s">
        <v>0</v>
      </c>
      <c r="P59" s="269" t="s">
        <v>0</v>
      </c>
      <c r="Q59" s="268" t="s">
        <v>0</v>
      </c>
      <c r="R59" s="268" t="s">
        <v>0</v>
      </c>
      <c r="S59" s="268" t="s">
        <v>0</v>
      </c>
      <c r="T59" s="268" t="s">
        <v>0</v>
      </c>
      <c r="U59" s="268" t="s">
        <v>0</v>
      </c>
      <c r="V59" s="268" t="s">
        <v>0</v>
      </c>
      <c r="W59" s="268" t="s">
        <v>0</v>
      </c>
      <c r="X59" s="268" t="s">
        <v>0</v>
      </c>
      <c r="Y59" s="268" t="s">
        <v>0</v>
      </c>
      <c r="Z59" s="268" t="s">
        <v>0</v>
      </c>
      <c r="AA59" s="269" t="s">
        <v>0</v>
      </c>
      <c r="AB59" s="269" t="s">
        <v>0</v>
      </c>
      <c r="AC59" s="269" t="s">
        <v>0</v>
      </c>
      <c r="AD59" s="269" t="s">
        <v>0</v>
      </c>
      <c r="AE59" s="268" t="s">
        <v>0</v>
      </c>
      <c r="AF59" s="268" t="s">
        <v>0</v>
      </c>
      <c r="AG59" s="268" t="s">
        <v>0</v>
      </c>
      <c r="AH59" s="268" t="s">
        <v>0</v>
      </c>
      <c r="AI59" s="268" t="s">
        <v>0</v>
      </c>
      <c r="AJ59" s="268" t="s">
        <v>0</v>
      </c>
      <c r="AK59" s="268" t="s">
        <v>0</v>
      </c>
      <c r="AL59" s="268" t="s">
        <v>0</v>
      </c>
      <c r="AM59" s="268" t="s">
        <v>0</v>
      </c>
      <c r="AN59" s="267" t="s">
        <v>0</v>
      </c>
      <c r="AO59" s="268" t="s">
        <v>0</v>
      </c>
    </row>
    <row r="60" spans="1:41" ht="13" x14ac:dyDescent="0.15">
      <c r="A60" s="1"/>
      <c r="B60" s="51" t="s">
        <v>83</v>
      </c>
      <c r="C60" s="268" t="s">
        <v>0</v>
      </c>
      <c r="D60" s="268" t="s">
        <v>0</v>
      </c>
      <c r="E60" s="268" t="s">
        <v>0</v>
      </c>
      <c r="F60" s="268" t="s">
        <v>0</v>
      </c>
      <c r="G60" s="268" t="s">
        <v>0</v>
      </c>
      <c r="H60" s="268" t="s">
        <v>0</v>
      </c>
      <c r="I60" s="268" t="s">
        <v>0</v>
      </c>
      <c r="J60" s="268" t="s">
        <v>0</v>
      </c>
      <c r="K60" s="268" t="s">
        <v>0</v>
      </c>
      <c r="L60" s="268" t="s">
        <v>0</v>
      </c>
      <c r="M60" s="269" t="s">
        <v>0</v>
      </c>
      <c r="N60" s="269" t="s">
        <v>0</v>
      </c>
      <c r="O60" s="269" t="s">
        <v>0</v>
      </c>
      <c r="P60" s="269" t="s">
        <v>0</v>
      </c>
      <c r="Q60" s="268" t="s">
        <v>0</v>
      </c>
      <c r="R60" s="268" t="s">
        <v>0</v>
      </c>
      <c r="S60" s="268" t="s">
        <v>0</v>
      </c>
      <c r="T60" s="268" t="s">
        <v>0</v>
      </c>
      <c r="U60" s="268" t="s">
        <v>0</v>
      </c>
      <c r="V60" s="266" t="s">
        <v>0</v>
      </c>
      <c r="W60" s="266" t="s">
        <v>0</v>
      </c>
      <c r="X60" s="266">
        <v>34375</v>
      </c>
      <c r="Y60" s="268" t="s">
        <v>0</v>
      </c>
      <c r="Z60" s="268" t="s">
        <v>0</v>
      </c>
      <c r="AA60" s="269" t="s">
        <v>0</v>
      </c>
      <c r="AB60" s="269" t="s">
        <v>0</v>
      </c>
      <c r="AC60" s="269" t="s">
        <v>0</v>
      </c>
      <c r="AD60" s="269" t="s">
        <v>0</v>
      </c>
      <c r="AE60" s="268">
        <v>20625</v>
      </c>
      <c r="AF60" s="268" t="s">
        <v>0</v>
      </c>
      <c r="AG60" s="268" t="s">
        <v>0</v>
      </c>
      <c r="AH60" s="268" t="s">
        <v>0</v>
      </c>
      <c r="AI60" s="268" t="s">
        <v>0</v>
      </c>
      <c r="AJ60" s="268" t="s">
        <v>0</v>
      </c>
      <c r="AK60" s="268" t="s">
        <v>0</v>
      </c>
      <c r="AL60" s="268" t="s">
        <v>0</v>
      </c>
      <c r="AM60" s="268" t="s">
        <v>0</v>
      </c>
      <c r="AN60" s="267" t="s">
        <v>0</v>
      </c>
      <c r="AO60" s="266">
        <v>55000</v>
      </c>
    </row>
    <row r="61" spans="1:41" ht="14" thickBot="1" x14ac:dyDescent="0.2">
      <c r="A61" s="1"/>
      <c r="B61" s="258" t="s">
        <v>82</v>
      </c>
      <c r="C61" s="262" t="s">
        <v>0</v>
      </c>
      <c r="D61" s="262" t="s">
        <v>0</v>
      </c>
      <c r="E61" s="262" t="s">
        <v>0</v>
      </c>
      <c r="F61" s="262" t="s">
        <v>0</v>
      </c>
      <c r="G61" s="262" t="s">
        <v>0</v>
      </c>
      <c r="H61" s="262" t="s">
        <v>0</v>
      </c>
      <c r="I61" s="262" t="s">
        <v>0</v>
      </c>
      <c r="J61" s="262" t="s">
        <v>0</v>
      </c>
      <c r="K61" s="262" t="s">
        <v>0</v>
      </c>
      <c r="L61" s="262" t="s">
        <v>0</v>
      </c>
      <c r="M61" s="265" t="s">
        <v>0</v>
      </c>
      <c r="N61" s="265" t="s">
        <v>0</v>
      </c>
      <c r="O61" s="265" t="s">
        <v>0</v>
      </c>
      <c r="P61" s="265" t="s">
        <v>0</v>
      </c>
      <c r="Q61" s="262" t="s">
        <v>0</v>
      </c>
      <c r="R61" s="262" t="s">
        <v>0</v>
      </c>
      <c r="S61" s="262" t="s">
        <v>0</v>
      </c>
      <c r="T61" s="262" t="s">
        <v>0</v>
      </c>
      <c r="U61" s="262" t="s">
        <v>0</v>
      </c>
      <c r="V61" s="262" t="s">
        <v>0</v>
      </c>
      <c r="W61" s="262" t="s">
        <v>0</v>
      </c>
      <c r="X61" s="264">
        <v>251.44</v>
      </c>
      <c r="Y61" s="262" t="s">
        <v>0</v>
      </c>
      <c r="Z61" s="262" t="s">
        <v>0</v>
      </c>
      <c r="AA61" s="265" t="s">
        <v>0</v>
      </c>
      <c r="AB61" s="265" t="s">
        <v>0</v>
      </c>
      <c r="AC61" s="265" t="s">
        <v>0</v>
      </c>
      <c r="AD61" s="265" t="s">
        <v>0</v>
      </c>
      <c r="AE61" s="262" t="s">
        <v>0</v>
      </c>
      <c r="AF61" s="264">
        <v>502.88</v>
      </c>
      <c r="AG61" s="264">
        <v>251.44</v>
      </c>
      <c r="AH61" s="262" t="s">
        <v>0</v>
      </c>
      <c r="AI61" s="262" t="s">
        <v>0</v>
      </c>
      <c r="AJ61" s="262" t="s">
        <v>0</v>
      </c>
      <c r="AK61" s="262" t="s">
        <v>0</v>
      </c>
      <c r="AL61" s="262" t="s">
        <v>0</v>
      </c>
      <c r="AM61" s="262" t="s">
        <v>0</v>
      </c>
      <c r="AN61" s="263" t="s">
        <v>0</v>
      </c>
      <c r="AO61" s="262">
        <v>1005.76</v>
      </c>
    </row>
    <row r="62" spans="1:41" ht="13" x14ac:dyDescent="0.15">
      <c r="A62" s="1"/>
      <c r="B62" s="51" t="s">
        <v>81</v>
      </c>
      <c r="C62" s="261" t="s">
        <v>0</v>
      </c>
      <c r="D62" s="261" t="s">
        <v>0</v>
      </c>
      <c r="E62" s="261" t="s">
        <v>0</v>
      </c>
      <c r="F62" s="261" t="s">
        <v>0</v>
      </c>
      <c r="G62" s="261" t="s">
        <v>0</v>
      </c>
      <c r="H62" s="261" t="s">
        <v>0</v>
      </c>
      <c r="I62" s="261" t="s">
        <v>0</v>
      </c>
      <c r="J62" s="261" t="s">
        <v>0</v>
      </c>
      <c r="K62" s="261" t="s">
        <v>0</v>
      </c>
      <c r="L62" s="261" t="s">
        <v>0</v>
      </c>
      <c r="M62" s="261" t="s">
        <v>0</v>
      </c>
      <c r="N62" s="261" t="s">
        <v>0</v>
      </c>
      <c r="O62" s="261" t="s">
        <v>0</v>
      </c>
      <c r="P62" s="261" t="s">
        <v>0</v>
      </c>
      <c r="Q62" s="261" t="s">
        <v>0</v>
      </c>
      <c r="R62" s="261" t="s">
        <v>0</v>
      </c>
      <c r="S62" s="261" t="s">
        <v>0</v>
      </c>
      <c r="T62" s="261" t="s">
        <v>0</v>
      </c>
      <c r="U62" s="261" t="s">
        <v>0</v>
      </c>
      <c r="V62" s="261" t="s">
        <v>0</v>
      </c>
      <c r="W62" s="261" t="s">
        <v>0</v>
      </c>
      <c r="X62" s="261">
        <v>251.44</v>
      </c>
      <c r="Y62" s="261" t="s">
        <v>0</v>
      </c>
      <c r="Z62" s="261" t="s">
        <v>0</v>
      </c>
      <c r="AA62" s="261" t="s">
        <v>0</v>
      </c>
      <c r="AB62" s="261" t="s">
        <v>0</v>
      </c>
      <c r="AC62" s="261" t="s">
        <v>0</v>
      </c>
      <c r="AD62" s="261" t="s">
        <v>0</v>
      </c>
      <c r="AE62" s="261" t="s">
        <v>0</v>
      </c>
      <c r="AF62" s="261">
        <v>502.88</v>
      </c>
      <c r="AG62" s="261">
        <v>251.44</v>
      </c>
      <c r="AH62" s="261" t="s">
        <v>0</v>
      </c>
      <c r="AI62" s="261" t="s">
        <v>0</v>
      </c>
      <c r="AJ62" s="261" t="s">
        <v>0</v>
      </c>
      <c r="AK62" s="261" t="s">
        <v>0</v>
      </c>
      <c r="AL62" s="261" t="s">
        <v>0</v>
      </c>
      <c r="AM62" s="261" t="s">
        <v>0</v>
      </c>
      <c r="AN62" s="260" t="s">
        <v>0</v>
      </c>
      <c r="AO62" s="259"/>
    </row>
    <row r="63" spans="1:41" ht="14" thickBot="1" x14ac:dyDescent="0.2">
      <c r="A63" s="1"/>
      <c r="B63" s="258" t="s">
        <v>80</v>
      </c>
      <c r="C63" s="256"/>
      <c r="D63" s="256"/>
      <c r="E63" s="256"/>
      <c r="F63" s="256"/>
      <c r="G63" s="256"/>
      <c r="H63" s="256"/>
      <c r="I63" s="256"/>
      <c r="J63" s="256"/>
      <c r="K63" s="256"/>
      <c r="L63" s="256"/>
      <c r="M63" s="256"/>
      <c r="N63" s="256"/>
      <c r="O63" s="256"/>
      <c r="P63" s="256"/>
      <c r="Q63" s="256"/>
      <c r="R63" s="256"/>
      <c r="S63" s="256"/>
      <c r="T63" s="256"/>
      <c r="U63" s="256"/>
      <c r="V63" s="256"/>
      <c r="W63" s="256"/>
      <c r="X63" s="257" t="b">
        <v>1</v>
      </c>
      <c r="Y63" s="256"/>
      <c r="Z63" s="256"/>
      <c r="AA63" s="256"/>
      <c r="AB63" s="256"/>
      <c r="AC63" s="256"/>
      <c r="AD63" s="256"/>
      <c r="AE63" s="256"/>
      <c r="AF63" s="257" t="b">
        <v>1</v>
      </c>
      <c r="AG63" s="257" t="b">
        <v>1</v>
      </c>
      <c r="AH63" s="256"/>
      <c r="AI63" s="256"/>
      <c r="AJ63" s="256"/>
      <c r="AK63" s="256"/>
      <c r="AL63" s="256"/>
      <c r="AM63" s="256"/>
      <c r="AN63" s="255"/>
      <c r="AO63" s="55"/>
    </row>
    <row r="64" spans="1:41" ht="13" x14ac:dyDescent="0.15">
      <c r="A64" s="1"/>
      <c r="B64" s="254" t="s">
        <v>79</v>
      </c>
      <c r="C64" s="198" t="s">
        <v>0</v>
      </c>
      <c r="D64" s="198" t="s">
        <v>0</v>
      </c>
      <c r="E64" s="198" t="s">
        <v>0</v>
      </c>
      <c r="F64" s="198" t="s">
        <v>0</v>
      </c>
      <c r="G64" s="198" t="s">
        <v>0</v>
      </c>
      <c r="H64" s="198" t="s">
        <v>0</v>
      </c>
      <c r="I64" s="198" t="s">
        <v>0</v>
      </c>
      <c r="J64" s="198" t="s">
        <v>0</v>
      </c>
      <c r="K64" s="198" t="s">
        <v>0</v>
      </c>
      <c r="L64" s="198" t="s">
        <v>0</v>
      </c>
      <c r="M64" s="198" t="s">
        <v>0</v>
      </c>
      <c r="N64" s="198" t="s">
        <v>0</v>
      </c>
      <c r="O64" s="198" t="s">
        <v>0</v>
      </c>
      <c r="P64" s="198" t="s">
        <v>0</v>
      </c>
      <c r="Q64" s="198" t="s">
        <v>0</v>
      </c>
      <c r="R64" s="198" t="s">
        <v>0</v>
      </c>
      <c r="S64" s="198" t="s">
        <v>0</v>
      </c>
      <c r="T64" s="198" t="s">
        <v>0</v>
      </c>
      <c r="U64" s="198" t="s">
        <v>0</v>
      </c>
      <c r="V64" s="198" t="s">
        <v>0</v>
      </c>
      <c r="W64" s="198" t="s">
        <v>0</v>
      </c>
      <c r="X64" s="177">
        <v>34626.44</v>
      </c>
      <c r="Y64" s="198" t="s">
        <v>0</v>
      </c>
      <c r="Z64" s="198" t="s">
        <v>0</v>
      </c>
      <c r="AA64" s="198" t="s">
        <v>0</v>
      </c>
      <c r="AB64" s="198" t="s">
        <v>0</v>
      </c>
      <c r="AC64" s="198" t="s">
        <v>0</v>
      </c>
      <c r="AD64" s="198" t="s">
        <v>0</v>
      </c>
      <c r="AE64" s="253">
        <v>20625</v>
      </c>
      <c r="AF64" s="252">
        <v>502.88</v>
      </c>
      <c r="AG64" s="251">
        <v>251.44</v>
      </c>
      <c r="AH64" s="198" t="s">
        <v>0</v>
      </c>
      <c r="AI64" s="198" t="s">
        <v>0</v>
      </c>
      <c r="AJ64" s="198" t="s">
        <v>0</v>
      </c>
      <c r="AK64" s="198" t="s">
        <v>0</v>
      </c>
      <c r="AL64" s="198" t="s">
        <v>0</v>
      </c>
      <c r="AM64" s="198" t="s">
        <v>0</v>
      </c>
      <c r="AN64" s="250" t="s">
        <v>0</v>
      </c>
      <c r="AO64" s="249">
        <v>56005.760000000002</v>
      </c>
    </row>
    <row r="65" spans="1:41" ht="13" x14ac:dyDescent="0.15">
      <c r="A65" s="1"/>
      <c r="B65" s="248" t="s">
        <v>78</v>
      </c>
      <c r="C65" s="247"/>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55"/>
    </row>
    <row r="66" spans="1:41" ht="13" x14ac:dyDescent="0.15">
      <c r="A66" s="1"/>
      <c r="B66" s="220" t="s">
        <v>77</v>
      </c>
      <c r="C66" s="202" t="s">
        <v>0</v>
      </c>
      <c r="D66" s="202" t="s">
        <v>0</v>
      </c>
      <c r="E66" s="202" t="s">
        <v>0</v>
      </c>
      <c r="F66" s="218">
        <v>-12.5</v>
      </c>
      <c r="G66" s="245">
        <v>-2668.3</v>
      </c>
      <c r="H66" s="244">
        <v>-2812.05</v>
      </c>
      <c r="I66" s="243">
        <v>-3968.3</v>
      </c>
      <c r="J66" s="242">
        <v>-6032.03</v>
      </c>
      <c r="K66" s="241">
        <v>-6341.4</v>
      </c>
      <c r="L66" s="240">
        <v>-6788.28</v>
      </c>
      <c r="M66" s="239">
        <v>-9695.75</v>
      </c>
      <c r="N66" s="239">
        <v>-9695.75</v>
      </c>
      <c r="O66" s="239">
        <v>-9695.75</v>
      </c>
      <c r="P66" s="239">
        <v>-9695.75</v>
      </c>
      <c r="Q66" s="239">
        <v>-9695.75</v>
      </c>
      <c r="R66" s="239">
        <v>-9695.75</v>
      </c>
      <c r="S66" s="238">
        <v>-10380.129999999999</v>
      </c>
      <c r="T66" s="237">
        <v>-11148.88</v>
      </c>
      <c r="U66" s="236">
        <v>-16951.099999999999</v>
      </c>
      <c r="V66" s="235">
        <v>-18144.849999999999</v>
      </c>
      <c r="W66" s="234">
        <v>-20288.599999999999</v>
      </c>
      <c r="X66" s="234">
        <v>-23167.95</v>
      </c>
      <c r="Y66" s="233">
        <v>10344.52</v>
      </c>
      <c r="Z66" s="232">
        <v>9283.06</v>
      </c>
      <c r="AA66" s="231">
        <v>5723.87</v>
      </c>
      <c r="AB66" s="230">
        <v>4713.13</v>
      </c>
      <c r="AC66" s="229">
        <v>3702.76</v>
      </c>
      <c r="AD66" s="228">
        <v>2667.75</v>
      </c>
      <c r="AE66" s="227">
        <v>1633.09</v>
      </c>
      <c r="AF66" s="209">
        <v>21248.78</v>
      </c>
      <c r="AG66" s="209">
        <v>20316.64</v>
      </c>
      <c r="AH66" s="226">
        <v>19263.23</v>
      </c>
      <c r="AI66" s="225">
        <v>13076.95</v>
      </c>
      <c r="AJ66" s="224">
        <v>12002.83</v>
      </c>
      <c r="AK66" s="223">
        <v>5033.08</v>
      </c>
      <c r="AL66" s="223">
        <v>5033.08</v>
      </c>
      <c r="AM66" s="223">
        <v>5033.08</v>
      </c>
      <c r="AN66" s="222">
        <v>5033.08</v>
      </c>
      <c r="AO66" s="221">
        <v>5033.08</v>
      </c>
    </row>
    <row r="67" spans="1:41" ht="13" x14ac:dyDescent="0.15">
      <c r="A67" s="1"/>
      <c r="B67" s="220" t="s">
        <v>76</v>
      </c>
      <c r="C67" s="202" t="s">
        <v>0</v>
      </c>
      <c r="D67" s="202" t="s">
        <v>0</v>
      </c>
      <c r="E67" s="218">
        <v>-12.5</v>
      </c>
      <c r="F67" s="219">
        <v>-2655.8</v>
      </c>
      <c r="G67" s="218">
        <v>-143.75</v>
      </c>
      <c r="H67" s="217">
        <v>-1156.25</v>
      </c>
      <c r="I67" s="211">
        <v>-2063.73</v>
      </c>
      <c r="J67" s="216">
        <v>-309.38</v>
      </c>
      <c r="K67" s="215">
        <v>-446.88</v>
      </c>
      <c r="L67" s="210">
        <v>-2907.48</v>
      </c>
      <c r="M67" s="202" t="s">
        <v>0</v>
      </c>
      <c r="N67" s="202" t="s">
        <v>0</v>
      </c>
      <c r="O67" s="202" t="s">
        <v>0</v>
      </c>
      <c r="P67" s="202" t="s">
        <v>0</v>
      </c>
      <c r="Q67" s="202" t="s">
        <v>0</v>
      </c>
      <c r="R67" s="214">
        <v>-684.38</v>
      </c>
      <c r="S67" s="214">
        <v>-768.75</v>
      </c>
      <c r="T67" s="213">
        <v>-5802.23</v>
      </c>
      <c r="U67" s="212">
        <v>-1193.75</v>
      </c>
      <c r="V67" s="211">
        <v>-2143.75</v>
      </c>
      <c r="W67" s="210">
        <v>-2879.35</v>
      </c>
      <c r="X67" s="209">
        <v>33512.47</v>
      </c>
      <c r="Y67" s="204">
        <v>-1061.45</v>
      </c>
      <c r="Z67" s="208">
        <v>-3559.19</v>
      </c>
      <c r="AA67" s="204">
        <v>-1010.73</v>
      </c>
      <c r="AB67" s="204">
        <v>-1010.37</v>
      </c>
      <c r="AC67" s="204">
        <v>-1035.02</v>
      </c>
      <c r="AD67" s="204">
        <v>-1034.6600000000001</v>
      </c>
      <c r="AE67" s="207">
        <v>19615.7</v>
      </c>
      <c r="AF67" s="206">
        <v>-932.14</v>
      </c>
      <c r="AG67" s="204">
        <v>-1053.4100000000001</v>
      </c>
      <c r="AH67" s="205">
        <v>-6186.28</v>
      </c>
      <c r="AI67" s="204">
        <v>-1074.1199999999999</v>
      </c>
      <c r="AJ67" s="203">
        <v>-6969.75</v>
      </c>
      <c r="AK67" s="202" t="s">
        <v>0</v>
      </c>
      <c r="AL67" s="202" t="s">
        <v>0</v>
      </c>
      <c r="AM67" s="202" t="s">
        <v>0</v>
      </c>
      <c r="AN67" s="201" t="s">
        <v>0</v>
      </c>
      <c r="AO67" s="200"/>
    </row>
    <row r="68" spans="1:41" ht="13" x14ac:dyDescent="0.15">
      <c r="A68" s="1"/>
      <c r="B68" s="199" t="s">
        <v>75</v>
      </c>
      <c r="C68" s="198" t="s">
        <v>0</v>
      </c>
      <c r="D68" s="198" t="s">
        <v>0</v>
      </c>
      <c r="E68" s="197">
        <v>-12.5</v>
      </c>
      <c r="F68" s="196">
        <v>-2668.3</v>
      </c>
      <c r="G68" s="195">
        <v>-2812.05</v>
      </c>
      <c r="H68" s="194">
        <v>-3968.3</v>
      </c>
      <c r="I68" s="193">
        <v>-6032.03</v>
      </c>
      <c r="J68" s="192">
        <v>-6341.4</v>
      </c>
      <c r="K68" s="191">
        <v>-6788.28</v>
      </c>
      <c r="L68" s="190">
        <v>-9695.75</v>
      </c>
      <c r="M68" s="190">
        <v>-9695.75</v>
      </c>
      <c r="N68" s="190">
        <v>-9695.75</v>
      </c>
      <c r="O68" s="190">
        <v>-9695.75</v>
      </c>
      <c r="P68" s="190">
        <v>-9695.75</v>
      </c>
      <c r="Q68" s="190">
        <v>-9695.75</v>
      </c>
      <c r="R68" s="189">
        <v>-10380.129999999999</v>
      </c>
      <c r="S68" s="188">
        <v>-11148.88</v>
      </c>
      <c r="T68" s="187">
        <v>-16951.099999999999</v>
      </c>
      <c r="U68" s="186">
        <v>-18144.849999999999</v>
      </c>
      <c r="V68" s="185">
        <v>-20288.599999999999</v>
      </c>
      <c r="W68" s="185">
        <v>-23167.95</v>
      </c>
      <c r="X68" s="184">
        <v>10344.52</v>
      </c>
      <c r="Y68" s="183">
        <v>9283.06</v>
      </c>
      <c r="Z68" s="182">
        <v>5723.87</v>
      </c>
      <c r="AA68" s="181">
        <v>4713.13</v>
      </c>
      <c r="AB68" s="180">
        <v>3702.76</v>
      </c>
      <c r="AC68" s="179">
        <v>2667.75</v>
      </c>
      <c r="AD68" s="178">
        <v>1633.09</v>
      </c>
      <c r="AE68" s="177">
        <v>21248.78</v>
      </c>
      <c r="AF68" s="177">
        <v>20316.64</v>
      </c>
      <c r="AG68" s="176">
        <v>19263.23</v>
      </c>
      <c r="AH68" s="175">
        <v>13076.95</v>
      </c>
      <c r="AI68" s="174">
        <v>12002.83</v>
      </c>
      <c r="AJ68" s="173">
        <v>5033.08</v>
      </c>
      <c r="AK68" s="173">
        <v>5033.08</v>
      </c>
      <c r="AL68" s="173">
        <v>5033.08</v>
      </c>
      <c r="AM68" s="173">
        <v>5033.08</v>
      </c>
      <c r="AN68" s="172">
        <v>5033.08</v>
      </c>
      <c r="AO68" s="55"/>
    </row>
    <row r="69" spans="1:41"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9" x14ac:dyDescent="0.2">
      <c r="A70" s="1"/>
      <c r="B70" s="64" t="s">
        <v>74</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7" x14ac:dyDescent="0.2">
      <c r="A72" s="1"/>
      <c r="B72" s="158" t="s">
        <v>73</v>
      </c>
      <c r="C72" s="88"/>
      <c r="D72" s="88"/>
      <c r="E72" s="88"/>
      <c r="F72" s="88"/>
      <c r="G72" s="88"/>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26.25" customHeight="1" x14ac:dyDescent="0.15">
      <c r="A73" s="1"/>
      <c r="B73" s="171" t="s">
        <v>67</v>
      </c>
      <c r="C73" s="161" t="s">
        <v>66</v>
      </c>
      <c r="D73" s="161" t="s">
        <v>65</v>
      </c>
      <c r="E73" s="161" t="s">
        <v>72</v>
      </c>
      <c r="F73" s="161" t="s">
        <v>71</v>
      </c>
      <c r="G73" s="161" t="s">
        <v>70</v>
      </c>
      <c r="H73" s="159"/>
      <c r="I73" s="159"/>
      <c r="J73" s="159"/>
      <c r="K73" s="159"/>
      <c r="L73" s="159"/>
      <c r="M73" s="159"/>
      <c r="N73" s="159"/>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26.25" customHeight="1" x14ac:dyDescent="0.15">
      <c r="A74" s="1"/>
      <c r="B74" s="169" t="s">
        <v>60</v>
      </c>
      <c r="C74" s="151" t="s">
        <v>59</v>
      </c>
      <c r="D74" s="168">
        <v>52</v>
      </c>
      <c r="E74" s="167">
        <v>650</v>
      </c>
      <c r="F74" s="167" t="s">
        <v>34</v>
      </c>
      <c r="G74" s="167" t="s">
        <v>34</v>
      </c>
      <c r="H74" s="170"/>
      <c r="I74" s="170"/>
      <c r="J74" s="170"/>
      <c r="K74" s="170"/>
      <c r="L74" s="170"/>
      <c r="M74" s="170"/>
      <c r="N74" s="170"/>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37.5" customHeight="1" x14ac:dyDescent="0.15">
      <c r="A75" s="1"/>
      <c r="B75" s="169" t="s">
        <v>57</v>
      </c>
      <c r="C75" s="151" t="s">
        <v>56</v>
      </c>
      <c r="D75" s="168">
        <v>88</v>
      </c>
      <c r="E75" s="167">
        <v>1100</v>
      </c>
      <c r="F75" s="167">
        <v>2000</v>
      </c>
      <c r="G75" s="167">
        <v>1000</v>
      </c>
      <c r="H75" s="163"/>
      <c r="I75" s="163"/>
      <c r="J75" s="163"/>
      <c r="K75" s="163"/>
      <c r="L75" s="163"/>
      <c r="M75" s="163"/>
      <c r="N75" s="163"/>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26.25" customHeight="1" x14ac:dyDescent="0.15">
      <c r="A76" s="1"/>
      <c r="B76" s="169" t="s">
        <v>54</v>
      </c>
      <c r="C76" s="151" t="s">
        <v>69</v>
      </c>
      <c r="D76" s="168">
        <v>80</v>
      </c>
      <c r="E76" s="167">
        <v>1000</v>
      </c>
      <c r="F76" s="167">
        <v>1900</v>
      </c>
      <c r="G76" s="167">
        <v>950</v>
      </c>
      <c r="H76" s="163"/>
      <c r="I76" s="163"/>
      <c r="J76" s="163"/>
      <c r="K76" s="163"/>
      <c r="L76" s="163"/>
      <c r="M76" s="163"/>
      <c r="N76" s="163"/>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26.25" customHeight="1" x14ac:dyDescent="0.15">
      <c r="A77" s="1"/>
      <c r="B77" s="169" t="s">
        <v>52</v>
      </c>
      <c r="C77" s="151" t="s">
        <v>51</v>
      </c>
      <c r="D77" s="168">
        <v>72</v>
      </c>
      <c r="E77" s="167">
        <v>900</v>
      </c>
      <c r="F77" s="167">
        <v>1800</v>
      </c>
      <c r="G77" s="167">
        <v>900</v>
      </c>
      <c r="H77" s="163"/>
      <c r="I77" s="163"/>
      <c r="J77" s="163"/>
      <c r="K77" s="163"/>
      <c r="L77" s="163"/>
      <c r="M77" s="163"/>
      <c r="N77" s="163"/>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26.25" customHeight="1" x14ac:dyDescent="0.15">
      <c r="A78" s="1"/>
      <c r="B78" s="169" t="s">
        <v>50</v>
      </c>
      <c r="C78" s="151" t="s">
        <v>49</v>
      </c>
      <c r="D78" s="168">
        <v>76</v>
      </c>
      <c r="E78" s="167">
        <v>950</v>
      </c>
      <c r="F78" s="167">
        <v>1850</v>
      </c>
      <c r="G78" s="167">
        <v>925</v>
      </c>
      <c r="H78" s="163"/>
      <c r="I78" s="163"/>
      <c r="J78" s="163"/>
      <c r="K78" s="163"/>
      <c r="L78" s="163"/>
      <c r="M78" s="163"/>
      <c r="N78" s="163"/>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26.25" customHeight="1" x14ac:dyDescent="0.15">
      <c r="A79" s="1"/>
      <c r="B79" s="169" t="s">
        <v>48</v>
      </c>
      <c r="C79" s="151" t="s">
        <v>47</v>
      </c>
      <c r="D79" s="168">
        <v>72</v>
      </c>
      <c r="E79" s="167">
        <v>900</v>
      </c>
      <c r="F79" s="167">
        <v>1800</v>
      </c>
      <c r="G79" s="167">
        <v>900</v>
      </c>
      <c r="H79" s="163"/>
      <c r="I79" s="163"/>
      <c r="J79" s="163"/>
      <c r="K79" s="163"/>
      <c r="L79" s="163"/>
      <c r="M79" s="163"/>
      <c r="N79" s="163"/>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26.25" customHeight="1" x14ac:dyDescent="0.15">
      <c r="A80" s="1"/>
      <c r="B80" s="169" t="s">
        <v>46</v>
      </c>
      <c r="C80" s="151" t="s">
        <v>45</v>
      </c>
      <c r="D80" s="168">
        <v>80</v>
      </c>
      <c r="E80" s="167">
        <v>1000</v>
      </c>
      <c r="F80" s="167">
        <v>1900</v>
      </c>
      <c r="G80" s="167">
        <v>950</v>
      </c>
      <c r="H80" s="163"/>
      <c r="I80" s="163"/>
      <c r="J80" s="163"/>
      <c r="K80" s="163"/>
      <c r="L80" s="163"/>
      <c r="M80" s="163"/>
      <c r="N80" s="163"/>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26.25" customHeight="1" x14ac:dyDescent="0.15">
      <c r="A81" s="1"/>
      <c r="B81" s="166" t="s">
        <v>44</v>
      </c>
      <c r="C81" s="145" t="s">
        <v>43</v>
      </c>
      <c r="D81" s="165" t="s">
        <v>43</v>
      </c>
      <c r="E81" s="164">
        <v>900</v>
      </c>
      <c r="F81" s="164">
        <v>1800</v>
      </c>
      <c r="G81" s="164">
        <v>900</v>
      </c>
      <c r="H81" s="163"/>
      <c r="I81" s="163"/>
      <c r="J81" s="163"/>
      <c r="K81" s="163"/>
      <c r="L81" s="163"/>
      <c r="M81" s="163"/>
      <c r="N81" s="163"/>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26.25" customHeight="1" x14ac:dyDescent="0.15">
      <c r="A82" s="1"/>
      <c r="B82" s="162"/>
      <c r="C82" s="161" t="s">
        <v>7</v>
      </c>
      <c r="D82" s="161">
        <v>440</v>
      </c>
      <c r="E82" s="160">
        <v>7400</v>
      </c>
      <c r="F82" s="160">
        <v>13050</v>
      </c>
      <c r="G82" s="160"/>
      <c r="H82" s="159"/>
      <c r="I82" s="159"/>
      <c r="J82" s="159"/>
      <c r="K82" s="159"/>
      <c r="L82" s="159"/>
      <c r="M82" s="159"/>
      <c r="N82" s="159"/>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ht="17" x14ac:dyDescent="0.2">
      <c r="A84" s="1"/>
      <c r="B84" s="158" t="s">
        <v>68</v>
      </c>
      <c r="C84" s="88"/>
      <c r="D84" s="88"/>
      <c r="E84" s="88"/>
      <c r="F84" s="88"/>
      <c r="G84" s="88"/>
      <c r="H84" s="88"/>
      <c r="I84" s="88"/>
      <c r="J84" s="88"/>
      <c r="K84" s="88"/>
      <c r="L84" s="88"/>
      <c r="M84" s="88"/>
      <c r="N84" s="88"/>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ht="27" customHeight="1" x14ac:dyDescent="0.15">
      <c r="A85" s="1"/>
      <c r="B85" s="63" t="s">
        <v>67</v>
      </c>
      <c r="C85" s="132" t="s">
        <v>66</v>
      </c>
      <c r="D85" s="132" t="s">
        <v>65</v>
      </c>
      <c r="E85" s="132" t="s">
        <v>27</v>
      </c>
      <c r="F85" s="132" t="s">
        <v>26</v>
      </c>
      <c r="G85" s="132" t="s">
        <v>25</v>
      </c>
      <c r="H85" s="132" t="s">
        <v>24</v>
      </c>
      <c r="I85" s="132" t="s">
        <v>3</v>
      </c>
      <c r="J85" s="132" t="s">
        <v>23</v>
      </c>
      <c r="K85" s="132" t="s">
        <v>22</v>
      </c>
      <c r="L85" s="132" t="s">
        <v>64</v>
      </c>
      <c r="M85" s="132" t="s">
        <v>63</v>
      </c>
      <c r="N85" s="132" t="s">
        <v>62</v>
      </c>
      <c r="O85" s="157" t="s">
        <v>61</v>
      </c>
      <c r="P85" s="156"/>
      <c r="Q85" s="156"/>
      <c r="R85" s="156"/>
      <c r="S85" s="156"/>
      <c r="T85" s="156"/>
      <c r="U85" s="156"/>
      <c r="V85" s="156"/>
      <c r="W85" s="156"/>
      <c r="X85" s="156"/>
      <c r="Y85" s="156"/>
      <c r="Z85" s="156"/>
      <c r="AA85" s="156"/>
      <c r="AB85" s="155"/>
      <c r="AC85" s="1"/>
      <c r="AD85" s="1"/>
      <c r="AE85" s="1"/>
      <c r="AF85" s="1"/>
      <c r="AG85" s="1"/>
      <c r="AH85" s="1"/>
      <c r="AI85" s="1"/>
      <c r="AJ85" s="1"/>
      <c r="AK85" s="1"/>
      <c r="AL85" s="1"/>
      <c r="AM85" s="1"/>
      <c r="AN85" s="1"/>
      <c r="AO85" s="1"/>
    </row>
    <row r="86" spans="1:41" ht="27" customHeight="1" x14ac:dyDescent="0.15">
      <c r="A86" s="1"/>
      <c r="B86" s="152" t="s">
        <v>60</v>
      </c>
      <c r="C86" s="151" t="s">
        <v>59</v>
      </c>
      <c r="D86" s="37">
        <v>52</v>
      </c>
      <c r="E86" s="37">
        <v>62</v>
      </c>
      <c r="F86" s="37">
        <v>10</v>
      </c>
      <c r="G86" s="150">
        <v>1</v>
      </c>
      <c r="H86" s="34">
        <v>650</v>
      </c>
      <c r="I86" s="34">
        <v>775</v>
      </c>
      <c r="J86" s="34">
        <v>125</v>
      </c>
      <c r="K86" s="150">
        <v>1.19</v>
      </c>
      <c r="L86" s="34">
        <v>4809.38</v>
      </c>
      <c r="M86" s="154" t="s">
        <v>34</v>
      </c>
      <c r="N86" s="154" t="s">
        <v>34</v>
      </c>
      <c r="O86" s="149" t="s">
        <v>58</v>
      </c>
      <c r="P86" s="148"/>
      <c r="Q86" s="148"/>
      <c r="R86" s="148"/>
      <c r="S86" s="148"/>
      <c r="T86" s="148"/>
      <c r="U86" s="148"/>
      <c r="V86" s="148"/>
      <c r="W86" s="148"/>
      <c r="X86" s="148"/>
      <c r="Y86" s="148"/>
      <c r="Z86" s="148"/>
      <c r="AA86" s="148"/>
      <c r="AB86" s="147"/>
      <c r="AC86" s="1"/>
      <c r="AD86" s="1"/>
      <c r="AE86" s="1"/>
      <c r="AF86" s="1"/>
      <c r="AG86" s="1"/>
      <c r="AH86" s="1"/>
      <c r="AI86" s="1"/>
      <c r="AJ86" s="1"/>
      <c r="AK86" s="1"/>
      <c r="AL86" s="1"/>
      <c r="AM86" s="1"/>
      <c r="AN86" s="1"/>
      <c r="AO86" s="1"/>
    </row>
    <row r="87" spans="1:41" ht="40.5" customHeight="1" x14ac:dyDescent="0.15">
      <c r="A87" s="1"/>
      <c r="B87" s="152" t="s">
        <v>57</v>
      </c>
      <c r="C87" s="151" t="s">
        <v>56</v>
      </c>
      <c r="D87" s="37">
        <v>88</v>
      </c>
      <c r="E87" s="37">
        <v>66.25</v>
      </c>
      <c r="F87" s="37">
        <v>-21.75</v>
      </c>
      <c r="G87" s="150">
        <v>0.91</v>
      </c>
      <c r="H87" s="34">
        <v>1100</v>
      </c>
      <c r="I87" s="34">
        <v>828.13</v>
      </c>
      <c r="J87" s="34">
        <v>-271.88</v>
      </c>
      <c r="K87" s="150">
        <v>0.75</v>
      </c>
      <c r="L87" s="34">
        <v>1696.88</v>
      </c>
      <c r="M87" s="34">
        <v>2000</v>
      </c>
      <c r="N87" s="34">
        <v>303.13</v>
      </c>
      <c r="O87" s="149" t="s">
        <v>55</v>
      </c>
      <c r="P87" s="148"/>
      <c r="Q87" s="148"/>
      <c r="R87" s="148"/>
      <c r="S87" s="148"/>
      <c r="T87" s="148"/>
      <c r="U87" s="148"/>
      <c r="V87" s="148"/>
      <c r="W87" s="148"/>
      <c r="X87" s="148"/>
      <c r="Y87" s="148"/>
      <c r="Z87" s="148"/>
      <c r="AA87" s="148"/>
      <c r="AB87" s="147"/>
      <c r="AC87" s="1"/>
      <c r="AD87" s="1"/>
      <c r="AE87" s="1"/>
      <c r="AF87" s="1"/>
      <c r="AG87" s="1"/>
      <c r="AH87" s="1"/>
      <c r="AI87" s="1"/>
      <c r="AJ87" s="1"/>
      <c r="AK87" s="1"/>
      <c r="AL87" s="1"/>
      <c r="AM87" s="1"/>
      <c r="AN87" s="1"/>
      <c r="AO87" s="1"/>
    </row>
    <row r="88" spans="1:41" ht="27" customHeight="1" x14ac:dyDescent="0.15">
      <c r="A88" s="1"/>
      <c r="B88" s="152" t="s">
        <v>54</v>
      </c>
      <c r="C88" s="153" t="s">
        <v>53</v>
      </c>
      <c r="D88" s="37">
        <v>80</v>
      </c>
      <c r="E88" s="37">
        <v>0</v>
      </c>
      <c r="F88" s="37">
        <v>-80</v>
      </c>
      <c r="G88" s="150">
        <v>0</v>
      </c>
      <c r="H88" s="34">
        <v>1000</v>
      </c>
      <c r="I88" s="34" t="s">
        <v>0</v>
      </c>
      <c r="J88" s="34">
        <v>-1000</v>
      </c>
      <c r="K88" s="150">
        <v>0</v>
      </c>
      <c r="L88" s="34" t="s">
        <v>0</v>
      </c>
      <c r="M88" s="34">
        <v>1900</v>
      </c>
      <c r="N88" s="34">
        <v>1900</v>
      </c>
      <c r="O88" s="149"/>
      <c r="P88" s="148"/>
      <c r="Q88" s="148"/>
      <c r="R88" s="148"/>
      <c r="S88" s="148"/>
      <c r="T88" s="148"/>
      <c r="U88" s="148"/>
      <c r="V88" s="148"/>
      <c r="W88" s="148"/>
      <c r="X88" s="148"/>
      <c r="Y88" s="148"/>
      <c r="Z88" s="148"/>
      <c r="AA88" s="148"/>
      <c r="AB88" s="147"/>
      <c r="AC88" s="1"/>
      <c r="AD88" s="1"/>
      <c r="AE88" s="1"/>
      <c r="AF88" s="1"/>
      <c r="AG88" s="1"/>
      <c r="AH88" s="1"/>
      <c r="AI88" s="1"/>
      <c r="AJ88" s="1"/>
      <c r="AK88" s="1"/>
      <c r="AL88" s="1"/>
      <c r="AM88" s="1"/>
      <c r="AN88" s="1"/>
      <c r="AO88" s="1"/>
    </row>
    <row r="89" spans="1:41" ht="27" customHeight="1" x14ac:dyDescent="0.15">
      <c r="A89" s="1"/>
      <c r="B89" s="152" t="s">
        <v>52</v>
      </c>
      <c r="C89" s="151" t="s">
        <v>51</v>
      </c>
      <c r="D89" s="37">
        <v>72</v>
      </c>
      <c r="E89" s="37">
        <v>0</v>
      </c>
      <c r="F89" s="37">
        <v>-72</v>
      </c>
      <c r="G89" s="150">
        <v>0</v>
      </c>
      <c r="H89" s="34">
        <v>900</v>
      </c>
      <c r="I89" s="34" t="s">
        <v>0</v>
      </c>
      <c r="J89" s="34">
        <v>-900</v>
      </c>
      <c r="K89" s="150">
        <v>0</v>
      </c>
      <c r="L89" s="34" t="s">
        <v>0</v>
      </c>
      <c r="M89" s="34">
        <v>1800</v>
      </c>
      <c r="N89" s="34">
        <v>1800</v>
      </c>
      <c r="O89" s="149"/>
      <c r="P89" s="148"/>
      <c r="Q89" s="148"/>
      <c r="R89" s="148"/>
      <c r="S89" s="148"/>
      <c r="T89" s="148"/>
      <c r="U89" s="148"/>
      <c r="V89" s="148"/>
      <c r="W89" s="148"/>
      <c r="X89" s="148"/>
      <c r="Y89" s="148"/>
      <c r="Z89" s="148"/>
      <c r="AA89" s="148"/>
      <c r="AB89" s="147"/>
      <c r="AC89" s="1"/>
      <c r="AD89" s="1"/>
      <c r="AE89" s="1"/>
      <c r="AF89" s="1"/>
      <c r="AG89" s="1"/>
      <c r="AH89" s="1"/>
      <c r="AI89" s="1"/>
      <c r="AJ89" s="1"/>
      <c r="AK89" s="1"/>
      <c r="AL89" s="1"/>
      <c r="AM89" s="1"/>
      <c r="AN89" s="1"/>
      <c r="AO89" s="1"/>
    </row>
    <row r="90" spans="1:41" ht="27" customHeight="1" x14ac:dyDescent="0.15">
      <c r="A90" s="1"/>
      <c r="B90" s="152" t="s">
        <v>50</v>
      </c>
      <c r="C90" s="151" t="s">
        <v>49</v>
      </c>
      <c r="D90" s="37">
        <v>76</v>
      </c>
      <c r="E90" s="37">
        <v>0</v>
      </c>
      <c r="F90" s="37">
        <v>-76</v>
      </c>
      <c r="G90" s="150">
        <v>0</v>
      </c>
      <c r="H90" s="34">
        <v>950</v>
      </c>
      <c r="I90" s="34" t="s">
        <v>0</v>
      </c>
      <c r="J90" s="34">
        <v>-950</v>
      </c>
      <c r="K90" s="150">
        <v>0</v>
      </c>
      <c r="L90" s="34" t="s">
        <v>0</v>
      </c>
      <c r="M90" s="34">
        <v>1850</v>
      </c>
      <c r="N90" s="34">
        <v>1850</v>
      </c>
      <c r="O90" s="149"/>
      <c r="P90" s="148"/>
      <c r="Q90" s="148"/>
      <c r="R90" s="148"/>
      <c r="S90" s="148"/>
      <c r="T90" s="148"/>
      <c r="U90" s="148"/>
      <c r="V90" s="148"/>
      <c r="W90" s="148"/>
      <c r="X90" s="148"/>
      <c r="Y90" s="148"/>
      <c r="Z90" s="148"/>
      <c r="AA90" s="148"/>
      <c r="AB90" s="147"/>
      <c r="AC90" s="1"/>
      <c r="AD90" s="1"/>
      <c r="AE90" s="1"/>
      <c r="AF90" s="1"/>
      <c r="AG90" s="1"/>
      <c r="AH90" s="1"/>
      <c r="AI90" s="1"/>
      <c r="AJ90" s="1"/>
      <c r="AK90" s="1"/>
      <c r="AL90" s="1"/>
      <c r="AM90" s="1"/>
      <c r="AN90" s="1"/>
      <c r="AO90" s="1"/>
    </row>
    <row r="91" spans="1:41" ht="27" customHeight="1" x14ac:dyDescent="0.15">
      <c r="A91" s="1"/>
      <c r="B91" s="152" t="s">
        <v>48</v>
      </c>
      <c r="C91" s="151" t="s">
        <v>47</v>
      </c>
      <c r="D91" s="37">
        <v>72</v>
      </c>
      <c r="E91" s="37">
        <v>0</v>
      </c>
      <c r="F91" s="37">
        <v>-72</v>
      </c>
      <c r="G91" s="150">
        <v>0</v>
      </c>
      <c r="H91" s="34">
        <v>900</v>
      </c>
      <c r="I91" s="34" t="s">
        <v>0</v>
      </c>
      <c r="J91" s="34">
        <v>-900</v>
      </c>
      <c r="K91" s="150">
        <v>0</v>
      </c>
      <c r="L91" s="34" t="s">
        <v>0</v>
      </c>
      <c r="M91" s="34">
        <v>1800</v>
      </c>
      <c r="N91" s="34">
        <v>1800</v>
      </c>
      <c r="O91" s="149"/>
      <c r="P91" s="148"/>
      <c r="Q91" s="148"/>
      <c r="R91" s="148"/>
      <c r="S91" s="148"/>
      <c r="T91" s="148"/>
      <c r="U91" s="148"/>
      <c r="V91" s="148"/>
      <c r="W91" s="148"/>
      <c r="X91" s="148"/>
      <c r="Y91" s="148"/>
      <c r="Z91" s="148"/>
      <c r="AA91" s="148"/>
      <c r="AB91" s="147"/>
      <c r="AC91" s="1"/>
      <c r="AD91" s="1"/>
      <c r="AE91" s="1"/>
      <c r="AF91" s="1"/>
      <c r="AG91" s="1"/>
      <c r="AH91" s="1"/>
      <c r="AI91" s="1"/>
      <c r="AJ91" s="1"/>
      <c r="AK91" s="1"/>
      <c r="AL91" s="1"/>
      <c r="AM91" s="1"/>
      <c r="AN91" s="1"/>
      <c r="AO91" s="1"/>
    </row>
    <row r="92" spans="1:41" ht="27" customHeight="1" x14ac:dyDescent="0.15">
      <c r="A92" s="1"/>
      <c r="B92" s="152" t="s">
        <v>46</v>
      </c>
      <c r="C92" s="151" t="s">
        <v>45</v>
      </c>
      <c r="D92" s="37">
        <v>80</v>
      </c>
      <c r="E92" s="37">
        <v>0</v>
      </c>
      <c r="F92" s="37">
        <v>-80</v>
      </c>
      <c r="G92" s="150">
        <v>0</v>
      </c>
      <c r="H92" s="34">
        <v>1000</v>
      </c>
      <c r="I92" s="34" t="s">
        <v>0</v>
      </c>
      <c r="J92" s="34">
        <v>-1000</v>
      </c>
      <c r="K92" s="150">
        <v>0</v>
      </c>
      <c r="L92" s="34" t="s">
        <v>0</v>
      </c>
      <c r="M92" s="34">
        <v>1900</v>
      </c>
      <c r="N92" s="34">
        <v>1900</v>
      </c>
      <c r="O92" s="149"/>
      <c r="P92" s="148"/>
      <c r="Q92" s="148"/>
      <c r="R92" s="148"/>
      <c r="S92" s="148"/>
      <c r="T92" s="148"/>
      <c r="U92" s="148"/>
      <c r="V92" s="148"/>
      <c r="W92" s="148"/>
      <c r="X92" s="148"/>
      <c r="Y92" s="148"/>
      <c r="Z92" s="148"/>
      <c r="AA92" s="148"/>
      <c r="AB92" s="147"/>
      <c r="AC92" s="1"/>
      <c r="AD92" s="1"/>
      <c r="AE92" s="1"/>
      <c r="AF92" s="1"/>
      <c r="AG92" s="1"/>
      <c r="AH92" s="1"/>
      <c r="AI92" s="1"/>
      <c r="AJ92" s="1"/>
      <c r="AK92" s="1"/>
      <c r="AL92" s="1"/>
      <c r="AM92" s="1"/>
      <c r="AN92" s="1"/>
      <c r="AO92" s="1"/>
    </row>
    <row r="93" spans="1:41" ht="27" customHeight="1" x14ac:dyDescent="0.15">
      <c r="A93" s="1"/>
      <c r="B93" s="146" t="s">
        <v>44</v>
      </c>
      <c r="C93" s="145" t="s">
        <v>43</v>
      </c>
      <c r="D93" s="30">
        <v>0</v>
      </c>
      <c r="E93" s="30">
        <v>0</v>
      </c>
      <c r="F93" s="30">
        <v>0</v>
      </c>
      <c r="G93" s="144">
        <v>0</v>
      </c>
      <c r="H93" s="143">
        <v>900</v>
      </c>
      <c r="I93" s="143" t="s">
        <v>0</v>
      </c>
      <c r="J93" s="143">
        <v>-900</v>
      </c>
      <c r="K93" s="144">
        <v>0</v>
      </c>
      <c r="L93" s="143" t="s">
        <v>0</v>
      </c>
      <c r="M93" s="143">
        <v>1800</v>
      </c>
      <c r="N93" s="143">
        <v>1800</v>
      </c>
      <c r="O93" s="142"/>
      <c r="P93" s="141"/>
      <c r="Q93" s="141"/>
      <c r="R93" s="141"/>
      <c r="S93" s="141"/>
      <c r="T93" s="141"/>
      <c r="U93" s="141"/>
      <c r="V93" s="141"/>
      <c r="W93" s="141"/>
      <c r="X93" s="141"/>
      <c r="Y93" s="141"/>
      <c r="Z93" s="141"/>
      <c r="AA93" s="141"/>
      <c r="AB93" s="140"/>
      <c r="AC93" s="1"/>
      <c r="AD93" s="1"/>
      <c r="AE93" s="1"/>
      <c r="AF93" s="1"/>
      <c r="AG93" s="1"/>
      <c r="AH93" s="1"/>
      <c r="AI93" s="1"/>
      <c r="AJ93" s="1"/>
      <c r="AK93" s="1"/>
      <c r="AL93" s="1"/>
      <c r="AM93" s="1"/>
      <c r="AN93" s="1"/>
      <c r="AO93" s="1"/>
    </row>
    <row r="94" spans="1:41" ht="27" customHeight="1" x14ac:dyDescent="0.15">
      <c r="A94" s="1"/>
      <c r="B94" s="139"/>
      <c r="C94" s="138" t="s">
        <v>7</v>
      </c>
      <c r="D94" s="21">
        <v>520</v>
      </c>
      <c r="E94" s="21">
        <v>128.25</v>
      </c>
      <c r="F94" s="21">
        <v>-391.75</v>
      </c>
      <c r="G94" s="137">
        <v>0.24</v>
      </c>
      <c r="H94" s="18">
        <v>7400</v>
      </c>
      <c r="I94" s="18">
        <v>1603.13</v>
      </c>
      <c r="J94" s="18">
        <v>-5796.88</v>
      </c>
      <c r="K94" s="137">
        <v>0.24</v>
      </c>
      <c r="L94" s="18">
        <v>6506.25</v>
      </c>
      <c r="M94" s="18">
        <v>13050</v>
      </c>
      <c r="N94" s="18">
        <v>11353.13</v>
      </c>
      <c r="O94" s="136"/>
      <c r="P94" s="135"/>
      <c r="Q94" s="135"/>
      <c r="R94" s="135"/>
      <c r="S94" s="135"/>
      <c r="T94" s="135"/>
      <c r="U94" s="135"/>
      <c r="V94" s="135"/>
      <c r="W94" s="135"/>
      <c r="X94" s="135"/>
      <c r="Y94" s="135"/>
      <c r="Z94" s="135"/>
      <c r="AA94" s="135"/>
      <c r="AB94" s="134"/>
      <c r="AC94" s="1"/>
      <c r="AD94" s="1"/>
      <c r="AE94" s="1"/>
      <c r="AF94" s="1"/>
      <c r="AG94" s="1"/>
      <c r="AH94" s="1"/>
      <c r="AI94" s="1"/>
      <c r="AJ94" s="1"/>
      <c r="AK94" s="1"/>
      <c r="AL94" s="1"/>
      <c r="AM94" s="1"/>
      <c r="AN94" s="1"/>
      <c r="AO94" s="1"/>
    </row>
    <row r="95" spans="1:41"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spans="1:41" ht="18" x14ac:dyDescent="0.2">
      <c r="A96" s="1"/>
      <c r="B96" s="64"/>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spans="1:41" ht="19" x14ac:dyDescent="0.2">
      <c r="A97" s="1"/>
      <c r="B97" s="64" t="s">
        <v>42</v>
      </c>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ht="14" x14ac:dyDescent="0.15">
      <c r="A98" s="1"/>
      <c r="B98" s="133" t="s">
        <v>29</v>
      </c>
      <c r="C98" s="132" t="s">
        <v>28</v>
      </c>
      <c r="D98" s="132" t="s">
        <v>27</v>
      </c>
      <c r="E98" s="132" t="s">
        <v>26</v>
      </c>
      <c r="F98" s="132" t="s">
        <v>25</v>
      </c>
      <c r="G98" s="132" t="s">
        <v>24</v>
      </c>
      <c r="H98" s="132" t="s">
        <v>3</v>
      </c>
      <c r="I98" s="132" t="s">
        <v>23</v>
      </c>
      <c r="J98" s="62" t="s">
        <v>41</v>
      </c>
      <c r="K98" s="1"/>
      <c r="L98" s="1"/>
      <c r="M98" s="131" t="s">
        <v>40</v>
      </c>
      <c r="N98" s="131" t="s">
        <v>39</v>
      </c>
      <c r="O98" s="131" t="s">
        <v>38</v>
      </c>
      <c r="P98" s="131" t="s">
        <v>37</v>
      </c>
      <c r="Q98" s="131" t="s">
        <v>36</v>
      </c>
      <c r="R98" s="131" t="s">
        <v>32</v>
      </c>
      <c r="S98" s="60" t="s">
        <v>18</v>
      </c>
      <c r="T98" s="60" t="s">
        <v>35</v>
      </c>
      <c r="U98" s="1"/>
      <c r="V98" s="1"/>
      <c r="W98" s="1"/>
      <c r="X98" s="1"/>
      <c r="Y98" s="1"/>
      <c r="Z98" s="1"/>
      <c r="AA98" s="1"/>
      <c r="AB98" s="1"/>
      <c r="AC98" s="1"/>
      <c r="AD98" s="1"/>
      <c r="AE98" s="1"/>
      <c r="AF98" s="1"/>
      <c r="AG98" s="1"/>
      <c r="AH98" s="1"/>
      <c r="AI98" s="1"/>
      <c r="AJ98" s="1"/>
      <c r="AK98" s="1"/>
      <c r="AL98" s="1"/>
      <c r="AM98" s="1"/>
      <c r="AN98" s="1"/>
      <c r="AO98" s="1"/>
    </row>
    <row r="99" spans="1:41" ht="13" x14ac:dyDescent="0.15">
      <c r="A99" s="1"/>
      <c r="B99" s="116">
        <v>1</v>
      </c>
      <c r="C99" s="115">
        <v>16</v>
      </c>
      <c r="D99" s="115">
        <v>38</v>
      </c>
      <c r="E99" s="130">
        <v>22</v>
      </c>
      <c r="F99" s="119">
        <v>1</v>
      </c>
      <c r="G99" s="114">
        <v>200</v>
      </c>
      <c r="H99" s="114">
        <v>475</v>
      </c>
      <c r="I99" s="129">
        <v>275</v>
      </c>
      <c r="J99" s="125">
        <v>2.38</v>
      </c>
      <c r="K99" s="86"/>
      <c r="L99" s="88"/>
      <c r="M99" s="128">
        <v>43843</v>
      </c>
      <c r="N99" s="128">
        <v>43850</v>
      </c>
      <c r="O99" s="128">
        <v>43857</v>
      </c>
      <c r="P99" s="128">
        <v>43864</v>
      </c>
      <c r="Q99" s="128">
        <v>43871</v>
      </c>
      <c r="R99" s="128">
        <v>43878</v>
      </c>
      <c r="S99" s="55"/>
      <c r="T99" s="55"/>
      <c r="U99" s="1"/>
      <c r="V99" s="1"/>
      <c r="W99" s="1"/>
      <c r="X99" s="1"/>
      <c r="Y99" s="1"/>
      <c r="Z99" s="1"/>
      <c r="AA99" s="1"/>
      <c r="AB99" s="1"/>
      <c r="AC99" s="1"/>
      <c r="AD99" s="1"/>
      <c r="AE99" s="1"/>
      <c r="AF99" s="1"/>
      <c r="AG99" s="1"/>
      <c r="AH99" s="1"/>
      <c r="AI99" s="1"/>
      <c r="AJ99" s="1"/>
      <c r="AK99" s="1"/>
      <c r="AL99" s="1"/>
      <c r="AM99" s="1"/>
      <c r="AN99" s="1"/>
      <c r="AO99" s="1"/>
    </row>
    <row r="100" spans="1:41" ht="14" x14ac:dyDescent="0.15">
      <c r="A100" s="1"/>
      <c r="B100" s="116">
        <v>2</v>
      </c>
      <c r="C100" s="115">
        <v>8</v>
      </c>
      <c r="D100" s="115">
        <v>16</v>
      </c>
      <c r="E100" s="127">
        <v>8</v>
      </c>
      <c r="F100" s="119">
        <v>1</v>
      </c>
      <c r="G100" s="114">
        <v>100</v>
      </c>
      <c r="H100" s="114">
        <v>200</v>
      </c>
      <c r="I100" s="126">
        <v>100</v>
      </c>
      <c r="J100" s="125">
        <v>2</v>
      </c>
      <c r="K100" s="78"/>
      <c r="L100" s="124" t="s">
        <v>16</v>
      </c>
      <c r="M100" s="104">
        <v>0</v>
      </c>
      <c r="N100" s="104">
        <v>5</v>
      </c>
      <c r="O100" s="104">
        <v>0</v>
      </c>
      <c r="P100" s="104">
        <v>4</v>
      </c>
      <c r="Q100" s="104">
        <v>0</v>
      </c>
      <c r="R100" s="102">
        <v>0</v>
      </c>
      <c r="S100" s="103">
        <v>9</v>
      </c>
      <c r="T100" s="102">
        <v>15</v>
      </c>
      <c r="U100" s="1"/>
      <c r="V100" s="1"/>
      <c r="W100" s="1"/>
      <c r="X100" s="1"/>
      <c r="Y100" s="1"/>
      <c r="Z100" s="1"/>
      <c r="AA100" s="1"/>
      <c r="AB100" s="1"/>
      <c r="AC100" s="1"/>
      <c r="AD100" s="1"/>
      <c r="AE100" s="1"/>
      <c r="AF100" s="1"/>
      <c r="AG100" s="1"/>
      <c r="AH100" s="1"/>
      <c r="AI100" s="1"/>
      <c r="AJ100" s="1"/>
      <c r="AK100" s="1"/>
      <c r="AL100" s="1"/>
      <c r="AM100" s="1"/>
      <c r="AN100" s="1"/>
      <c r="AO100" s="1"/>
    </row>
    <row r="101" spans="1:41" ht="14" x14ac:dyDescent="0.15">
      <c r="A101" s="1"/>
      <c r="B101" s="116">
        <v>5</v>
      </c>
      <c r="C101" s="115">
        <v>4</v>
      </c>
      <c r="D101" s="115">
        <v>2</v>
      </c>
      <c r="E101" s="123">
        <v>-2</v>
      </c>
      <c r="F101" s="119">
        <v>1</v>
      </c>
      <c r="G101" s="114">
        <v>50</v>
      </c>
      <c r="H101" s="114">
        <v>25</v>
      </c>
      <c r="I101" s="122">
        <v>-25</v>
      </c>
      <c r="J101" s="121">
        <v>0.5</v>
      </c>
      <c r="K101" s="78"/>
      <c r="L101" s="105" t="s">
        <v>15</v>
      </c>
      <c r="M101" s="104">
        <v>0</v>
      </c>
      <c r="N101" s="104">
        <v>0</v>
      </c>
      <c r="O101" s="104">
        <v>0</v>
      </c>
      <c r="P101" s="104">
        <v>0</v>
      </c>
      <c r="Q101" s="104">
        <v>0</v>
      </c>
      <c r="R101" s="102">
        <v>0</v>
      </c>
      <c r="S101" s="103">
        <v>0</v>
      </c>
      <c r="T101" s="102">
        <v>75.25</v>
      </c>
      <c r="U101" s="1"/>
      <c r="V101" s="1"/>
      <c r="W101" s="1"/>
      <c r="X101" s="1"/>
      <c r="Y101" s="1"/>
      <c r="Z101" s="1"/>
      <c r="AA101" s="1"/>
      <c r="AB101" s="1"/>
      <c r="AC101" s="1"/>
      <c r="AD101" s="1"/>
      <c r="AE101" s="1"/>
      <c r="AF101" s="1"/>
      <c r="AG101" s="1"/>
      <c r="AH101" s="1"/>
      <c r="AI101" s="1"/>
      <c r="AJ101" s="1"/>
      <c r="AK101" s="1"/>
      <c r="AL101" s="1"/>
      <c r="AM101" s="1"/>
      <c r="AN101" s="1"/>
      <c r="AO101" s="1"/>
    </row>
    <row r="102" spans="1:41" ht="14" x14ac:dyDescent="0.15">
      <c r="A102" s="1"/>
      <c r="B102" s="116">
        <v>20</v>
      </c>
      <c r="C102" s="115">
        <v>24</v>
      </c>
      <c r="D102" s="115">
        <v>6</v>
      </c>
      <c r="E102" s="120">
        <v>-18</v>
      </c>
      <c r="F102" s="119">
        <v>1</v>
      </c>
      <c r="G102" s="114">
        <v>300</v>
      </c>
      <c r="H102" s="114">
        <v>75</v>
      </c>
      <c r="I102" s="118">
        <v>-225</v>
      </c>
      <c r="J102" s="117">
        <v>0.25</v>
      </c>
      <c r="K102" s="78"/>
      <c r="L102" s="105" t="s">
        <v>13</v>
      </c>
      <c r="M102" s="104">
        <v>1</v>
      </c>
      <c r="N102" s="104">
        <v>7</v>
      </c>
      <c r="O102" s="104">
        <v>12</v>
      </c>
      <c r="P102" s="104">
        <v>13</v>
      </c>
      <c r="Q102" s="104">
        <v>0</v>
      </c>
      <c r="R102" s="102">
        <v>0</v>
      </c>
      <c r="S102" s="103">
        <v>33</v>
      </c>
      <c r="T102" s="102">
        <v>32.5</v>
      </c>
      <c r="U102" s="1"/>
      <c r="V102" s="1"/>
      <c r="W102" s="1"/>
      <c r="X102" s="1"/>
      <c r="Y102" s="1"/>
      <c r="Z102" s="1"/>
      <c r="AA102" s="1"/>
      <c r="AB102" s="1"/>
      <c r="AC102" s="1"/>
      <c r="AD102" s="1"/>
      <c r="AE102" s="1"/>
      <c r="AF102" s="1"/>
      <c r="AG102" s="1"/>
      <c r="AH102" s="1"/>
      <c r="AI102" s="1"/>
      <c r="AJ102" s="1"/>
      <c r="AK102" s="1"/>
      <c r="AL102" s="1"/>
      <c r="AM102" s="1"/>
      <c r="AN102" s="1"/>
      <c r="AO102" s="1"/>
    </row>
    <row r="103" spans="1:41" ht="14" x14ac:dyDescent="0.15">
      <c r="A103" s="1"/>
      <c r="B103" s="116"/>
      <c r="C103" s="115"/>
      <c r="D103" s="115"/>
      <c r="E103" s="112"/>
      <c r="F103" s="110"/>
      <c r="G103" s="114"/>
      <c r="H103" s="114"/>
      <c r="I103" s="114"/>
      <c r="J103" s="110"/>
      <c r="K103" s="78"/>
      <c r="L103" s="105" t="s">
        <v>11</v>
      </c>
      <c r="M103" s="104">
        <v>0</v>
      </c>
      <c r="N103" s="104">
        <v>0</v>
      </c>
      <c r="O103" s="104">
        <v>0</v>
      </c>
      <c r="P103" s="104">
        <v>0</v>
      </c>
      <c r="Q103" s="104">
        <v>0</v>
      </c>
      <c r="R103" s="102">
        <v>0</v>
      </c>
      <c r="S103" s="103">
        <v>0</v>
      </c>
      <c r="T103" s="102">
        <v>44.25</v>
      </c>
      <c r="U103" s="1"/>
      <c r="V103" s="1"/>
      <c r="W103" s="1"/>
      <c r="X103" s="1"/>
      <c r="Y103" s="1"/>
      <c r="Z103" s="1"/>
      <c r="AA103" s="1"/>
      <c r="AB103" s="1"/>
      <c r="AC103" s="1"/>
      <c r="AD103" s="1"/>
      <c r="AE103" s="1"/>
      <c r="AF103" s="1"/>
      <c r="AG103" s="1"/>
      <c r="AH103" s="1"/>
      <c r="AI103" s="1"/>
      <c r="AJ103" s="1"/>
      <c r="AK103" s="1"/>
      <c r="AL103" s="1"/>
      <c r="AM103" s="1"/>
      <c r="AN103" s="1"/>
      <c r="AO103" s="1"/>
    </row>
    <row r="104" spans="1:41" ht="14" x14ac:dyDescent="0.15">
      <c r="A104" s="1"/>
      <c r="B104" s="113"/>
      <c r="C104" s="112"/>
      <c r="D104" s="112"/>
      <c r="E104" s="112"/>
      <c r="F104" s="110"/>
      <c r="G104" s="111"/>
      <c r="H104" s="111"/>
      <c r="I104" s="111"/>
      <c r="J104" s="110"/>
      <c r="K104" s="69"/>
      <c r="L104" s="105" t="s">
        <v>10</v>
      </c>
      <c r="M104" s="104">
        <v>0</v>
      </c>
      <c r="N104" s="104">
        <v>5</v>
      </c>
      <c r="O104" s="104">
        <v>6</v>
      </c>
      <c r="P104" s="104">
        <v>9</v>
      </c>
      <c r="Q104" s="104">
        <v>0</v>
      </c>
      <c r="R104" s="102">
        <v>0</v>
      </c>
      <c r="S104" s="103">
        <v>20</v>
      </c>
      <c r="T104" s="102">
        <v>26</v>
      </c>
      <c r="U104" s="1"/>
      <c r="V104" s="1"/>
      <c r="W104" s="1"/>
      <c r="X104" s="1"/>
      <c r="Y104" s="1"/>
      <c r="Z104" s="1"/>
      <c r="AA104" s="1"/>
      <c r="AB104" s="1"/>
      <c r="AC104" s="1"/>
      <c r="AD104" s="1"/>
      <c r="AE104" s="1"/>
      <c r="AF104" s="1"/>
      <c r="AG104" s="1"/>
      <c r="AH104" s="1"/>
      <c r="AI104" s="1"/>
      <c r="AJ104" s="1"/>
      <c r="AK104" s="1"/>
      <c r="AL104" s="1"/>
      <c r="AM104" s="1"/>
      <c r="AN104" s="1"/>
      <c r="AO104" s="1"/>
    </row>
    <row r="105" spans="1:41" ht="14" x14ac:dyDescent="0.15">
      <c r="A105" s="1"/>
      <c r="B105" s="113"/>
      <c r="C105" s="112"/>
      <c r="D105" s="112"/>
      <c r="E105" s="112"/>
      <c r="F105" s="110"/>
      <c r="G105" s="111"/>
      <c r="H105" s="111"/>
      <c r="I105" s="111"/>
      <c r="J105" s="110"/>
      <c r="K105" s="69"/>
      <c r="L105" s="105" t="s">
        <v>9</v>
      </c>
      <c r="M105" s="104">
        <v>0</v>
      </c>
      <c r="N105" s="104">
        <v>0</v>
      </c>
      <c r="O105" s="104">
        <v>0</v>
      </c>
      <c r="P105" s="104">
        <v>0</v>
      </c>
      <c r="Q105" s="104">
        <v>0</v>
      </c>
      <c r="R105" s="102">
        <v>0</v>
      </c>
      <c r="S105" s="103">
        <v>0</v>
      </c>
      <c r="T105" s="102">
        <v>39.75</v>
      </c>
      <c r="U105" s="1"/>
      <c r="V105" s="1"/>
      <c r="W105" s="1"/>
      <c r="X105" s="1"/>
      <c r="Y105" s="1"/>
      <c r="Z105" s="1"/>
      <c r="AA105" s="1"/>
      <c r="AB105" s="1"/>
      <c r="AC105" s="1"/>
      <c r="AD105" s="1"/>
      <c r="AE105" s="1"/>
      <c r="AF105" s="1"/>
      <c r="AG105" s="1"/>
      <c r="AH105" s="1"/>
      <c r="AI105" s="1"/>
      <c r="AJ105" s="1"/>
      <c r="AK105" s="1"/>
      <c r="AL105" s="1"/>
      <c r="AM105" s="1"/>
      <c r="AN105" s="1"/>
      <c r="AO105" s="1"/>
    </row>
    <row r="106" spans="1:41" ht="14" x14ac:dyDescent="0.15">
      <c r="A106" s="1"/>
      <c r="B106" s="109"/>
      <c r="C106" s="108"/>
      <c r="D106" s="108"/>
      <c r="E106" s="108"/>
      <c r="F106" s="106"/>
      <c r="G106" s="107"/>
      <c r="H106" s="107"/>
      <c r="I106" s="107"/>
      <c r="J106" s="106"/>
      <c r="K106" s="69"/>
      <c r="L106" s="105" t="s">
        <v>8</v>
      </c>
      <c r="M106" s="104">
        <v>0</v>
      </c>
      <c r="N106" s="104">
        <v>0</v>
      </c>
      <c r="O106" s="104">
        <v>0</v>
      </c>
      <c r="P106" s="104">
        <v>0</v>
      </c>
      <c r="Q106" s="104">
        <v>0</v>
      </c>
      <c r="R106" s="102">
        <v>0</v>
      </c>
      <c r="S106" s="103">
        <v>0</v>
      </c>
      <c r="T106" s="102">
        <v>75.25</v>
      </c>
      <c r="U106" s="1"/>
      <c r="V106" s="1"/>
      <c r="W106" s="1"/>
      <c r="X106" s="1"/>
      <c r="Y106" s="1"/>
      <c r="Z106" s="1"/>
      <c r="AA106" s="1"/>
      <c r="AB106" s="1"/>
      <c r="AC106" s="1"/>
      <c r="AD106" s="1"/>
      <c r="AE106" s="1"/>
      <c r="AF106" s="1"/>
      <c r="AG106" s="1"/>
      <c r="AH106" s="1"/>
      <c r="AI106" s="1"/>
      <c r="AJ106" s="1"/>
      <c r="AK106" s="1"/>
      <c r="AL106" s="1"/>
      <c r="AM106" s="1"/>
      <c r="AN106" s="1"/>
      <c r="AO106" s="1"/>
    </row>
    <row r="107" spans="1:41" ht="14" x14ac:dyDescent="0.15">
      <c r="A107" s="1"/>
      <c r="B107" s="101" t="s">
        <v>7</v>
      </c>
      <c r="C107" s="100">
        <v>52</v>
      </c>
      <c r="D107" s="100">
        <v>62</v>
      </c>
      <c r="E107" s="99">
        <v>10</v>
      </c>
      <c r="F107" s="98">
        <v>1</v>
      </c>
      <c r="G107" s="97">
        <v>650</v>
      </c>
      <c r="H107" s="97">
        <v>775</v>
      </c>
      <c r="I107" s="96">
        <v>125</v>
      </c>
      <c r="J107" s="95">
        <v>1.19</v>
      </c>
      <c r="K107" s="69"/>
      <c r="L107" s="94" t="s">
        <v>6</v>
      </c>
      <c r="M107" s="93">
        <v>0</v>
      </c>
      <c r="N107" s="93">
        <v>0</v>
      </c>
      <c r="O107" s="93">
        <v>0</v>
      </c>
      <c r="P107" s="93">
        <v>0</v>
      </c>
      <c r="Q107" s="93">
        <v>0</v>
      </c>
      <c r="R107" s="91">
        <v>0</v>
      </c>
      <c r="S107" s="92">
        <v>0</v>
      </c>
      <c r="T107" s="91">
        <v>14.75</v>
      </c>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x14ac:dyDescent="0.2">
      <c r="A108" s="1"/>
      <c r="B108" s="1"/>
      <c r="C108" s="1"/>
      <c r="D108" s="1"/>
      <c r="E108" s="1"/>
      <c r="F108" s="1"/>
      <c r="G108" s="1"/>
      <c r="H108" s="1"/>
      <c r="J108" s="1"/>
      <c r="K108" s="1"/>
      <c r="L108" s="1"/>
      <c r="M108" s="1"/>
      <c r="N108" s="1"/>
      <c r="O108" s="1"/>
      <c r="P108" s="1"/>
      <c r="Q108" s="1"/>
      <c r="R108" s="90" t="s">
        <v>5</v>
      </c>
      <c r="S108" s="66">
        <v>62</v>
      </c>
      <c r="T108" s="66">
        <v>322.75</v>
      </c>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x14ac:dyDescent="0.2">
      <c r="A109" s="1"/>
      <c r="B109" s="1"/>
      <c r="C109" s="1"/>
      <c r="D109" s="1"/>
      <c r="E109" s="1"/>
      <c r="F109" s="1"/>
      <c r="G109" s="1"/>
      <c r="H109" s="1"/>
      <c r="J109" s="1"/>
      <c r="K109" s="1"/>
      <c r="L109" s="1"/>
      <c r="M109" s="1"/>
      <c r="N109" s="1"/>
      <c r="O109" s="1"/>
      <c r="P109" s="1"/>
      <c r="Q109" s="1"/>
      <c r="R109" s="90" t="s">
        <v>4</v>
      </c>
      <c r="S109" s="89">
        <v>384.75</v>
      </c>
      <c r="T109" s="8"/>
      <c r="U109" s="1"/>
      <c r="V109" s="1"/>
      <c r="W109" s="1"/>
      <c r="X109" s="1"/>
      <c r="Y109" s="1"/>
      <c r="Z109" s="1"/>
      <c r="AA109" s="1"/>
      <c r="AB109" s="1"/>
      <c r="AC109" s="1"/>
      <c r="AD109" s="1"/>
      <c r="AE109" s="1"/>
      <c r="AF109" s="1"/>
      <c r="AG109" s="1"/>
      <c r="AH109" s="1"/>
      <c r="AI109" s="1"/>
      <c r="AJ109" s="1"/>
      <c r="AK109" s="1"/>
      <c r="AL109" s="1"/>
      <c r="AM109" s="1"/>
      <c r="AN109" s="1"/>
      <c r="AO109" s="1"/>
    </row>
    <row r="110" spans="1:41" ht="13" x14ac:dyDescent="0.15">
      <c r="A110" s="1"/>
      <c r="B110" s="65"/>
      <c r="C110" s="1"/>
      <c r="D110" s="1"/>
      <c r="E110" s="1"/>
      <c r="F110" s="1"/>
      <c r="G110" s="1"/>
      <c r="H110" s="1"/>
      <c r="J110" s="1"/>
      <c r="K110" s="1"/>
      <c r="L110" s="1"/>
      <c r="M110" s="1"/>
      <c r="N110" s="1"/>
      <c r="O110" s="1"/>
      <c r="P110" s="1"/>
      <c r="Q110" s="1"/>
      <c r="R110" s="88"/>
      <c r="S110" s="88"/>
      <c r="T110" s="88"/>
      <c r="U110" s="1"/>
      <c r="V110" s="1"/>
      <c r="W110" s="1"/>
      <c r="X110" s="1"/>
      <c r="Y110" s="1"/>
      <c r="Z110" s="1"/>
      <c r="AA110" s="1"/>
      <c r="AB110" s="1"/>
      <c r="AC110" s="1"/>
      <c r="AD110" s="1"/>
      <c r="AE110" s="1"/>
      <c r="AF110" s="1"/>
      <c r="AG110" s="1"/>
      <c r="AH110" s="1"/>
      <c r="AI110" s="1"/>
      <c r="AJ110" s="1"/>
      <c r="AK110" s="1"/>
      <c r="AL110" s="1"/>
      <c r="AM110" s="1"/>
      <c r="AN110" s="1"/>
      <c r="AO110" s="1"/>
    </row>
    <row r="111" spans="1:41" ht="28" x14ac:dyDescent="0.15">
      <c r="A111" s="1"/>
      <c r="B111" s="1"/>
      <c r="C111" s="1"/>
      <c r="D111" s="1"/>
      <c r="E111" s="1"/>
      <c r="F111" s="1"/>
      <c r="G111" s="1"/>
      <c r="H111" s="1"/>
      <c r="J111" s="1"/>
      <c r="K111" s="1"/>
      <c r="L111" s="1"/>
      <c r="M111" s="1"/>
      <c r="N111" s="1"/>
      <c r="O111" s="1"/>
      <c r="P111" s="1"/>
      <c r="Q111" s="69"/>
      <c r="R111" s="5" t="s">
        <v>3</v>
      </c>
      <c r="S111" s="5" t="s">
        <v>2</v>
      </c>
      <c r="T111" s="5" t="s">
        <v>1</v>
      </c>
      <c r="U111" s="1"/>
      <c r="V111" s="1"/>
      <c r="W111" s="1"/>
      <c r="X111" s="1"/>
      <c r="Y111" s="1"/>
      <c r="Z111" s="1"/>
      <c r="AA111" s="1"/>
      <c r="AB111" s="1"/>
      <c r="AC111" s="1"/>
      <c r="AD111" s="1"/>
      <c r="AE111" s="1"/>
      <c r="AF111" s="1"/>
      <c r="AG111" s="1"/>
      <c r="AH111" s="1"/>
      <c r="AI111" s="1"/>
      <c r="AJ111" s="1"/>
      <c r="AK111" s="1"/>
      <c r="AL111" s="1"/>
      <c r="AM111" s="1"/>
      <c r="AN111" s="1"/>
      <c r="AO111" s="1"/>
    </row>
    <row r="112" spans="1:41" ht="15" thickBot="1" x14ac:dyDescent="0.2">
      <c r="A112" s="1"/>
      <c r="B112" s="1"/>
      <c r="C112" s="1"/>
      <c r="D112" s="1"/>
      <c r="E112" s="1"/>
      <c r="F112" s="1"/>
      <c r="G112" s="1"/>
      <c r="H112" s="1"/>
      <c r="J112" s="1"/>
      <c r="K112" s="1"/>
      <c r="L112" s="1"/>
      <c r="M112" s="1"/>
      <c r="N112" s="1"/>
      <c r="O112" s="1"/>
      <c r="P112" s="1"/>
      <c r="Q112" s="69"/>
      <c r="R112" s="87">
        <v>4809.38</v>
      </c>
      <c r="S112" s="87" t="s">
        <v>34</v>
      </c>
      <c r="T112" s="87" t="s">
        <v>34</v>
      </c>
      <c r="U112" s="1"/>
      <c r="V112" s="1"/>
      <c r="W112" s="1"/>
      <c r="X112" s="1"/>
      <c r="Y112" s="1"/>
      <c r="Z112" s="1"/>
      <c r="AA112" s="1"/>
      <c r="AB112" s="1"/>
      <c r="AC112" s="1"/>
      <c r="AD112" s="1"/>
      <c r="AE112" s="1"/>
      <c r="AF112" s="1"/>
      <c r="AG112" s="1"/>
      <c r="AH112" s="1"/>
      <c r="AI112" s="1"/>
      <c r="AJ112" s="1"/>
      <c r="AK112" s="1"/>
      <c r="AL112" s="1"/>
      <c r="AM112" s="1"/>
      <c r="AN112" s="1"/>
      <c r="AO112" s="1"/>
    </row>
    <row r="113" spans="1:41" ht="13" x14ac:dyDescent="0.15">
      <c r="A113" s="1"/>
      <c r="B113" s="1"/>
      <c r="C113" s="1"/>
      <c r="D113" s="1"/>
      <c r="E113" s="1"/>
      <c r="F113" s="1"/>
      <c r="G113" s="1"/>
      <c r="H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spans="1:41" ht="18" x14ac:dyDescent="0.2">
      <c r="A114" s="1"/>
      <c r="B114" s="64"/>
      <c r="C114" s="1"/>
      <c r="D114" s="1"/>
      <c r="E114" s="1"/>
      <c r="F114" s="1"/>
      <c r="G114" s="1"/>
      <c r="H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spans="1:41" ht="19" x14ac:dyDescent="0.2">
      <c r="A115" s="1"/>
      <c r="B115" s="64" t="s">
        <v>33</v>
      </c>
      <c r="C115" s="1"/>
      <c r="D115" s="1"/>
      <c r="E115" s="1"/>
      <c r="F115" s="1"/>
      <c r="G115" s="1"/>
      <c r="H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spans="1:41" ht="13" x14ac:dyDescent="0.15">
      <c r="A116" s="1"/>
      <c r="B116" s="63" t="s">
        <v>29</v>
      </c>
      <c r="C116" s="62" t="s">
        <v>28</v>
      </c>
      <c r="D116" s="62" t="s">
        <v>27</v>
      </c>
      <c r="E116" s="62" t="s">
        <v>26</v>
      </c>
      <c r="F116" s="62" t="s">
        <v>25</v>
      </c>
      <c r="G116" s="62" t="s">
        <v>24</v>
      </c>
      <c r="H116" s="62" t="s">
        <v>3</v>
      </c>
      <c r="I116" s="62" t="s">
        <v>23</v>
      </c>
      <c r="J116" s="62" t="s">
        <v>22</v>
      </c>
      <c r="K116" s="1"/>
      <c r="L116" s="4"/>
      <c r="M116" s="61" t="s">
        <v>32</v>
      </c>
      <c r="N116" s="61" t="s">
        <v>31</v>
      </c>
      <c r="O116" s="61" t="s">
        <v>21</v>
      </c>
      <c r="P116" s="60" t="s">
        <v>18</v>
      </c>
      <c r="Q116" s="60" t="s">
        <v>17</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spans="1:41" ht="13" x14ac:dyDescent="0.15">
      <c r="A117" s="1"/>
      <c r="B117" s="38">
        <v>3</v>
      </c>
      <c r="C117" s="37">
        <v>4</v>
      </c>
      <c r="D117" s="37">
        <v>15</v>
      </c>
      <c r="E117" s="59">
        <v>11</v>
      </c>
      <c r="F117" s="35">
        <v>1</v>
      </c>
      <c r="G117" s="34">
        <v>50</v>
      </c>
      <c r="H117" s="34">
        <v>187.5</v>
      </c>
      <c r="I117" s="58">
        <v>137.5</v>
      </c>
      <c r="J117" s="57">
        <v>3.75</v>
      </c>
      <c r="K117" s="86"/>
      <c r="L117" s="7"/>
      <c r="M117" s="56">
        <v>43878</v>
      </c>
      <c r="N117" s="56">
        <v>43885</v>
      </c>
      <c r="O117" s="56">
        <v>43892</v>
      </c>
      <c r="P117" s="55"/>
      <c r="Q117" s="55"/>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spans="1:41" ht="13" x14ac:dyDescent="0.15">
      <c r="A118" s="1"/>
      <c r="B118" s="85">
        <v>4</v>
      </c>
      <c r="C118" s="84">
        <v>4</v>
      </c>
      <c r="D118" s="84">
        <v>8.25</v>
      </c>
      <c r="E118" s="83">
        <v>4.25</v>
      </c>
      <c r="F118" s="82">
        <v>1</v>
      </c>
      <c r="G118" s="81">
        <v>50</v>
      </c>
      <c r="H118" s="81">
        <v>103.125</v>
      </c>
      <c r="I118" s="80">
        <v>53.125</v>
      </c>
      <c r="J118" s="79">
        <v>2.0625</v>
      </c>
      <c r="K118" s="78"/>
      <c r="L118" s="51" t="s">
        <v>16</v>
      </c>
      <c r="M118" s="77">
        <v>3</v>
      </c>
      <c r="N118" s="77">
        <v>5.25</v>
      </c>
      <c r="O118" s="76">
        <v>0</v>
      </c>
      <c r="P118" s="24">
        <v>8.25</v>
      </c>
      <c r="Q118" s="24">
        <v>2</v>
      </c>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spans="1:41" ht="13" x14ac:dyDescent="0.15">
      <c r="A119" s="1"/>
      <c r="B119" s="38">
        <v>8</v>
      </c>
      <c r="C119" s="37">
        <v>8</v>
      </c>
      <c r="D119" s="37">
        <v>1.5</v>
      </c>
      <c r="E119" s="50">
        <v>-6.5</v>
      </c>
      <c r="F119" s="35">
        <v>1</v>
      </c>
      <c r="G119" s="34">
        <v>100</v>
      </c>
      <c r="H119" s="34">
        <v>18.75</v>
      </c>
      <c r="I119" s="49">
        <v>-81.25</v>
      </c>
      <c r="J119" s="48">
        <v>0.19</v>
      </c>
      <c r="K119" s="78"/>
      <c r="L119" s="26" t="s">
        <v>15</v>
      </c>
      <c r="M119" s="77">
        <v>0</v>
      </c>
      <c r="N119" s="77">
        <v>3</v>
      </c>
      <c r="O119" s="76">
        <v>0</v>
      </c>
      <c r="P119" s="24">
        <v>3</v>
      </c>
      <c r="Q119" s="24">
        <v>26</v>
      </c>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spans="1:41" ht="13" x14ac:dyDescent="0.15">
      <c r="A120" s="1"/>
      <c r="B120" s="38">
        <v>9</v>
      </c>
      <c r="C120" s="37">
        <v>8</v>
      </c>
      <c r="D120" s="37">
        <v>2</v>
      </c>
      <c r="E120" s="36">
        <v>-6</v>
      </c>
      <c r="F120" s="35">
        <v>1</v>
      </c>
      <c r="G120" s="34">
        <v>100</v>
      </c>
      <c r="H120" s="34">
        <v>25</v>
      </c>
      <c r="I120" s="33">
        <v>-75</v>
      </c>
      <c r="J120" s="47">
        <v>0.25</v>
      </c>
      <c r="K120" s="78"/>
      <c r="L120" s="26" t="s">
        <v>13</v>
      </c>
      <c r="M120" s="77">
        <v>3</v>
      </c>
      <c r="N120" s="77">
        <v>10</v>
      </c>
      <c r="O120" s="76">
        <v>1</v>
      </c>
      <c r="P120" s="24">
        <v>14</v>
      </c>
      <c r="Q120" s="24">
        <v>6.75</v>
      </c>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spans="1:41" ht="13" x14ac:dyDescent="0.15">
      <c r="A121" s="1"/>
      <c r="B121" s="38">
        <v>10</v>
      </c>
      <c r="C121" s="37">
        <v>16</v>
      </c>
      <c r="D121" s="37">
        <v>13</v>
      </c>
      <c r="E121" s="46">
        <v>-3</v>
      </c>
      <c r="F121" s="45">
        <v>0.67</v>
      </c>
      <c r="G121" s="34">
        <v>200</v>
      </c>
      <c r="H121" s="34">
        <v>162.5</v>
      </c>
      <c r="I121" s="44">
        <v>-37.5</v>
      </c>
      <c r="J121" s="43">
        <v>0.81</v>
      </c>
      <c r="K121" s="78"/>
      <c r="L121" s="26" t="s">
        <v>11</v>
      </c>
      <c r="M121" s="77">
        <v>3</v>
      </c>
      <c r="N121" s="77">
        <v>4.25</v>
      </c>
      <c r="O121" s="76">
        <v>2</v>
      </c>
      <c r="P121" s="24">
        <v>9.25</v>
      </c>
      <c r="Q121" s="24">
        <v>4</v>
      </c>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spans="1:41" ht="13" x14ac:dyDescent="0.15">
      <c r="A122" s="1"/>
      <c r="B122" s="38">
        <v>14</v>
      </c>
      <c r="C122" s="37">
        <v>24</v>
      </c>
      <c r="D122" s="37">
        <v>10.5</v>
      </c>
      <c r="E122" s="42">
        <v>-13.5</v>
      </c>
      <c r="F122" s="41">
        <v>0.7</v>
      </c>
      <c r="G122" s="34">
        <v>300</v>
      </c>
      <c r="H122" s="34">
        <v>131.25</v>
      </c>
      <c r="I122" s="40">
        <v>-168.75</v>
      </c>
      <c r="J122" s="39">
        <v>0.44</v>
      </c>
      <c r="K122" s="69"/>
      <c r="L122" s="26" t="s">
        <v>10</v>
      </c>
      <c r="M122" s="77">
        <v>0</v>
      </c>
      <c r="N122" s="77">
        <v>4.5</v>
      </c>
      <c r="O122" s="76">
        <v>3</v>
      </c>
      <c r="P122" s="24">
        <v>7.5</v>
      </c>
      <c r="Q122" s="24">
        <v>2</v>
      </c>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spans="1:41" ht="13" x14ac:dyDescent="0.15">
      <c r="A123" s="1"/>
      <c r="B123" s="38">
        <v>16</v>
      </c>
      <c r="C123" s="37">
        <v>24</v>
      </c>
      <c r="D123" s="37">
        <v>18</v>
      </c>
      <c r="E123" s="36">
        <v>-6</v>
      </c>
      <c r="F123" s="35">
        <v>1</v>
      </c>
      <c r="G123" s="34">
        <v>300</v>
      </c>
      <c r="H123" s="34">
        <v>225</v>
      </c>
      <c r="I123" s="33">
        <v>-75</v>
      </c>
      <c r="J123" s="32">
        <v>0.75</v>
      </c>
      <c r="K123" s="69"/>
      <c r="L123" s="26" t="s">
        <v>9</v>
      </c>
      <c r="M123" s="77">
        <v>3</v>
      </c>
      <c r="N123" s="77">
        <v>2.25</v>
      </c>
      <c r="O123" s="76">
        <v>2.5</v>
      </c>
      <c r="P123" s="24">
        <v>7.75</v>
      </c>
      <c r="Q123" s="24">
        <v>12</v>
      </c>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spans="1:41" ht="13" x14ac:dyDescent="0.15">
      <c r="A124" s="1"/>
      <c r="B124" s="31"/>
      <c r="C124" s="30"/>
      <c r="D124" s="30"/>
      <c r="E124" s="29"/>
      <c r="F124" s="27"/>
      <c r="G124" s="28"/>
      <c r="H124" s="28"/>
      <c r="I124" s="28"/>
      <c r="J124" s="27"/>
      <c r="K124" s="69"/>
      <c r="L124" s="26" t="s">
        <v>8</v>
      </c>
      <c r="M124" s="77">
        <v>3</v>
      </c>
      <c r="N124" s="77">
        <v>4.75</v>
      </c>
      <c r="O124" s="76">
        <v>2.5</v>
      </c>
      <c r="P124" s="24">
        <v>10.25</v>
      </c>
      <c r="Q124" s="24">
        <v>15.75</v>
      </c>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ht="13" x14ac:dyDescent="0.15">
      <c r="A125" s="1"/>
      <c r="B125" s="63" t="s">
        <v>7</v>
      </c>
      <c r="C125" s="75">
        <f>SUM(C117:C124)</f>
        <v>88</v>
      </c>
      <c r="D125" s="75">
        <f>SUM(D117:D124)</f>
        <v>68.25</v>
      </c>
      <c r="E125" s="74">
        <f>SUM(E117:E124)</f>
        <v>-19.75</v>
      </c>
      <c r="F125" s="73">
        <f>AVERAGE(F117:F124)</f>
        <v>0.91</v>
      </c>
      <c r="G125" s="72">
        <f>SUM(G117:G124)</f>
        <v>1100</v>
      </c>
      <c r="H125" s="72">
        <f>SUM(H117:H124)</f>
        <v>853.125</v>
      </c>
      <c r="I125" s="71">
        <f>SUM(I117:I124)</f>
        <v>-246.875</v>
      </c>
      <c r="J125" s="70">
        <f>H125/G125</f>
        <v>0.77556818181818177</v>
      </c>
      <c r="K125" s="69"/>
      <c r="L125" s="15" t="s">
        <v>6</v>
      </c>
      <c r="M125" s="68">
        <v>3</v>
      </c>
      <c r="N125" s="68">
        <v>5.25</v>
      </c>
      <c r="O125" s="67">
        <v>0</v>
      </c>
      <c r="P125" s="12">
        <v>8.25</v>
      </c>
      <c r="Q125" s="12">
        <v>3</v>
      </c>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spans="1:41" ht="14" thickBot="1" x14ac:dyDescent="0.2">
      <c r="A126" s="1"/>
      <c r="B126" s="1"/>
      <c r="K126" s="1"/>
      <c r="L126" s="4"/>
      <c r="M126" s="4"/>
      <c r="N126" s="4"/>
      <c r="O126" s="10" t="s">
        <v>5</v>
      </c>
      <c r="P126" s="11">
        <v>68.25</v>
      </c>
      <c r="Q126" s="11">
        <v>71.5</v>
      </c>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spans="1:41" ht="14" thickBot="1" x14ac:dyDescent="0.2">
      <c r="A127" s="1"/>
      <c r="B127" s="1"/>
      <c r="K127" s="1"/>
      <c r="L127" s="4"/>
      <c r="M127" s="4"/>
      <c r="N127" s="4"/>
      <c r="O127" s="10" t="s">
        <v>4</v>
      </c>
      <c r="P127" s="66">
        <v>139.75</v>
      </c>
      <c r="Q127" s="66"/>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spans="1:41" ht="13" x14ac:dyDescent="0.15">
      <c r="A128" s="1"/>
      <c r="B128" s="65"/>
      <c r="K128" s="1"/>
      <c r="L128" s="4"/>
      <c r="M128" s="4"/>
      <c r="N128" s="4"/>
      <c r="O128" s="7"/>
      <c r="P128" s="7"/>
      <c r="Q128" s="7"/>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ht="28" x14ac:dyDescent="0.15">
      <c r="A129" s="1"/>
      <c r="B129" s="1"/>
      <c r="K129" s="1"/>
      <c r="L129" s="4"/>
      <c r="M129" s="4"/>
      <c r="N129" s="3"/>
      <c r="O129" s="5" t="s">
        <v>3</v>
      </c>
      <c r="P129" s="5" t="s">
        <v>2</v>
      </c>
      <c r="Q129" s="5" t="s">
        <v>1</v>
      </c>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ht="14" thickBot="1" x14ac:dyDescent="0.2">
      <c r="A130" s="1"/>
      <c r="B130" s="1"/>
      <c r="K130" s="1"/>
      <c r="L130" s="4"/>
      <c r="M130" s="4"/>
      <c r="N130" s="3"/>
      <c r="O130" s="2">
        <v>1746.88</v>
      </c>
      <c r="P130" s="2">
        <v>2000</v>
      </c>
      <c r="Q130" s="2">
        <v>253.13</v>
      </c>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ht="13" x14ac:dyDescent="0.15">
      <c r="A131" s="1"/>
      <c r="B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ht="18" x14ac:dyDescent="0.2">
      <c r="A132" s="1"/>
      <c r="B132" s="64"/>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9" x14ac:dyDescent="0.2">
      <c r="A133" s="1"/>
      <c r="B133" s="64" t="s">
        <v>30</v>
      </c>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3" x14ac:dyDescent="0.15">
      <c r="A134" s="1"/>
      <c r="B134" s="63" t="s">
        <v>29</v>
      </c>
      <c r="C134" s="62" t="s">
        <v>28</v>
      </c>
      <c r="D134" s="62" t="s">
        <v>27</v>
      </c>
      <c r="E134" s="62" t="s">
        <v>26</v>
      </c>
      <c r="F134" s="62" t="s">
        <v>25</v>
      </c>
      <c r="G134" s="62" t="s">
        <v>24</v>
      </c>
      <c r="H134" s="62" t="s">
        <v>3</v>
      </c>
      <c r="I134" s="62" t="s">
        <v>23</v>
      </c>
      <c r="J134" s="62" t="s">
        <v>22</v>
      </c>
      <c r="K134" s="1"/>
      <c r="L134" s="4"/>
      <c r="M134" s="61" t="s">
        <v>21</v>
      </c>
      <c r="N134" s="61" t="s">
        <v>20</v>
      </c>
      <c r="O134" s="61" t="s">
        <v>19</v>
      </c>
      <c r="P134" s="60" t="s">
        <v>18</v>
      </c>
      <c r="Q134" s="60" t="s">
        <v>17</v>
      </c>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ht="13" x14ac:dyDescent="0.15">
      <c r="A135" s="1"/>
      <c r="B135" s="38">
        <v>12</v>
      </c>
      <c r="C135" s="37">
        <v>8</v>
      </c>
      <c r="D135" s="37"/>
      <c r="E135" s="59">
        <v>-8</v>
      </c>
      <c r="F135" s="35">
        <v>0</v>
      </c>
      <c r="G135" s="34">
        <v>100</v>
      </c>
      <c r="H135" s="34" t="s">
        <v>0</v>
      </c>
      <c r="I135" s="58">
        <v>-100</v>
      </c>
      <c r="J135" s="57">
        <v>0</v>
      </c>
      <c r="K135" s="1"/>
      <c r="L135" s="7"/>
      <c r="M135" s="56">
        <v>43878</v>
      </c>
      <c r="N135" s="56">
        <v>43885</v>
      </c>
      <c r="O135" s="56">
        <v>43892</v>
      </c>
      <c r="P135" s="55"/>
      <c r="Q135" s="55"/>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ht="13" x14ac:dyDescent="0.15">
      <c r="A136" s="1"/>
      <c r="B136" s="38">
        <v>15</v>
      </c>
      <c r="C136" s="37">
        <v>16</v>
      </c>
      <c r="D136" s="37"/>
      <c r="E136" s="54">
        <v>-16</v>
      </c>
      <c r="F136" s="35">
        <v>0</v>
      </c>
      <c r="G136" s="34">
        <v>200</v>
      </c>
      <c r="H136" s="34" t="s">
        <v>0</v>
      </c>
      <c r="I136" s="53">
        <v>-200</v>
      </c>
      <c r="J136" s="52">
        <v>0</v>
      </c>
      <c r="K136" s="1"/>
      <c r="L136" s="51" t="s">
        <v>16</v>
      </c>
      <c r="M136" s="25"/>
      <c r="N136" s="25"/>
      <c r="O136" s="23"/>
      <c r="P136" s="24">
        <v>0</v>
      </c>
      <c r="Q136" s="23"/>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ht="13" x14ac:dyDescent="0.15">
      <c r="A137" s="1"/>
      <c r="B137" s="38">
        <v>17</v>
      </c>
      <c r="C137" s="37">
        <v>56</v>
      </c>
      <c r="D137" s="37"/>
      <c r="E137" s="50">
        <v>-56</v>
      </c>
      <c r="F137" s="35">
        <v>0</v>
      </c>
      <c r="G137" s="34">
        <v>700</v>
      </c>
      <c r="H137" s="34" t="s">
        <v>0</v>
      </c>
      <c r="I137" s="49">
        <v>-700</v>
      </c>
      <c r="J137" s="48">
        <v>0</v>
      </c>
      <c r="K137" s="1"/>
      <c r="L137" s="26" t="s">
        <v>15</v>
      </c>
      <c r="M137" s="25"/>
      <c r="N137" s="25"/>
      <c r="O137" s="23"/>
      <c r="P137" s="24">
        <v>0</v>
      </c>
      <c r="Q137" s="23"/>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ht="13" x14ac:dyDescent="0.15">
      <c r="A138" s="1"/>
      <c r="B138" s="38" t="s">
        <v>14</v>
      </c>
      <c r="C138" s="37">
        <v>3</v>
      </c>
      <c r="D138" s="37"/>
      <c r="E138" s="36">
        <v>-3</v>
      </c>
      <c r="F138" s="35">
        <v>0.67</v>
      </c>
      <c r="G138" s="34">
        <v>37.5</v>
      </c>
      <c r="H138" s="34" t="s">
        <v>0</v>
      </c>
      <c r="I138" s="33">
        <v>-37.5</v>
      </c>
      <c r="J138" s="47">
        <v>0</v>
      </c>
      <c r="K138" s="1"/>
      <c r="L138" s="26" t="s">
        <v>13</v>
      </c>
      <c r="M138" s="25"/>
      <c r="N138" s="25"/>
      <c r="O138" s="23"/>
      <c r="P138" s="24">
        <v>0</v>
      </c>
      <c r="Q138" s="23"/>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ht="13" x14ac:dyDescent="0.15">
      <c r="A139" s="1"/>
      <c r="B139" s="38" t="s">
        <v>12</v>
      </c>
      <c r="C139" s="37">
        <v>13.5</v>
      </c>
      <c r="D139" s="37"/>
      <c r="E139" s="46">
        <v>-13.5</v>
      </c>
      <c r="F139" s="45">
        <v>0.7</v>
      </c>
      <c r="G139" s="34">
        <v>168.75</v>
      </c>
      <c r="H139" s="34" t="s">
        <v>0</v>
      </c>
      <c r="I139" s="44">
        <v>-168.75</v>
      </c>
      <c r="J139" s="43">
        <v>0</v>
      </c>
      <c r="K139" s="1"/>
      <c r="L139" s="26" t="s">
        <v>11</v>
      </c>
      <c r="M139" s="25"/>
      <c r="N139" s="25"/>
      <c r="O139" s="23"/>
      <c r="P139" s="24">
        <v>0</v>
      </c>
      <c r="Q139" s="23"/>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ht="13" x14ac:dyDescent="0.15">
      <c r="A140" s="1"/>
      <c r="B140" s="38"/>
      <c r="C140" s="37"/>
      <c r="D140" s="37"/>
      <c r="E140" s="42"/>
      <c r="F140" s="41"/>
      <c r="G140" s="34"/>
      <c r="H140" s="34"/>
      <c r="I140" s="40"/>
      <c r="J140" s="39"/>
      <c r="K140" s="1"/>
      <c r="L140" s="26" t="s">
        <v>10</v>
      </c>
      <c r="M140" s="25"/>
      <c r="N140" s="25"/>
      <c r="O140" s="23"/>
      <c r="P140" s="24">
        <v>0</v>
      </c>
      <c r="Q140" s="23"/>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ht="13" x14ac:dyDescent="0.15">
      <c r="A141" s="1"/>
      <c r="B141" s="38"/>
      <c r="C141" s="37"/>
      <c r="D141" s="37"/>
      <c r="E141" s="36"/>
      <c r="F141" s="35"/>
      <c r="G141" s="34"/>
      <c r="H141" s="34"/>
      <c r="I141" s="33"/>
      <c r="J141" s="32"/>
      <c r="K141" s="1"/>
      <c r="L141" s="26" t="s">
        <v>9</v>
      </c>
      <c r="M141" s="25"/>
      <c r="N141" s="25"/>
      <c r="O141" s="23"/>
      <c r="P141" s="24">
        <v>0</v>
      </c>
      <c r="Q141" s="23"/>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ht="13" x14ac:dyDescent="0.15">
      <c r="A142" s="1"/>
      <c r="B142" s="31"/>
      <c r="C142" s="30"/>
      <c r="D142" s="30"/>
      <c r="E142" s="29"/>
      <c r="F142" s="27"/>
      <c r="G142" s="28"/>
      <c r="H142" s="28"/>
      <c r="I142" s="28"/>
      <c r="J142" s="27"/>
      <c r="K142" s="1"/>
      <c r="L142" s="26" t="s">
        <v>8</v>
      </c>
      <c r="M142" s="25"/>
      <c r="N142" s="25"/>
      <c r="O142" s="23"/>
      <c r="P142" s="24">
        <v>0</v>
      </c>
      <c r="Q142" s="23"/>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ht="13" x14ac:dyDescent="0.15">
      <c r="A143" s="1"/>
      <c r="B143" s="22" t="s">
        <v>7</v>
      </c>
      <c r="C143" s="21">
        <v>96.5</v>
      </c>
      <c r="D143" s="21">
        <v>0</v>
      </c>
      <c r="E143" s="20">
        <v>-96.5</v>
      </c>
      <c r="F143" s="19">
        <v>0</v>
      </c>
      <c r="G143" s="18">
        <v>1206.25</v>
      </c>
      <c r="H143" s="18" t="s">
        <v>0</v>
      </c>
      <c r="I143" s="17">
        <v>-1206.25</v>
      </c>
      <c r="J143" s="16">
        <v>0</v>
      </c>
      <c r="K143" s="1"/>
      <c r="L143" s="15" t="s">
        <v>6</v>
      </c>
      <c r="M143" s="14"/>
      <c r="N143" s="14"/>
      <c r="O143" s="13"/>
      <c r="P143" s="12">
        <v>0</v>
      </c>
      <c r="Q143" s="12"/>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ht="14" thickBot="1" x14ac:dyDescent="0.2">
      <c r="A144" s="1"/>
      <c r="B144" s="1"/>
      <c r="C144" s="1"/>
      <c r="D144" s="1"/>
      <c r="E144" s="1"/>
      <c r="F144" s="1"/>
      <c r="G144" s="1"/>
      <c r="H144" s="1"/>
      <c r="I144" s="1"/>
      <c r="J144" s="1"/>
      <c r="K144" s="1"/>
      <c r="L144" s="4"/>
      <c r="M144" s="4"/>
      <c r="N144" s="4"/>
      <c r="O144" s="10" t="s">
        <v>5</v>
      </c>
      <c r="P144" s="11">
        <v>0</v>
      </c>
      <c r="Q144" s="11">
        <v>0</v>
      </c>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ht="14" thickBot="1" x14ac:dyDescent="0.2">
      <c r="A145" s="1"/>
      <c r="B145" s="1"/>
      <c r="C145" s="1"/>
      <c r="D145" s="1"/>
      <c r="E145" s="1"/>
      <c r="F145" s="1"/>
      <c r="G145" s="1"/>
      <c r="H145" s="1"/>
      <c r="I145" s="1"/>
      <c r="J145" s="1"/>
      <c r="K145" s="1"/>
      <c r="L145" s="4"/>
      <c r="M145" s="4"/>
      <c r="N145" s="4"/>
      <c r="O145" s="10" t="s">
        <v>4</v>
      </c>
      <c r="P145" s="9">
        <v>0</v>
      </c>
      <c r="Q145" s="8"/>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ht="13" x14ac:dyDescent="0.15">
      <c r="A146" s="1"/>
      <c r="B146" s="1"/>
      <c r="C146" s="1"/>
      <c r="D146" s="1"/>
      <c r="E146" s="1"/>
      <c r="F146" s="1"/>
      <c r="G146" s="1"/>
      <c r="H146" s="1"/>
      <c r="I146" s="1"/>
      <c r="J146" s="1"/>
      <c r="K146" s="1"/>
      <c r="L146" s="4"/>
      <c r="M146" s="4"/>
      <c r="N146" s="4"/>
      <c r="O146" s="7"/>
      <c r="P146" s="7"/>
      <c r="Q146" s="7"/>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ht="28" x14ac:dyDescent="0.15">
      <c r="A147" s="1"/>
      <c r="B147" s="1"/>
      <c r="C147" s="1"/>
      <c r="D147" s="1"/>
      <c r="E147" s="1"/>
      <c r="F147" s="1"/>
      <c r="G147" s="1"/>
      <c r="H147" s="1"/>
      <c r="I147" s="1"/>
      <c r="J147" s="1"/>
      <c r="K147" s="1"/>
      <c r="L147" s="4"/>
      <c r="M147" s="4"/>
      <c r="N147" s="3"/>
      <c r="O147" s="6" t="s">
        <v>3</v>
      </c>
      <c r="P147" s="6" t="s">
        <v>2</v>
      </c>
      <c r="Q147" s="5" t="s">
        <v>1</v>
      </c>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ht="14" thickBot="1" x14ac:dyDescent="0.2">
      <c r="A148" s="1"/>
      <c r="B148" s="1"/>
      <c r="C148" s="1"/>
      <c r="D148" s="1"/>
      <c r="E148" s="1"/>
      <c r="F148" s="1"/>
      <c r="G148" s="1"/>
      <c r="H148" s="1"/>
      <c r="I148" s="1"/>
      <c r="J148" s="1"/>
      <c r="K148" s="1"/>
      <c r="L148" s="4"/>
      <c r="M148" s="4"/>
      <c r="N148" s="3"/>
      <c r="O148" s="2" t="s">
        <v>0</v>
      </c>
      <c r="P148" s="2">
        <v>1900</v>
      </c>
      <c r="Q148" s="2">
        <v>1900</v>
      </c>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spans="1:41"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spans="1:41"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spans="1:41"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spans="1:41"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spans="1:41"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spans="1:41"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spans="1:41"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spans="1:41"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spans="1:41"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spans="1:41"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spans="1:41"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spans="1:41"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spans="1:41"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spans="1:41"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spans="1:41"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spans="1:41"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spans="1:41"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spans="1:41"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spans="1:41"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spans="1:41"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spans="1:41"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spans="1:41"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spans="1:41"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spans="1:41"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spans="1:41"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spans="1:41"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spans="1:41"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spans="1:41"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spans="1:41"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spans="1:41"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spans="1:41"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spans="1:41"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spans="1:41"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spans="1:41"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spans="1:41"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spans="1:41"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spans="1:41"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spans="1:41"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spans="1:41"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spans="1:41"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spans="1:41"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spans="1:41"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spans="1:41"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spans="1:41"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spans="1:41"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spans="1:41"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spans="1:41"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spans="1:41"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spans="1:41"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spans="1:41"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spans="1:41"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spans="1:41"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spans="1:41"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spans="1:41"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spans="1:41"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spans="1:41"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spans="1:41"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spans="1:41"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spans="1:41"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spans="1:41"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spans="1:41"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spans="1:41"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spans="1:41"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spans="1:41"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spans="1:41"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spans="1:41"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spans="1:41"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spans="1:41"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spans="1:41"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spans="1:41"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spans="1:41"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spans="1:41"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spans="1:41"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spans="1:41"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spans="1:41"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spans="1:41"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spans="1:41"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spans="1:41"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spans="1:41"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spans="1:41"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spans="1:41"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spans="1:41"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spans="1:41"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spans="1:41"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spans="1:41"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spans="1:41"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spans="1:41"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spans="1:41"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spans="1:41"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spans="1:41"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spans="1:41"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spans="1:41"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spans="1:41"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spans="1:41"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spans="1:41"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spans="1:41"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spans="1:41"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spans="1:41"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spans="1:41"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spans="1:41"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spans="1:41"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spans="1:41"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spans="1:41"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spans="1:41"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spans="1:41"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spans="1:41"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spans="1:41"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spans="1:41"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spans="1:41"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spans="1:41"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spans="1:41"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spans="1:41"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spans="1:41"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spans="1:41"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spans="1:41"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spans="1:41"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spans="1:41"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spans="1:41"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spans="1:41"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spans="1:41"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spans="1:41"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spans="1:41"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spans="1:41"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spans="1:41"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spans="1:41"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spans="1:41"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spans="1:41"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spans="1:41"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spans="1:41"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spans="1:41"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spans="1:41"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spans="1:41"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spans="1:41"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spans="1:41"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spans="1:41"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spans="1:41"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spans="1:41"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spans="1:41"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spans="1:41"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spans="1:41"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spans="1:41"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spans="1:41"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spans="1:41"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spans="1:41"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spans="1:41"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spans="1:41"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spans="1:41"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spans="1:41"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spans="1:41"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spans="1:41"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spans="1:41"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spans="1:41"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spans="1:41"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spans="1:41"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spans="1:41"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spans="1:41"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spans="1:41"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spans="1:41"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spans="1:41"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spans="1:41"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spans="1:41"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spans="1:41"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spans="1:41"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spans="1:41"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spans="1:41"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spans="1:41"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spans="1:41"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spans="1:41"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spans="1:41"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spans="1:41"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spans="1:41"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spans="1:41"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spans="1:41"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spans="1:41"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spans="1:41"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spans="1:41"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spans="1:41"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spans="1:41"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spans="1:41"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spans="1:41"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spans="1:41"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spans="1:41"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spans="1:41"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spans="1:41"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spans="1:41"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spans="1:41"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spans="1:41"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spans="1:41"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spans="1:41"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spans="1:41"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spans="1:41"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spans="1:41"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spans="1:41"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spans="1:41"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spans="1:41"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spans="1:41"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spans="1:41"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spans="1:41"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spans="1:41"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spans="1:41"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spans="1:41"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spans="1:41"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spans="1:41"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spans="1:41"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spans="1:41"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spans="1:41"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spans="1:41"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spans="1:41"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spans="1:41"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spans="1:41"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spans="1:41"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spans="1:41"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spans="1:41"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spans="1:41"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spans="1:41"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spans="1:41"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spans="1:41"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spans="1:41"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spans="1:41"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spans="1:41"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spans="1:41"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spans="1:41"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spans="1:41"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spans="1:41"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spans="1:41"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spans="1:41"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spans="1:41"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spans="1:41"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spans="1:41"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spans="1:41"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spans="1:41"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spans="1:41"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spans="1:41"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spans="1:41"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spans="1:41"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spans="1:41"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spans="1:41"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spans="1:41"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spans="1:41"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spans="1:41"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spans="1:41"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spans="1:41"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spans="1:41"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spans="1:41"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spans="1:41"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spans="1:41"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spans="1:41"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spans="1:41"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spans="1:41"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spans="1:41"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spans="1:41"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spans="1:41"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spans="1:41"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spans="1:41"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spans="1:41"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spans="1:41"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spans="1:41"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spans="1:41"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spans="1:41"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spans="1:41"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spans="1:41"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spans="1:41"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spans="1:41"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spans="1:41"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spans="1:41"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spans="1:41"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spans="1:41"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spans="1:41"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spans="1:41"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spans="1:41"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spans="1:41"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spans="1:41"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spans="1:41"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spans="1:41"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spans="1:41"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spans="1:41"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spans="1:41"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spans="1:41"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spans="1:41"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spans="1:41"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spans="1:41"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spans="1:41"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spans="1:41"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spans="1:41"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spans="1:41"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spans="1:41"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spans="1:41"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spans="1:41"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spans="1:41"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spans="1:41"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spans="1:41"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spans="1:41"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spans="1:41"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spans="1:41"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spans="1:41"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spans="1:41"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spans="1:41"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spans="1:41"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spans="1:41"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spans="1:41"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spans="1:41"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spans="1:41"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spans="1:41"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spans="1:41"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spans="1:41"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spans="1:41"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spans="1:41"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spans="1:41"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spans="1:41"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spans="1:41"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spans="1:41"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spans="1:41"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spans="1:41"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spans="1:41"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spans="1:41"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spans="1:41"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spans="1:41"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spans="1:41"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spans="1:41"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spans="1:41"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spans="1:41"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spans="1:41"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spans="1:41"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spans="1:41"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spans="1:41"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spans="1:41"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spans="1:41"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spans="1:41"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spans="1:41"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spans="1:41"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spans="1:41"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spans="1:41"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spans="1:41"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spans="1:41"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spans="1:41"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spans="1:41"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spans="1:41"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spans="1:41"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spans="1:41"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spans="1:41"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spans="1:41"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spans="1:41"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spans="1:41"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spans="1:41"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spans="1:41"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spans="1:41"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spans="1:41"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spans="1:41"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spans="1:41"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spans="1:41"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spans="1:41"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spans="1:41"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spans="1:41"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spans="1:41"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spans="1:41"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spans="1:41"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spans="1:41"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spans="1:41"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spans="1:41"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spans="1:41"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spans="1:41"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spans="1:41"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spans="1:41"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spans="1:41"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spans="1:41"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spans="1:41"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spans="1:41"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spans="1:41"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spans="1:41"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spans="1:41"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spans="1:41"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spans="1:41"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spans="1:41"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spans="1:41"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spans="1:41"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spans="1:41"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spans="1:41"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spans="1:41"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spans="1:41"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spans="1:41"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spans="1:41"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spans="1:41"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spans="1:41"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spans="1:41"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spans="1:41"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spans="1:41"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spans="1:41"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spans="1:41"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spans="1:41"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spans="1:41"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spans="1:41"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spans="1:41"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spans="1:41"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spans="1:41"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spans="1:41"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spans="1:41"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spans="1:41"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spans="1:41"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spans="1:41"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spans="1:41"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spans="1:41"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spans="1:41"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spans="1:41"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spans="1:41"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spans="1:41"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spans="1:41"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spans="1:41"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spans="1:41"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spans="1:41"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spans="1:41"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spans="1:41"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spans="1:41"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spans="1:41"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spans="1:41"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spans="1:41"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spans="1:41"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spans="1:41"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spans="1:41"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spans="1:41"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spans="1:41"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spans="1:41"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spans="1:41"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spans="1:41"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spans="1:41"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spans="1:41"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spans="1:41"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spans="1:41"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spans="1:41"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spans="1:41"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spans="1:41"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spans="1:41"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spans="1:41"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spans="1:41"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spans="1:41"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spans="1:41"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spans="1:41"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spans="1:41"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spans="1:41"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spans="1:41"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spans="1:41"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spans="1:41"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spans="1:41"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spans="1:41"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spans="1:41"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spans="1:41"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spans="1:41"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spans="1:41"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spans="1:41"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spans="1:41"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spans="1:41"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spans="1:41"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spans="1:41"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spans="1:41"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spans="1:41"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spans="1:41"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spans="1:41"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spans="1:41"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spans="1:41"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spans="1:41"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spans="1:41"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spans="1:41"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spans="1:41"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spans="1:41"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spans="1:41"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spans="1:41"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spans="1:41"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spans="1:41"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spans="1:41"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spans="1:41"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spans="1:41"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spans="1:41"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spans="1:41"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spans="1:41"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spans="1:41"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spans="1:41"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spans="1:41"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spans="1:41"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spans="1:41"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spans="1:41"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spans="1:41"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spans="1:41"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spans="1:41"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spans="1:41"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spans="1:41"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spans="1:41"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spans="1:41"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spans="1:41"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spans="1:41"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spans="1:41"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spans="1:41"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spans="1:41"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spans="1:41"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spans="1:41"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spans="1:41"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spans="1:41"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spans="1:41"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spans="1:41"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spans="1:41"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spans="1:41"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spans="1:41"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spans="1:41"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spans="1:41"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spans="1:41"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spans="1:41"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spans="1:41"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spans="1:41"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spans="1:41"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spans="1:41"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spans="1:41"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spans="1:41"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spans="1:41"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spans="1:41"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spans="1:41"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spans="1:41"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spans="1:41"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spans="1:41"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spans="1:41"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spans="1:41"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spans="1:41"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spans="1:41"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spans="1:41"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spans="1:41"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spans="1:41"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spans="1:41"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spans="1:41"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spans="1:41"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spans="1:41"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spans="1:41"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spans="1:41"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spans="1:41"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spans="1:41"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spans="1:41"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spans="1:41"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spans="1:41"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spans="1:41"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spans="1:41"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spans="1:41"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spans="1:41"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spans="1:41"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spans="1:41"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spans="1:41"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spans="1:41"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spans="1:41"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spans="1:41"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spans="1:41"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spans="1:41"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spans="1:41"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spans="1:41"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spans="1:41"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spans="1:41"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spans="1:41"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spans="1:41"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spans="1:41"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spans="1:41"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spans="1:41"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spans="1:41"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spans="1:41"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spans="1:41"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spans="1:41"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spans="1:41"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spans="1:41"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spans="1:41"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spans="1:41"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spans="1:41"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spans="1:41"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spans="1:41"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spans="1:41"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spans="1:41"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spans="1:41"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spans="1:41"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spans="1:41"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spans="1:41"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spans="1:41"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spans="1:41"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spans="1:41"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spans="1:41"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spans="1:41"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spans="1:41"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spans="1:41"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spans="1:41"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spans="1:41"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spans="1:41"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spans="1:41"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spans="1:41"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spans="1:41"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spans="1:41"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spans="1:41"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spans="1:41"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spans="1:41"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spans="1:41"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spans="1:41"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spans="1:41"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spans="1:41"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spans="1:41"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spans="1:41"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spans="1:41"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spans="1:41"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spans="1:41"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spans="1:41"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spans="1:41"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spans="1:41"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spans="1:41"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spans="1:41"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spans="1:41"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spans="1:41"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spans="1:41"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spans="1:41"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spans="1:41"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spans="1:41"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spans="1:41"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spans="1:41"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spans="1:41"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spans="1:41"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spans="1:41"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spans="1:41"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spans="1:41"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spans="1:41"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spans="1:41"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spans="1:41"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spans="1:41"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spans="1:41"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spans="1:41"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spans="1:41"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spans="1:41"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spans="1:41"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spans="1:41"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spans="1:41"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spans="1:41"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spans="1:41"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spans="1:41"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spans="1:41"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spans="1:41"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spans="1:41"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spans="1:41"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spans="1:41"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spans="1:41"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spans="1:41"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spans="1:41"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spans="1:41"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spans="1:41"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spans="1:41"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spans="1:41"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spans="1:41"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spans="1:41"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spans="1:41"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spans="1:41"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spans="1:41"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spans="1:41"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spans="1:41"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spans="1:41"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spans="1:41"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spans="1:41"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spans="1:41"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spans="1:41"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spans="1:41"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spans="1:41"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spans="1:41"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spans="1:41"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spans="1:41"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spans="1:41"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spans="1:41"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spans="1:41"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spans="1:41"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spans="1:41"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spans="1:41"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spans="1:41"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spans="1:41"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spans="1:41"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spans="1:41"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spans="1:41"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spans="1:41"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spans="1:41"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spans="1:41"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spans="1:41"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spans="1:41"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spans="1:41"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spans="1:41"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spans="1:41"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spans="1:41"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spans="1:41"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spans="1:41"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spans="1:41"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spans="1:41"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spans="1:41"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spans="1:41"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spans="1:41"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spans="1:41"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spans="1:41"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spans="1:41"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spans="1:41"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spans="1:41"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spans="1:41"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spans="1:41"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spans="1:41"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spans="1:41"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spans="1:41"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spans="1:41"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spans="1:41"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spans="1:41"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spans="1:41"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spans="1:41"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spans="1:41"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spans="1:41"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spans="1:41"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spans="1:41"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spans="1:41"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spans="1:41"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spans="1:41"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spans="1:41"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spans="1:41"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spans="1:41"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spans="1:41"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spans="1:41"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spans="1:41"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spans="1:41"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spans="1:41"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spans="1:41"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spans="1:41"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spans="1:41"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spans="1:41"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spans="1:41"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spans="1:41"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spans="1:41"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spans="1:41"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spans="1:41"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spans="1:41"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spans="1:41"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spans="1:41"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spans="1:41"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spans="1:41"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spans="1:41"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spans="1:41"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spans="1:41"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spans="1:41"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spans="1:41"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spans="1:41"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spans="1:41"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spans="1:41"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spans="1:41"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spans="1:41"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spans="1:41"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spans="1:41"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spans="1:41"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spans="1:41"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spans="1:41"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spans="1:41"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spans="1:41"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spans="1:41"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spans="1:41"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spans="1:41"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spans="1:41"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spans="1:41"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spans="1:41"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spans="1:41"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spans="1:41"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spans="1:41"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spans="1:41"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spans="1:41"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spans="1:41"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spans="1:41"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spans="1:41"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spans="1:41"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spans="1:41"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spans="1:41"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spans="1:41"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spans="1:41"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spans="1:41"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spans="1:41"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spans="1:41"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spans="1:41"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spans="1:41"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spans="1:41"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spans="1:41"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spans="1:41"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spans="1:41"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spans="1:41"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spans="1:41"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spans="1:41"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spans="1:41"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spans="1:41"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spans="1:41"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spans="1:41"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spans="1:41"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spans="1:41"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spans="1:41"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spans="1:41"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spans="1:41"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spans="1:41"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spans="1:41"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spans="1:41"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spans="1:41"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spans="1:41"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spans="1:41"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spans="1:41"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spans="1:41"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spans="1:41"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spans="1:41"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spans="1:41"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spans="1:41"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spans="1:41"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spans="1:41"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spans="1:41"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spans="1:41"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spans="1:41"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spans="1:41"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spans="1:41"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spans="1:41"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spans="1:41"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spans="1:41"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spans="1:41"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spans="1:41"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spans="1:41"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spans="1:41"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spans="1:41"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spans="1:41"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spans="1:41"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spans="1:41"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spans="1:41"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spans="1:41"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spans="1:41"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spans="1:41"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spans="1:41"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spans="1:41"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spans="1:41"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spans="1:41"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spans="1:41"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spans="1:41"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spans="1:41"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spans="1:41"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spans="1:41"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spans="1:41"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spans="1:41"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spans="1:41"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spans="1:41"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spans="1:41"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spans="1:41"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spans="1:41"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spans="1:41"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spans="1:41"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spans="1:41"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spans="1:41"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spans="1:41"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spans="1:41"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spans="1:41"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row r="996" spans="1:41"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row>
    <row r="997" spans="1:41"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row>
    <row r="998" spans="1:41"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row>
    <row r="999" spans="1:41"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row>
    <row r="1000" spans="1:41"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row>
  </sheetData>
  <mergeCells count="31">
    <mergeCell ref="C38:AO38"/>
    <mergeCell ref="C58:AO58"/>
    <mergeCell ref="C65:AO65"/>
    <mergeCell ref="AO26:AO28"/>
    <mergeCell ref="AO48:AO56"/>
    <mergeCell ref="AO62:AO63"/>
    <mergeCell ref="AO66:AO68"/>
    <mergeCell ref="C26:L26"/>
    <mergeCell ref="M26:P26"/>
    <mergeCell ref="Q26:Z26"/>
    <mergeCell ref="AA26:AD26"/>
    <mergeCell ref="AE26:AN26"/>
    <mergeCell ref="C29:AO29"/>
    <mergeCell ref="Q116:Q117"/>
    <mergeCell ref="P134:P135"/>
    <mergeCell ref="Q134:Q135"/>
    <mergeCell ref="O85:AB85"/>
    <mergeCell ref="O86:AB86"/>
    <mergeCell ref="O87:AB87"/>
    <mergeCell ref="O88:AB88"/>
    <mergeCell ref="O89:AB89"/>
    <mergeCell ref="P145:Q145"/>
    <mergeCell ref="O90:AB90"/>
    <mergeCell ref="O91:AB91"/>
    <mergeCell ref="O92:AB92"/>
    <mergeCell ref="O93:AB93"/>
    <mergeCell ref="O94:AB94"/>
    <mergeCell ref="S98:S99"/>
    <mergeCell ref="T98:T99"/>
    <mergeCell ref="S109:T109"/>
    <mergeCell ref="P116:P117"/>
  </mergeCells>
  <conditionalFormatting sqref="C64:AO67">
    <cfRule type="colorScale" priority="1">
      <colorScale>
        <cfvo type="formula" val="-20000"/>
        <cfvo type="formula" val="0"/>
        <cfvo type="formula" val="20000"/>
        <color rgb="FFE67C73"/>
        <color rgb="FFF3F3F3"/>
        <color rgb="FF57BB8A"/>
      </colorScale>
    </cfRule>
  </conditionalFormatting>
  <conditionalFormatting sqref="C56:AN56">
    <cfRule type="colorScale" priority="2">
      <colorScale>
        <cfvo type="min"/>
        <cfvo type="max"/>
        <color rgb="FFF3F3F3"/>
        <color rgb="FFE67C73"/>
      </colorScale>
    </cfRule>
  </conditionalFormatting>
  <conditionalFormatting sqref="C63:AN63">
    <cfRule type="colorScale" priority="3">
      <colorScale>
        <cfvo type="min"/>
        <cfvo type="max"/>
        <color rgb="FFF3F3F3"/>
        <color rgb="FF57BB8A"/>
      </colorScale>
    </cfRule>
  </conditionalFormatting>
  <conditionalFormatting sqref="C48:AN48 C50:AN50 C52:AN52 C54:AN54 C62:AN62">
    <cfRule type="notContainsBlanks" dxfId="0" priority="4">
      <formula>LEN(TRIM(C48))&gt;0</formula>
    </cfRule>
  </conditionalFormatting>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Finance Report 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2020-05-31T15:19:16Z</dcterms:created>
  <dcterms:modified xsi:type="dcterms:W3CDTF">2020-05-31T15:19:36Z</dcterms:modified>
</cp:coreProperties>
</file>