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 science/никс/ДЗ/БДЗ2/"/>
    </mc:Choice>
  </mc:AlternateContent>
  <xr:revisionPtr revIDLastSave="0" documentId="13_ncr:1_{41E0CE87-0748-1142-ADF2-E9D1EDB91BBA}" xr6:coauthVersionLast="47" xr6:coauthVersionMax="47" xr10:uidLastSave="{00000000-0000-0000-0000-000000000000}"/>
  <bookViews>
    <workbookView xWindow="40" yWindow="500" windowWidth="25560" windowHeight="14120" xr2:uid="{257DFBBC-EFC0-5949-B0E7-78A5EAB99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E13" i="1"/>
  <c r="G13" i="1" s="1"/>
  <c r="E10" i="1"/>
  <c r="G10" i="1" s="1"/>
  <c r="E11" i="1"/>
  <c r="G11" i="1" s="1"/>
  <c r="E8" i="1"/>
  <c r="G8" i="1" s="1"/>
  <c r="E4" i="1"/>
  <c r="G4" i="1" s="1"/>
  <c r="E19" i="1"/>
  <c r="G19" i="1" s="1"/>
  <c r="E2" i="1"/>
  <c r="G2" i="1" s="1"/>
  <c r="G38" i="1" s="1"/>
  <c r="G42" i="1" s="1"/>
  <c r="E3" i="1"/>
  <c r="G3" i="1" s="1"/>
  <c r="E6" i="1"/>
  <c r="G6" i="1" s="1"/>
  <c r="E5" i="1"/>
  <c r="G5" i="1" s="1"/>
  <c r="E9" i="1"/>
  <c r="G9" i="1" s="1"/>
  <c r="E15" i="1"/>
  <c r="G15" i="1" s="1"/>
  <c r="E12" i="1"/>
  <c r="G12" i="1" s="1"/>
  <c r="E22" i="1"/>
  <c r="G22" i="1" s="1"/>
  <c r="E20" i="1"/>
  <c r="G20" i="1" s="1"/>
  <c r="E17" i="1"/>
  <c r="G17" i="1" s="1"/>
  <c r="E16" i="1"/>
  <c r="G16" i="1" s="1"/>
  <c r="E25" i="1"/>
  <c r="G25" i="1" s="1"/>
  <c r="E7" i="1"/>
  <c r="G7" i="1" s="1"/>
  <c r="E21" i="1"/>
  <c r="G21" i="1" s="1"/>
  <c r="E26" i="1"/>
  <c r="G26" i="1" s="1"/>
  <c r="E24" i="1"/>
  <c r="G24" i="1" s="1"/>
  <c r="E23" i="1"/>
  <c r="G23" i="1" s="1"/>
  <c r="E14" i="1"/>
  <c r="G14" i="1" s="1"/>
  <c r="E18" i="1"/>
  <c r="G18" i="1" s="1"/>
</calcChain>
</file>

<file path=xl/sharedStrings.xml><?xml version="1.0" encoding="utf-8"?>
<sst xmlns="http://schemas.openxmlformats.org/spreadsheetml/2006/main" count="37" uniqueCount="37">
  <si>
    <t>Товар</t>
  </si>
  <si>
    <t>Стоимость</t>
  </si>
  <si>
    <t>Игровой компьютер НИКС A4500</t>
  </si>
  <si>
    <t>Игровой компьютер НИКС M6100</t>
  </si>
  <si>
    <t>Офисный компьютер НИКС Z0692029</t>
  </si>
  <si>
    <t>Компьютер Acer Veriton N4680G</t>
  </si>
  <si>
    <t>Ширина см</t>
  </si>
  <si>
    <t>Высота см</t>
  </si>
  <si>
    <t>Глубина см</t>
  </si>
  <si>
    <t>Обьем м^3</t>
  </si>
  <si>
    <t>Компьютер Asus D300TA</t>
  </si>
  <si>
    <t>Компьютер HP Pavillion Desktio PC TP01-2077ur</t>
  </si>
  <si>
    <t>Моноблок Acer Aspire C27-1655</t>
  </si>
  <si>
    <t>Монoблок Lenovo IdeacEntre AIO 5 Gen 6 24IOB6</t>
  </si>
  <si>
    <t xml:space="preserve">Моноблок Apple iMac 21.5 </t>
  </si>
  <si>
    <t>Материнская плата для настольного ПК ASUS WS X299 PRO</t>
  </si>
  <si>
    <t>Материнская плата ASRock Z690 STEEL LEG/D5</t>
  </si>
  <si>
    <t>Кулер для процессора Noctua NH-D9 DX-3647 4U</t>
  </si>
  <si>
    <t xml:space="preserve">Внешний корпус для винчестеров </t>
  </si>
  <si>
    <t>Внешняя мультмедийная звуковая карта  ST-Lab 7.1 Channel USB 2.0 Sound Box (M-360)</t>
  </si>
  <si>
    <t>Монитор Huawei  53060256</t>
  </si>
  <si>
    <t>Монитор Phippips 498P9/00</t>
  </si>
  <si>
    <t>Монитор AOC  U3277FWQ</t>
  </si>
  <si>
    <t>Корпус для компьютеров Thermaltake Core V71</t>
  </si>
  <si>
    <t>Корпус для компьютеров DeepCool MATREXX 55 V3</t>
  </si>
  <si>
    <t>Блок питания AeroCool  KCAS PLUS 1200GM</t>
  </si>
  <si>
    <t>Клавиатура Defender Ultra HB-330L</t>
  </si>
  <si>
    <t>Клавиатура Bloody A4 Tech B135N</t>
  </si>
  <si>
    <t>Клавиатура. ASUS TUF Gaming K1</t>
  </si>
  <si>
    <t>Мышь Bloody  P93S SNAKE ACTIVATED</t>
  </si>
  <si>
    <t>Мышь Defender Overisider GM-917</t>
  </si>
  <si>
    <t>руб/м^3</t>
  </si>
  <si>
    <t>Стоимость/Обьем</t>
  </si>
  <si>
    <t>Средняя стоимость на одном куб метре:</t>
  </si>
  <si>
    <t>рублей</t>
  </si>
  <si>
    <t>Средняя стоимость 4,2 куб метров:</t>
  </si>
  <si>
    <t>Стоимость одной машины данного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</si>
</sst>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ACA-D82D-E94F-9F72-8E08ED5F6B48}">
  <dimension ref="A1:H42"/>
  <sheetViews>
    <sheetView tabSelected="1" zoomScale="67" workbookViewId="0">
      <selection activeCell="J31" sqref="J31"/>
    </sheetView>
  </sheetViews>
  <sheetFormatPr baseColWidth="10" defaultRowHeight="16" x14ac:dyDescent="0.2"/>
  <cols>
    <col min="1" max="1" width="84.1640625" customWidth="1"/>
    <col min="7" max="7" width="15.33203125" customWidth="1"/>
    <col min="8" max="8" width="36.1640625" customWidth="1"/>
  </cols>
  <sheetData>
    <row r="1" spans="1:8" x14ac:dyDescent="0.2">
      <c r="A1" s="5" t="s">
        <v>0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</v>
      </c>
      <c r="G1" s="5" t="s">
        <v>32</v>
      </c>
      <c r="H1" s="5" t="s">
        <v>36</v>
      </c>
    </row>
    <row r="2" spans="1:8" x14ac:dyDescent="0.2">
      <c r="A2" s="4" t="s">
        <v>24</v>
      </c>
      <c r="B2" s="3">
        <v>52.01</v>
      </c>
      <c r="C2" s="3">
        <v>51.26</v>
      </c>
      <c r="D2" s="3">
        <v>28.19</v>
      </c>
      <c r="E2" s="3">
        <f t="shared" ref="E2:E26" si="0">B2*C2*D2*10^-6</f>
        <v>7.5155458994000002E-2</v>
      </c>
      <c r="F2" s="3">
        <v>5036</v>
      </c>
      <c r="G2" s="3">
        <f t="shared" ref="G2:G26" si="1">F2/E2</f>
        <v>67007.773851824211</v>
      </c>
      <c r="H2" s="3">
        <f>G2*4.2</f>
        <v>281432.65017766168</v>
      </c>
    </row>
    <row r="3" spans="1:8" x14ac:dyDescent="0.2">
      <c r="A3" s="4" t="s">
        <v>23</v>
      </c>
      <c r="B3" s="3">
        <v>64.55</v>
      </c>
      <c r="C3" s="3">
        <v>64.37</v>
      </c>
      <c r="D3" s="3">
        <v>28.07</v>
      </c>
      <c r="E3" s="3">
        <f t="shared" si="0"/>
        <v>0.11663319384499998</v>
      </c>
      <c r="F3" s="3">
        <v>16054</v>
      </c>
      <c r="G3" s="3">
        <f t="shared" si="1"/>
        <v>137645.20605801989</v>
      </c>
      <c r="H3" s="3">
        <f t="shared" ref="H3:H26" si="2">G3*4.2</f>
        <v>578109.86544368358</v>
      </c>
    </row>
    <row r="4" spans="1:8" x14ac:dyDescent="0.2">
      <c r="A4" s="4" t="s">
        <v>26</v>
      </c>
      <c r="B4" s="3">
        <v>49.26</v>
      </c>
      <c r="C4" s="3">
        <v>19.670000000000002</v>
      </c>
      <c r="D4" s="3">
        <v>3.58</v>
      </c>
      <c r="E4" s="3">
        <f t="shared" si="0"/>
        <v>3.468820236E-3</v>
      </c>
      <c r="F4" s="3">
        <v>487</v>
      </c>
      <c r="G4" s="3">
        <f t="shared" si="1"/>
        <v>140393.55367736617</v>
      </c>
      <c r="H4" s="3">
        <f t="shared" si="2"/>
        <v>589652.92544493801</v>
      </c>
    </row>
    <row r="5" spans="1:8" x14ac:dyDescent="0.2">
      <c r="A5" s="4" t="s">
        <v>21</v>
      </c>
      <c r="B5" s="3">
        <v>129.69999999999999</v>
      </c>
      <c r="C5" s="3">
        <v>54.8</v>
      </c>
      <c r="D5" s="3">
        <v>38.200000000000003</v>
      </c>
      <c r="E5" s="3">
        <f t="shared" si="0"/>
        <v>0.27150879199999994</v>
      </c>
      <c r="F5" s="3">
        <v>80441</v>
      </c>
      <c r="G5" s="3">
        <f t="shared" si="1"/>
        <v>296274.0153180749</v>
      </c>
      <c r="H5" s="3">
        <f t="shared" si="2"/>
        <v>1244350.8643359146</v>
      </c>
    </row>
    <row r="6" spans="1:8" x14ac:dyDescent="0.2">
      <c r="A6" s="4" t="s">
        <v>22</v>
      </c>
      <c r="B6" s="3">
        <v>84.6</v>
      </c>
      <c r="C6" s="3">
        <v>61.57</v>
      </c>
      <c r="D6" s="3">
        <v>20.72</v>
      </c>
      <c r="E6" s="3">
        <f t="shared" si="0"/>
        <v>0.10792679183999998</v>
      </c>
      <c r="F6" s="3">
        <v>36704</v>
      </c>
      <c r="G6" s="3">
        <f t="shared" si="1"/>
        <v>340082.37782526872</v>
      </c>
      <c r="H6" s="3">
        <f t="shared" si="2"/>
        <v>1428345.9868661286</v>
      </c>
    </row>
    <row r="7" spans="1:8" x14ac:dyDescent="0.2">
      <c r="A7" s="3" t="s">
        <v>10</v>
      </c>
      <c r="B7" s="3">
        <v>51.07</v>
      </c>
      <c r="C7" s="3">
        <v>49.23</v>
      </c>
      <c r="D7" s="3">
        <v>27.46</v>
      </c>
      <c r="E7" s="3">
        <f t="shared" si="0"/>
        <v>6.9039275705999992E-2</v>
      </c>
      <c r="F7" s="3">
        <v>29074</v>
      </c>
      <c r="G7" s="3">
        <f t="shared" si="1"/>
        <v>421122.61032126192</v>
      </c>
      <c r="H7" s="3">
        <f t="shared" si="2"/>
        <v>1768714.9633493002</v>
      </c>
    </row>
    <row r="8" spans="1:8" x14ac:dyDescent="0.2">
      <c r="A8" s="4" t="s">
        <v>27</v>
      </c>
      <c r="B8" s="3">
        <v>48.09</v>
      </c>
      <c r="C8" s="3">
        <v>17.47</v>
      </c>
      <c r="D8" s="3">
        <v>4.21</v>
      </c>
      <c r="E8" s="3">
        <f t="shared" si="0"/>
        <v>3.5369569829999999E-3</v>
      </c>
      <c r="F8" s="3">
        <v>1808</v>
      </c>
      <c r="G8" s="3">
        <f t="shared" si="1"/>
        <v>511173.87310333597</v>
      </c>
      <c r="H8" s="3">
        <f t="shared" si="2"/>
        <v>2146930.267034011</v>
      </c>
    </row>
    <row r="9" spans="1:8" x14ac:dyDescent="0.2">
      <c r="A9" s="4" t="s">
        <v>20</v>
      </c>
      <c r="B9" s="3">
        <v>70.599999999999994</v>
      </c>
      <c r="C9" s="3">
        <v>25</v>
      </c>
      <c r="D9" s="3">
        <v>58.4</v>
      </c>
      <c r="E9" s="3">
        <f t="shared" si="0"/>
        <v>0.10307599999999999</v>
      </c>
      <c r="F9" s="3">
        <v>59773</v>
      </c>
      <c r="G9" s="3">
        <f t="shared" si="1"/>
        <v>579892.50650005823</v>
      </c>
      <c r="H9" s="3">
        <f t="shared" si="2"/>
        <v>2435548.5273002447</v>
      </c>
    </row>
    <row r="10" spans="1:8" x14ac:dyDescent="0.2">
      <c r="A10" s="4" t="s">
        <v>29</v>
      </c>
      <c r="B10" s="3">
        <v>22.1</v>
      </c>
      <c r="C10" s="3">
        <v>16.34</v>
      </c>
      <c r="D10" s="3">
        <v>7.07</v>
      </c>
      <c r="E10" s="3">
        <f t="shared" si="0"/>
        <v>2.5530759800000006E-3</v>
      </c>
      <c r="F10" s="3">
        <v>1787</v>
      </c>
      <c r="G10" s="3">
        <f t="shared" si="1"/>
        <v>699939.99943550432</v>
      </c>
      <c r="H10" s="3">
        <f t="shared" si="2"/>
        <v>2939747.9976291182</v>
      </c>
    </row>
    <row r="11" spans="1:8" x14ac:dyDescent="0.2">
      <c r="A11" s="4" t="s">
        <v>28</v>
      </c>
      <c r="B11" s="3">
        <v>47.13</v>
      </c>
      <c r="C11" s="3">
        <v>19.510000000000002</v>
      </c>
      <c r="D11" s="3">
        <v>5.81</v>
      </c>
      <c r="E11" s="3">
        <f t="shared" si="0"/>
        <v>5.3423316030000003E-3</v>
      </c>
      <c r="F11" s="3">
        <v>4601</v>
      </c>
      <c r="G11" s="3">
        <f t="shared" si="1"/>
        <v>861234.44628863852</v>
      </c>
      <c r="H11" s="3">
        <f t="shared" si="2"/>
        <v>3617184.6744122817</v>
      </c>
    </row>
    <row r="12" spans="1:8" x14ac:dyDescent="0.2">
      <c r="A12" s="4" t="s">
        <v>19</v>
      </c>
      <c r="B12" s="3">
        <v>22.7</v>
      </c>
      <c r="C12" s="3">
        <v>5.65</v>
      </c>
      <c r="D12" s="3">
        <v>15.99</v>
      </c>
      <c r="E12" s="3">
        <f t="shared" si="0"/>
        <v>2.05079745E-3</v>
      </c>
      <c r="F12" s="3">
        <v>1906</v>
      </c>
      <c r="G12" s="3">
        <f t="shared" si="1"/>
        <v>929394.56307593908</v>
      </c>
      <c r="H12" s="3">
        <f t="shared" si="2"/>
        <v>3903457.1649189442</v>
      </c>
    </row>
    <row r="13" spans="1:8" x14ac:dyDescent="0.2">
      <c r="A13" s="4" t="s">
        <v>30</v>
      </c>
      <c r="B13" s="3">
        <v>17.22</v>
      </c>
      <c r="C13" s="3">
        <v>11.94</v>
      </c>
      <c r="D13" s="3">
        <v>4.91</v>
      </c>
      <c r="E13" s="3">
        <f t="shared" si="0"/>
        <v>1.0095293879999999E-3</v>
      </c>
      <c r="F13" s="3">
        <v>943</v>
      </c>
      <c r="G13" s="3">
        <f t="shared" si="1"/>
        <v>934098.6118969724</v>
      </c>
      <c r="H13" s="3">
        <f t="shared" si="2"/>
        <v>3923214.1699672844</v>
      </c>
    </row>
    <row r="14" spans="1:8" x14ac:dyDescent="0.2">
      <c r="A14" s="4" t="s">
        <v>2</v>
      </c>
      <c r="B14" s="3">
        <v>42.43</v>
      </c>
      <c r="C14" s="3">
        <v>40.729999999999997</v>
      </c>
      <c r="D14" s="3">
        <v>23.23</v>
      </c>
      <c r="E14" s="3">
        <f t="shared" si="0"/>
        <v>4.014547969699999E-2</v>
      </c>
      <c r="F14" s="3">
        <v>39613</v>
      </c>
      <c r="G14" s="3">
        <f t="shared" si="1"/>
        <v>986736.24774149153</v>
      </c>
      <c r="H14" s="3">
        <f t="shared" si="2"/>
        <v>4144292.2405142644</v>
      </c>
    </row>
    <row r="15" spans="1:8" x14ac:dyDescent="0.2">
      <c r="A15" s="4" t="s">
        <v>18</v>
      </c>
      <c r="B15" s="3">
        <v>30</v>
      </c>
      <c r="C15" s="3">
        <v>21.5</v>
      </c>
      <c r="D15" s="3">
        <v>7.5</v>
      </c>
      <c r="E15" s="3">
        <f t="shared" si="0"/>
        <v>4.8374999999999998E-3</v>
      </c>
      <c r="F15" s="3">
        <v>5032</v>
      </c>
      <c r="G15" s="3">
        <f t="shared" si="1"/>
        <v>1040206.7183462533</v>
      </c>
      <c r="H15" s="3">
        <f t="shared" si="2"/>
        <v>4368868.2170542637</v>
      </c>
    </row>
    <row r="16" spans="1:8" x14ac:dyDescent="0.2">
      <c r="A16" s="3" t="s">
        <v>12</v>
      </c>
      <c r="B16" s="3">
        <v>72.22</v>
      </c>
      <c r="C16" s="3">
        <v>59.61</v>
      </c>
      <c r="D16" s="3">
        <v>15.34</v>
      </c>
      <c r="E16" s="3">
        <f t="shared" si="0"/>
        <v>6.6039224627999993E-2</v>
      </c>
      <c r="F16" s="3">
        <v>75308</v>
      </c>
      <c r="G16" s="3">
        <f t="shared" si="1"/>
        <v>1140352.5771874392</v>
      </c>
      <c r="H16" s="3">
        <f t="shared" si="2"/>
        <v>4789480.8241872452</v>
      </c>
    </row>
    <row r="17" spans="1:8" x14ac:dyDescent="0.2">
      <c r="A17" s="3" t="s">
        <v>13</v>
      </c>
      <c r="B17" s="3">
        <v>65.75</v>
      </c>
      <c r="C17" s="3">
        <v>54.43</v>
      </c>
      <c r="D17" s="3">
        <v>23.48</v>
      </c>
      <c r="E17" s="3">
        <f t="shared" si="0"/>
        <v>8.4029578300000005E-2</v>
      </c>
      <c r="F17" s="3">
        <v>104870</v>
      </c>
      <c r="G17" s="3">
        <f t="shared" si="1"/>
        <v>1248012.9273717895</v>
      </c>
      <c r="H17" s="3">
        <f t="shared" si="2"/>
        <v>5241654.2949615158</v>
      </c>
    </row>
    <row r="18" spans="1:8" x14ac:dyDescent="0.2">
      <c r="A18" s="3" t="s">
        <v>4</v>
      </c>
      <c r="B18" s="3">
        <v>42.43</v>
      </c>
      <c r="C18" s="3">
        <v>38.880000000000003</v>
      </c>
      <c r="D18" s="3">
        <v>21.02</v>
      </c>
      <c r="E18" s="3">
        <f t="shared" si="0"/>
        <v>3.4676239967999997E-2</v>
      </c>
      <c r="F18" s="3">
        <v>55165</v>
      </c>
      <c r="G18" s="3">
        <f t="shared" si="1"/>
        <v>1590858.7566272318</v>
      </c>
      <c r="H18" s="3">
        <f t="shared" si="2"/>
        <v>6681606.7778343745</v>
      </c>
    </row>
    <row r="19" spans="1:8" x14ac:dyDescent="0.2">
      <c r="A19" s="4" t="s">
        <v>25</v>
      </c>
      <c r="B19" s="3">
        <v>25.29</v>
      </c>
      <c r="C19" s="3">
        <v>21.04</v>
      </c>
      <c r="D19" s="3">
        <v>10.38</v>
      </c>
      <c r="E19" s="3">
        <f t="shared" si="0"/>
        <v>5.5232146079999996E-3</v>
      </c>
      <c r="F19" s="3">
        <v>9150</v>
      </c>
      <c r="G19" s="3">
        <f t="shared" si="1"/>
        <v>1656643.9382505342</v>
      </c>
      <c r="H19" s="3">
        <f t="shared" si="2"/>
        <v>6957904.5406522444</v>
      </c>
    </row>
    <row r="20" spans="1:8" x14ac:dyDescent="0.2">
      <c r="A20" s="3" t="s">
        <v>14</v>
      </c>
      <c r="B20" s="3">
        <v>66.459999999999994</v>
      </c>
      <c r="C20" s="3">
        <v>54.87</v>
      </c>
      <c r="D20" s="3">
        <v>23.3</v>
      </c>
      <c r="E20" s="3">
        <f t="shared" si="0"/>
        <v>8.4967182659999987E-2</v>
      </c>
      <c r="F20" s="3">
        <v>146828</v>
      </c>
      <c r="G20" s="3">
        <f t="shared" si="1"/>
        <v>1728055.4139065533</v>
      </c>
      <c r="H20" s="3">
        <f t="shared" si="2"/>
        <v>7257832.7384075243</v>
      </c>
    </row>
    <row r="21" spans="1:8" x14ac:dyDescent="0.2">
      <c r="A21" s="3" t="s">
        <v>11</v>
      </c>
      <c r="B21" s="3">
        <v>49.42</v>
      </c>
      <c r="C21" s="3">
        <v>39.54</v>
      </c>
      <c r="D21" s="3">
        <v>28.42</v>
      </c>
      <c r="E21" s="3">
        <f t="shared" si="0"/>
        <v>5.5534578456000003E-2</v>
      </c>
      <c r="F21" s="3">
        <v>98806</v>
      </c>
      <c r="G21" s="3">
        <f t="shared" si="1"/>
        <v>1779179.7965709581</v>
      </c>
      <c r="H21" s="3">
        <f t="shared" si="2"/>
        <v>7472555.1455980241</v>
      </c>
    </row>
    <row r="22" spans="1:8" x14ac:dyDescent="0.2">
      <c r="A22" s="4" t="s">
        <v>17</v>
      </c>
      <c r="B22" s="3">
        <v>20.95</v>
      </c>
      <c r="C22" s="3">
        <v>18.86</v>
      </c>
      <c r="D22" s="3">
        <v>15.02</v>
      </c>
      <c r="E22" s="3">
        <f t="shared" si="0"/>
        <v>5.9346573399999989E-3</v>
      </c>
      <c r="F22" s="3">
        <v>10611</v>
      </c>
      <c r="G22" s="3">
        <f t="shared" si="1"/>
        <v>1787971.8056308203</v>
      </c>
      <c r="H22" s="3">
        <f t="shared" si="2"/>
        <v>7509481.5836494453</v>
      </c>
    </row>
    <row r="23" spans="1:8" x14ac:dyDescent="0.2">
      <c r="A23" s="3" t="s">
        <v>3</v>
      </c>
      <c r="B23" s="3">
        <v>21</v>
      </c>
      <c r="C23" s="3">
        <v>43</v>
      </c>
      <c r="D23" s="3">
        <v>39.200000000000003</v>
      </c>
      <c r="E23" s="3">
        <f t="shared" si="0"/>
        <v>3.5397600000000001E-2</v>
      </c>
      <c r="F23" s="3">
        <v>65884</v>
      </c>
      <c r="G23" s="3">
        <f t="shared" si="1"/>
        <v>1861256.1303591204</v>
      </c>
      <c r="H23" s="3">
        <f t="shared" si="2"/>
        <v>7817275.7475083061</v>
      </c>
    </row>
    <row r="24" spans="1:8" x14ac:dyDescent="0.2">
      <c r="A24" s="4" t="s">
        <v>16</v>
      </c>
      <c r="B24" s="3">
        <v>38.43</v>
      </c>
      <c r="C24" s="3">
        <v>31.81</v>
      </c>
      <c r="D24" s="3">
        <v>9.64</v>
      </c>
      <c r="E24" s="3">
        <f t="shared" si="0"/>
        <v>1.1784498011999999E-2</v>
      </c>
      <c r="F24" s="3">
        <v>24741</v>
      </c>
      <c r="G24" s="3">
        <f t="shared" si="1"/>
        <v>2099453.0250509242</v>
      </c>
      <c r="H24" s="3">
        <f t="shared" si="2"/>
        <v>8817702.705213882</v>
      </c>
    </row>
    <row r="25" spans="1:8" x14ac:dyDescent="0.2">
      <c r="A25" s="3" t="s">
        <v>5</v>
      </c>
      <c r="B25" s="3">
        <v>49.22</v>
      </c>
      <c r="C25" s="3">
        <v>29.03</v>
      </c>
      <c r="D25" s="3">
        <v>15.99</v>
      </c>
      <c r="E25" s="3">
        <f t="shared" si="0"/>
        <v>2.2847417034000003E-2</v>
      </c>
      <c r="F25" s="3">
        <v>58630</v>
      </c>
      <c r="G25" s="3">
        <f t="shared" si="1"/>
        <v>2566154.4109231578</v>
      </c>
      <c r="H25" s="3">
        <f t="shared" si="2"/>
        <v>10777848.525877263</v>
      </c>
    </row>
    <row r="26" spans="1:8" x14ac:dyDescent="0.2">
      <c r="A26" s="4" t="s">
        <v>15</v>
      </c>
      <c r="B26" s="3">
        <v>33.79</v>
      </c>
      <c r="C26" s="3">
        <v>29.29</v>
      </c>
      <c r="D26" s="3">
        <v>8.25</v>
      </c>
      <c r="E26" s="3">
        <f t="shared" si="0"/>
        <v>8.1651000749999991E-3</v>
      </c>
      <c r="F26" s="3">
        <v>30913</v>
      </c>
      <c r="G26" s="3">
        <f t="shared" si="1"/>
        <v>3785991.5636122809</v>
      </c>
      <c r="H26" s="3">
        <f t="shared" si="2"/>
        <v>15901164.567171581</v>
      </c>
    </row>
    <row r="28" spans="1:8" x14ac:dyDescent="0.2">
      <c r="A28" s="1"/>
    </row>
    <row r="29" spans="1:8" x14ac:dyDescent="0.2">
      <c r="A29" s="1"/>
    </row>
    <row r="32" spans="1:8" x14ac:dyDescent="0.2">
      <c r="A32" s="1"/>
    </row>
    <row r="33" spans="1:8" x14ac:dyDescent="0.2">
      <c r="A33" s="1"/>
    </row>
    <row r="34" spans="1:8" x14ac:dyDescent="0.2">
      <c r="A34" s="1"/>
    </row>
    <row r="35" spans="1:8" x14ac:dyDescent="0.2">
      <c r="A35" s="1"/>
    </row>
    <row r="36" spans="1:8" x14ac:dyDescent="0.2">
      <c r="A36" s="1"/>
    </row>
    <row r="38" spans="1:8" x14ac:dyDescent="0.2">
      <c r="C38" t="s">
        <v>33</v>
      </c>
      <c r="G38">
        <f>AVERAGE(G2:G26)</f>
        <v>1167565.3139572327</v>
      </c>
      <c r="H38" t="s">
        <v>31</v>
      </c>
    </row>
    <row r="42" spans="1:8" x14ac:dyDescent="0.2">
      <c r="C42" t="s">
        <v>35</v>
      </c>
      <c r="G42" s="2">
        <f>4.2*G38</f>
        <v>4903774.3186203782</v>
      </c>
      <c r="H42" t="s">
        <v>34</v>
      </c>
    </row>
  </sheetData>
  <sortState xmlns:xlrd2="http://schemas.microsoft.com/office/spreadsheetml/2017/richdata2" ref="A2:G36">
    <sortCondition ref="G2:G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2022-12-11T14:01:40Z</dcterms:created>
  <dcterms:modified xsi:type="dcterms:W3CDTF">2022-12-11T20:42:05Z</dcterms:modified>
</cp:coreProperties>
</file>