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mc:AlternateContent xmlns:mc="http://schemas.openxmlformats.org/markup-compatibility/2006">
    <mc:Choice Requires="x15">
      <x15ac:absPath xmlns:x15ac="http://schemas.microsoft.com/office/spreadsheetml/2010/11/ac" url="C:\Users\Dell\Desktop\文章大纲\数据处理\"/>
    </mc:Choice>
  </mc:AlternateContent>
  <xr:revisionPtr revIDLastSave="0" documentId="13_ncr:1_{3D450755-C45E-49A2-9D94-B6E377B22B20}" xr6:coauthVersionLast="36" xr6:coauthVersionMax="36" xr10:uidLastSave="{00000000-0000-0000-0000-000000000000}"/>
  <bookViews>
    <workbookView xWindow="0" yWindow="1200" windowWidth="22260" windowHeight="12650" xr2:uid="{00000000-000D-0000-FFFF-FFFF00000000}"/>
  </bookViews>
  <sheets>
    <sheet name="总表" sheetId="1" r:id="rId1"/>
    <sheet name="Sheet1" sheetId="8" r:id="rId2"/>
    <sheet name="Sheet2" sheetId="9" r:id="rId3"/>
    <sheet name="以组为单位P类" sheetId="2" r:id="rId4"/>
    <sheet name="以组为单位Q类" sheetId="4" r:id="rId5"/>
    <sheet name="以组为单位L类" sheetId="5" r:id="rId6"/>
    <sheet name="处理数据" sheetId="3" r:id="rId7"/>
    <sheet name="以组为单位U类" sheetId="6" r:id="rId8"/>
    <sheet name="以组为单位C类" sheetId="7" r:id="rId9"/>
    <sheet name="Sheet3" sheetId="10" r:id="rId10"/>
  </sheets>
  <calcPr calcId="191029"/>
</workbook>
</file>

<file path=xl/calcChain.xml><?xml version="1.0" encoding="utf-8"?>
<calcChain xmlns="http://schemas.openxmlformats.org/spreadsheetml/2006/main">
  <c r="B10" i="10" l="1"/>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11" i="10"/>
  <c r="A12" i="10"/>
  <c r="A13" i="10"/>
  <c r="A14" i="10"/>
  <c r="A15" i="10"/>
  <c r="A16" i="10"/>
  <c r="A17" i="10"/>
  <c r="A10" i="10"/>
  <c r="H23" i="7" l="1"/>
  <c r="G20" i="7"/>
  <c r="H20" i="7"/>
  <c r="I20" i="7"/>
  <c r="J20" i="7"/>
  <c r="G21" i="7"/>
  <c r="H21" i="7"/>
  <c r="I21" i="7"/>
  <c r="J21" i="7"/>
  <c r="G22" i="7"/>
  <c r="H22" i="7"/>
  <c r="I22" i="7"/>
  <c r="J22" i="7"/>
  <c r="G23" i="7"/>
  <c r="I23" i="7"/>
  <c r="J23" i="7"/>
  <c r="G24" i="7"/>
  <c r="H24" i="7"/>
  <c r="I24" i="7"/>
  <c r="J24" i="7"/>
  <c r="G25" i="7"/>
  <c r="H25" i="7"/>
  <c r="I25" i="7"/>
  <c r="J25" i="7"/>
  <c r="G26" i="7"/>
  <c r="H26" i="7"/>
  <c r="I26" i="7"/>
  <c r="J26" i="7"/>
  <c r="G27" i="7"/>
  <c r="H27" i="7"/>
  <c r="I27" i="7"/>
  <c r="J27" i="7"/>
  <c r="F27" i="7"/>
  <c r="F26" i="7"/>
  <c r="F25" i="7"/>
  <c r="F24" i="7"/>
  <c r="F23" i="7"/>
  <c r="F22" i="7"/>
  <c r="F21" i="7"/>
  <c r="F20" i="7"/>
  <c r="G20" i="6"/>
  <c r="H20" i="6"/>
  <c r="I20" i="6"/>
  <c r="J20" i="6"/>
  <c r="K20" i="6"/>
  <c r="L20" i="6"/>
  <c r="M20" i="6"/>
  <c r="N20" i="6"/>
  <c r="O20" i="6"/>
  <c r="P20" i="6"/>
  <c r="G21" i="6"/>
  <c r="H21" i="6"/>
  <c r="I21" i="6"/>
  <c r="J21" i="6"/>
  <c r="K21" i="6"/>
  <c r="L21" i="6"/>
  <c r="M21" i="6"/>
  <c r="N21" i="6"/>
  <c r="O21" i="6"/>
  <c r="P21" i="6"/>
  <c r="G22" i="6"/>
  <c r="H22" i="6"/>
  <c r="I22" i="6"/>
  <c r="J22" i="6"/>
  <c r="K22" i="6"/>
  <c r="L22" i="6"/>
  <c r="M22" i="6"/>
  <c r="N22" i="6"/>
  <c r="O22" i="6"/>
  <c r="P22" i="6"/>
  <c r="G23" i="6"/>
  <c r="H23" i="6"/>
  <c r="I23" i="6"/>
  <c r="J23" i="6"/>
  <c r="K23" i="6"/>
  <c r="L23" i="6"/>
  <c r="M23" i="6"/>
  <c r="N23" i="6"/>
  <c r="O23" i="6"/>
  <c r="P23" i="6"/>
  <c r="G24" i="6"/>
  <c r="H24" i="6"/>
  <c r="I24" i="6"/>
  <c r="J24" i="6"/>
  <c r="K24" i="6"/>
  <c r="L24" i="6"/>
  <c r="M24" i="6"/>
  <c r="N24" i="6"/>
  <c r="O24" i="6"/>
  <c r="P24" i="6"/>
  <c r="G25" i="6"/>
  <c r="H25" i="6"/>
  <c r="I25" i="6"/>
  <c r="J25" i="6"/>
  <c r="K25" i="6"/>
  <c r="L25" i="6"/>
  <c r="M25" i="6"/>
  <c r="N25" i="6"/>
  <c r="O25" i="6"/>
  <c r="P25" i="6"/>
  <c r="G26" i="6"/>
  <c r="H26" i="6"/>
  <c r="I26" i="6"/>
  <c r="J26" i="6"/>
  <c r="K26" i="6"/>
  <c r="L26" i="6"/>
  <c r="M26" i="6"/>
  <c r="N26" i="6"/>
  <c r="O26" i="6"/>
  <c r="P26" i="6"/>
  <c r="G27" i="6"/>
  <c r="H27" i="6"/>
  <c r="I27" i="6"/>
  <c r="J27" i="6"/>
  <c r="K27" i="6"/>
  <c r="L27" i="6"/>
  <c r="M27" i="6"/>
  <c r="N27" i="6"/>
  <c r="O27" i="6"/>
  <c r="P27" i="6"/>
  <c r="F27" i="6"/>
  <c r="F26" i="6"/>
  <c r="F25" i="6"/>
  <c r="F24" i="6"/>
  <c r="F23" i="6"/>
  <c r="F22" i="6"/>
  <c r="F21" i="6"/>
  <c r="F20" i="6"/>
  <c r="F21" i="2"/>
  <c r="G20" i="5" l="1"/>
  <c r="H20" i="5"/>
  <c r="I20" i="5"/>
  <c r="J20" i="5"/>
  <c r="K20" i="5"/>
  <c r="L20" i="5"/>
  <c r="M20" i="5"/>
  <c r="N20" i="5"/>
  <c r="G27" i="5"/>
  <c r="H27" i="5"/>
  <c r="I27" i="5"/>
  <c r="J27" i="5"/>
  <c r="K27" i="5"/>
  <c r="L27" i="5"/>
  <c r="M27" i="5"/>
  <c r="N27" i="5"/>
  <c r="G21" i="5"/>
  <c r="H21" i="5"/>
  <c r="I21" i="5"/>
  <c r="J21" i="5"/>
  <c r="K21" i="5"/>
  <c r="L21" i="5"/>
  <c r="M21" i="5"/>
  <c r="N21" i="5"/>
  <c r="G25" i="5"/>
  <c r="H25" i="5"/>
  <c r="I25" i="5"/>
  <c r="J25" i="5"/>
  <c r="K25" i="5"/>
  <c r="L25" i="5"/>
  <c r="M25" i="5"/>
  <c r="N25" i="5"/>
  <c r="G22" i="5"/>
  <c r="H22" i="5"/>
  <c r="I22" i="5"/>
  <c r="J22" i="5"/>
  <c r="K22" i="5"/>
  <c r="L22" i="5"/>
  <c r="M22" i="5"/>
  <c r="N22" i="5"/>
  <c r="G24" i="5"/>
  <c r="H24" i="5"/>
  <c r="I24" i="5"/>
  <c r="J24" i="5"/>
  <c r="K24" i="5"/>
  <c r="L24" i="5"/>
  <c r="M24" i="5"/>
  <c r="N24" i="5"/>
  <c r="G23" i="5"/>
  <c r="H23" i="5"/>
  <c r="I23" i="5"/>
  <c r="J23" i="5"/>
  <c r="K23" i="5"/>
  <c r="L23" i="5"/>
  <c r="M23" i="5"/>
  <c r="N23" i="5"/>
  <c r="G26" i="5"/>
  <c r="H26" i="5"/>
  <c r="I26" i="5"/>
  <c r="J26" i="5"/>
  <c r="K26" i="5"/>
  <c r="L26" i="5"/>
  <c r="M26" i="5"/>
  <c r="N26" i="5"/>
  <c r="F26" i="5"/>
  <c r="F23" i="5"/>
  <c r="F24" i="5"/>
  <c r="F22" i="5"/>
  <c r="F25" i="5"/>
  <c r="F21" i="5"/>
  <c r="F27" i="5"/>
  <c r="F20" i="5"/>
  <c r="G22" i="4"/>
  <c r="H22" i="4"/>
  <c r="I22" i="4"/>
  <c r="G29" i="4"/>
  <c r="H29" i="4"/>
  <c r="I29" i="4"/>
  <c r="G23" i="4"/>
  <c r="H23" i="4"/>
  <c r="I23" i="4"/>
  <c r="G27" i="4"/>
  <c r="H27" i="4"/>
  <c r="I27" i="4"/>
  <c r="G24" i="4"/>
  <c r="H24" i="4"/>
  <c r="I24" i="4"/>
  <c r="G26" i="4"/>
  <c r="H26" i="4"/>
  <c r="I26" i="4"/>
  <c r="G25" i="4"/>
  <c r="H25" i="4"/>
  <c r="I25" i="4"/>
  <c r="G28" i="4"/>
  <c r="H28" i="4"/>
  <c r="I28" i="4"/>
  <c r="F22" i="4"/>
  <c r="G24" i="2"/>
  <c r="H24" i="2"/>
  <c r="I24" i="2"/>
  <c r="J24" i="2"/>
  <c r="K24" i="2"/>
  <c r="L24" i="2"/>
  <c r="M24" i="2"/>
  <c r="F24" i="2"/>
  <c r="F28" i="4"/>
  <c r="F25" i="4"/>
  <c r="F26" i="4"/>
  <c r="F24" i="4"/>
  <c r="F27" i="4"/>
  <c r="F23" i="4"/>
  <c r="F29" i="4"/>
  <c r="G21" i="2"/>
  <c r="H21" i="2"/>
  <c r="I21" i="2"/>
  <c r="J21" i="2"/>
  <c r="K21" i="2"/>
  <c r="L21" i="2"/>
  <c r="M21" i="2"/>
  <c r="G28" i="2"/>
  <c r="H28" i="2"/>
  <c r="I28" i="2"/>
  <c r="J28" i="2"/>
  <c r="K28" i="2"/>
  <c r="L28" i="2"/>
  <c r="M28" i="2"/>
  <c r="G22" i="2"/>
  <c r="H22" i="2"/>
  <c r="I22" i="2"/>
  <c r="J22" i="2"/>
  <c r="K22" i="2"/>
  <c r="L22" i="2"/>
  <c r="M22" i="2"/>
  <c r="G26" i="2"/>
  <c r="H26" i="2"/>
  <c r="I26" i="2"/>
  <c r="J26" i="2"/>
  <c r="K26" i="2"/>
  <c r="L26" i="2"/>
  <c r="M26" i="2"/>
  <c r="G23" i="2"/>
  <c r="H23" i="2"/>
  <c r="I23" i="2"/>
  <c r="J23" i="2"/>
  <c r="K23" i="2"/>
  <c r="L23" i="2"/>
  <c r="M23" i="2"/>
  <c r="G25" i="2"/>
  <c r="H25" i="2"/>
  <c r="I25" i="2"/>
  <c r="J25" i="2"/>
  <c r="K25" i="2"/>
  <c r="L25" i="2"/>
  <c r="M25" i="2"/>
  <c r="G27" i="2"/>
  <c r="H27" i="2"/>
  <c r="I27" i="2"/>
  <c r="J27" i="2"/>
  <c r="K27" i="2"/>
  <c r="L27" i="2"/>
  <c r="M27" i="2"/>
  <c r="F27" i="2"/>
  <c r="F25" i="2"/>
  <c r="F26" i="2"/>
  <c r="F23" i="2"/>
  <c r="F22" i="2"/>
  <c r="F28" i="2"/>
  <c r="C10" i="8" l="1"/>
  <c r="D10" i="8"/>
  <c r="E10" i="8"/>
  <c r="F10" i="8"/>
  <c r="B10" i="8"/>
  <c r="E9" i="7" l="1"/>
  <c r="E9" i="2"/>
  <c r="E10" i="2"/>
  <c r="Q4" i="6" l="1"/>
  <c r="Q5" i="6"/>
  <c r="Q6" i="6"/>
  <c r="Q7" i="6"/>
  <c r="Q8" i="6"/>
  <c r="Q9" i="6"/>
  <c r="Q10" i="6"/>
  <c r="Q11" i="6"/>
  <c r="Q12" i="6"/>
  <c r="Q13" i="6"/>
  <c r="Q14" i="6"/>
  <c r="Q15" i="6"/>
  <c r="Q16" i="6"/>
  <c r="Q17" i="6"/>
  <c r="Q18" i="6"/>
  <c r="Q3" i="6"/>
  <c r="C9" i="2" l="1"/>
  <c r="E4" i="7" l="1"/>
  <c r="E5" i="7"/>
  <c r="E6" i="7"/>
  <c r="E7" i="7"/>
  <c r="C7" i="7" s="1"/>
  <c r="E8" i="7"/>
  <c r="E10" i="7"/>
  <c r="C9" i="7" s="1"/>
  <c r="E11" i="7"/>
  <c r="E12" i="7"/>
  <c r="E13" i="7"/>
  <c r="E14" i="7"/>
  <c r="E15" i="7"/>
  <c r="E16" i="7"/>
  <c r="E17" i="7"/>
  <c r="E18" i="7"/>
  <c r="E3" i="7"/>
  <c r="C3" i="7" s="1"/>
  <c r="E5" i="6"/>
  <c r="E4" i="6"/>
  <c r="E6" i="6"/>
  <c r="E7" i="6"/>
  <c r="E8" i="6"/>
  <c r="E9" i="6"/>
  <c r="E10" i="6"/>
  <c r="E11" i="6"/>
  <c r="E12" i="6"/>
  <c r="E13" i="6"/>
  <c r="E14" i="6"/>
  <c r="E15" i="6"/>
  <c r="E16" i="6"/>
  <c r="E17" i="6"/>
  <c r="E18" i="6"/>
  <c r="E3" i="6"/>
  <c r="C3" i="6" s="1"/>
  <c r="E4" i="5"/>
  <c r="E5" i="5"/>
  <c r="E6" i="5"/>
  <c r="E7" i="5"/>
  <c r="E8" i="5"/>
  <c r="E9" i="5"/>
  <c r="E10" i="5"/>
  <c r="E11" i="5"/>
  <c r="E12" i="5"/>
  <c r="E13" i="5"/>
  <c r="E14" i="5"/>
  <c r="E15" i="5"/>
  <c r="E16" i="5"/>
  <c r="E17" i="5"/>
  <c r="E18" i="5"/>
  <c r="E3" i="5"/>
  <c r="E5" i="4"/>
  <c r="E6" i="4"/>
  <c r="C6" i="4" s="1"/>
  <c r="E7" i="4"/>
  <c r="E8" i="4"/>
  <c r="E9" i="4"/>
  <c r="E10" i="4"/>
  <c r="C10" i="4" s="1"/>
  <c r="E11" i="4"/>
  <c r="E12" i="4"/>
  <c r="E13" i="4"/>
  <c r="E14" i="4"/>
  <c r="C14" i="4" s="1"/>
  <c r="E15" i="4"/>
  <c r="E16" i="4"/>
  <c r="E17" i="4"/>
  <c r="E18" i="4"/>
  <c r="C18" i="4" s="1"/>
  <c r="E19" i="4"/>
  <c r="E4" i="4"/>
  <c r="E4" i="2"/>
  <c r="E5" i="2"/>
  <c r="C5" i="2" s="1"/>
  <c r="E6" i="2"/>
  <c r="E7" i="2"/>
  <c r="E8" i="2"/>
  <c r="E11" i="2"/>
  <c r="C11" i="2" s="1"/>
  <c r="E12" i="2"/>
  <c r="E13" i="2"/>
  <c r="E14" i="2"/>
  <c r="E15" i="2"/>
  <c r="C15" i="2" s="1"/>
  <c r="E16" i="2"/>
  <c r="E17" i="2"/>
  <c r="E18" i="2"/>
  <c r="E3" i="2"/>
  <c r="C17" i="5" l="1"/>
  <c r="C13" i="5"/>
  <c r="C9" i="5"/>
  <c r="C5" i="5"/>
  <c r="C17" i="7"/>
  <c r="C13" i="7"/>
  <c r="C13" i="2"/>
  <c r="C4" i="4"/>
  <c r="C12" i="4"/>
  <c r="C3" i="5"/>
  <c r="C11" i="5"/>
  <c r="C15" i="7"/>
  <c r="C11" i="7"/>
  <c r="C5" i="7"/>
  <c r="C17" i="2"/>
  <c r="C7" i="2"/>
  <c r="C16" i="4"/>
  <c r="C8" i="4"/>
  <c r="C15" i="5"/>
  <c r="C7" i="5"/>
  <c r="C3" i="2"/>
  <c r="C15" i="6"/>
  <c r="C11" i="6"/>
  <c r="C7" i="6"/>
  <c r="C17" i="6"/>
  <c r="C9" i="6"/>
  <c r="C13" i="6"/>
  <c r="C5" i="6"/>
  <c r="C19" i="6" s="1"/>
  <c r="C19" i="7" l="1"/>
  <c r="C19" i="5"/>
  <c r="C20" i="4"/>
  <c r="C19" i="2"/>
</calcChain>
</file>

<file path=xl/sharedStrings.xml><?xml version="1.0" encoding="utf-8"?>
<sst xmlns="http://schemas.openxmlformats.org/spreadsheetml/2006/main" count="1574" uniqueCount="643">
  <si>
    <t>类型</t>
  </si>
  <si>
    <t>编码</t>
  </si>
  <si>
    <t>一级动作</t>
  </si>
  <si>
    <t>二级动作</t>
  </si>
  <si>
    <t>字段属性</t>
  </si>
  <si>
    <t>注意</t>
  </si>
  <si>
    <t>B钱彦伊1</t>
  </si>
  <si>
    <t>B李怡1</t>
  </si>
  <si>
    <t>A王珂2</t>
  </si>
  <si>
    <t>A刘涵蕊1</t>
  </si>
  <si>
    <t>A刘涵蕊2</t>
  </si>
  <si>
    <t>A杨海慈1</t>
  </si>
  <si>
    <t>A杨海慈2</t>
  </si>
  <si>
    <t>A王珂1</t>
  </si>
  <si>
    <t>B黄碧婷1</t>
  </si>
  <si>
    <t>B钱彦伊2</t>
  </si>
  <si>
    <t>B李怡2</t>
  </si>
  <si>
    <t>B黄碧婷2</t>
  </si>
  <si>
    <t>C张力元1</t>
  </si>
  <si>
    <t>C保雯1</t>
  </si>
  <si>
    <t>C赵钰潇1</t>
  </si>
  <si>
    <t>C张力元2</t>
  </si>
  <si>
    <t>C保雯2</t>
  </si>
  <si>
    <t>C赵钰潇2</t>
  </si>
  <si>
    <t>协作规划</t>
  </si>
  <si>
    <t>P1</t>
  </si>
  <si>
    <t>策略制定</t>
  </si>
  <si>
    <t>P11</t>
  </si>
  <si>
    <t>协作策略制定</t>
  </si>
  <si>
    <t>P12</t>
  </si>
  <si>
    <t>信息检索策略制定</t>
  </si>
  <si>
    <t>P13</t>
  </si>
  <si>
    <t>信息共享策略制定</t>
  </si>
  <si>
    <t>P14</t>
  </si>
  <si>
    <t>信息使用策略制定</t>
  </si>
  <si>
    <t>P15</t>
  </si>
  <si>
    <t>小组成果整合策略制定</t>
  </si>
  <si>
    <t>P2</t>
  </si>
  <si>
    <t>任务分解</t>
  </si>
  <si>
    <t>P3</t>
  </si>
  <si>
    <t>任务分工</t>
  </si>
  <si>
    <t>P4</t>
  </si>
  <si>
    <t>时间制定</t>
  </si>
  <si>
    <t>信息搜索</t>
  </si>
  <si>
    <t>Q1</t>
  </si>
  <si>
    <t>选择检索工具</t>
  </si>
  <si>
    <t>文字</t>
  </si>
  <si>
    <t>仅指搜索引擎</t>
  </si>
  <si>
    <t>选择百度</t>
  </si>
  <si>
    <t>百度-知网</t>
  </si>
  <si>
    <t>Q2</t>
  </si>
  <si>
    <t>进行个人信息检索</t>
  </si>
  <si>
    <t>Q21</t>
  </si>
  <si>
    <t>输入检索词</t>
  </si>
  <si>
    <t>数量</t>
  </si>
  <si>
    <t>网站内的检索要也算在内</t>
  </si>
  <si>
    <t>Q22</t>
  </si>
  <si>
    <t>检索词来源</t>
  </si>
  <si>
    <t>数量+文字，直接输入；参考组员检索词进化；使用系统提示检索词</t>
  </si>
  <si>
    <t>Q23</t>
  </si>
  <si>
    <t>检索词内容</t>
  </si>
  <si>
    <t>文字，按顺序以顿号分割</t>
  </si>
  <si>
    <t>Q24</t>
  </si>
  <si>
    <t>点击URL</t>
  </si>
  <si>
    <t>重复网页去重只算一次；网站及其子页面都属于网站本身的点击；贴吧属于问答</t>
  </si>
  <si>
    <t>Q25</t>
  </si>
  <si>
    <t>点击URL类型</t>
  </si>
  <si>
    <t>Q3</t>
  </si>
  <si>
    <t>帮助他人信息检索</t>
  </si>
  <si>
    <t>Q31</t>
  </si>
  <si>
    <t>Q32</t>
  </si>
  <si>
    <t>Q33</t>
  </si>
  <si>
    <t>Q34</t>
  </si>
  <si>
    <t>Q35</t>
  </si>
  <si>
    <t>信息共享</t>
  </si>
  <si>
    <t>L1</t>
  </si>
  <si>
    <t>共享检索策略</t>
  </si>
  <si>
    <t>L11</t>
  </si>
  <si>
    <t>检索工具共享</t>
  </si>
  <si>
    <t>L12</t>
  </si>
  <si>
    <t>检索经验共享</t>
  </si>
  <si>
    <t>L13</t>
  </si>
  <si>
    <t>背景知识共享</t>
  </si>
  <si>
    <t>L2</t>
  </si>
  <si>
    <t>共享检索内容</t>
  </si>
  <si>
    <t>L21</t>
  </si>
  <si>
    <t>检索词共享</t>
  </si>
  <si>
    <t>L22</t>
  </si>
  <si>
    <t>互联网医院的缺点</t>
  </si>
  <si>
    <t>L23</t>
  </si>
  <si>
    <t>URL共享</t>
  </si>
  <si>
    <t>L24</t>
  </si>
  <si>
    <t>共享相关信息</t>
  </si>
  <si>
    <t>L3</t>
  </si>
  <si>
    <t>查看小组历史记录</t>
  </si>
  <si>
    <t>L31</t>
  </si>
  <si>
    <t>查看聊天记录</t>
  </si>
  <si>
    <t>观察用户鼠标的轨迹，滑到聊天区即为查看一次历史记录</t>
  </si>
  <si>
    <t>L32</t>
  </si>
  <si>
    <t>查看操作记录</t>
  </si>
  <si>
    <t>查看历史版本也属于此类</t>
  </si>
  <si>
    <t>L33</t>
  </si>
  <si>
    <t>查看历史通知</t>
  </si>
  <si>
    <t>信息使用</t>
  </si>
  <si>
    <t>U1</t>
  </si>
  <si>
    <t>编辑个人成果内容</t>
  </si>
  <si>
    <t>每打开个人文件进行编辑算作一次</t>
  </si>
  <si>
    <t>U2</t>
  </si>
  <si>
    <t>使用组员共享信息</t>
  </si>
  <si>
    <t>U21</t>
  </si>
  <si>
    <t>使用组员共享检索工具</t>
  </si>
  <si>
    <t>U22</t>
  </si>
  <si>
    <t>使用组员共享检索经验</t>
  </si>
  <si>
    <t>U23</t>
  </si>
  <si>
    <t>使用组员共享背景知识</t>
  </si>
  <si>
    <t>U24</t>
  </si>
  <si>
    <t>使用组员共享检索词</t>
  </si>
  <si>
    <t>在聊天记录处的直接点击或复制粘贴网址到搜索工具中都为记为一次</t>
  </si>
  <si>
    <t>U25</t>
  </si>
  <si>
    <t>点击组员共享URL</t>
  </si>
  <si>
    <t>去重统计点击链接个数，反复浏览不统计</t>
  </si>
  <si>
    <t>U26</t>
  </si>
  <si>
    <t>U3</t>
  </si>
  <si>
    <t>小组成果决策</t>
  </si>
  <si>
    <t>U31</t>
  </si>
  <si>
    <t>查看小组成果内容</t>
  </si>
  <si>
    <t>查看只浏览无编辑，与编辑小组成果不同；包括查看自己上传的文件</t>
  </si>
  <si>
    <t>U32</t>
  </si>
  <si>
    <t>整合小组成果内容</t>
  </si>
  <si>
    <t>两人</t>
  </si>
  <si>
    <t>三人</t>
  </si>
  <si>
    <t>U33</t>
  </si>
  <si>
    <t>编辑小组成果内容</t>
  </si>
  <si>
    <t>每打开小组文件进行编辑算作一次，包括打开自己上传的文件</t>
  </si>
  <si>
    <t>U34</t>
  </si>
  <si>
    <t>讨论小组成果内容具体编辑</t>
  </si>
  <si>
    <t>沟通交流</t>
  </si>
  <si>
    <t>C1</t>
  </si>
  <si>
    <t>组内发言</t>
  </si>
  <si>
    <t>以敲击回车键为笔记编码位置</t>
  </si>
  <si>
    <t>C2</t>
  </si>
  <si>
    <t>确定沟通方式</t>
  </si>
  <si>
    <t>数量+文字</t>
  </si>
  <si>
    <t>C3</t>
  </si>
  <si>
    <t>小组决策冲突发生</t>
  </si>
  <si>
    <t>C4</t>
  </si>
  <si>
    <t>小组决策冲突解决</t>
  </si>
  <si>
    <t>C5</t>
  </si>
  <si>
    <t>沟通交流无回应/延迟回应</t>
  </si>
  <si>
    <t>信息流中断</t>
  </si>
  <si>
    <t>B1</t>
  </si>
  <si>
    <t>共享不相关信息</t>
  </si>
  <si>
    <t>B2</t>
  </si>
  <si>
    <t>共享信息无法获取</t>
  </si>
  <si>
    <t>三人</t>
    <phoneticPr fontId="2" type="noConversion"/>
  </si>
  <si>
    <t>两人</t>
    <phoneticPr fontId="2" type="noConversion"/>
  </si>
  <si>
    <t>百度</t>
    <phoneticPr fontId="2" type="noConversion"/>
  </si>
  <si>
    <t>百度-知网-百度</t>
    <phoneticPr fontId="2" type="noConversion"/>
  </si>
  <si>
    <t>3；提出先讨论一下分工；提出重点研讨“技术无罪”这个角度</t>
    <phoneticPr fontId="2" type="noConversion"/>
  </si>
  <si>
    <t>2；提出这个任务需要大家一起查一下；一起了解了基本事件之后再讨论存在的法律争议和提议</t>
    <phoneticPr fontId="2" type="noConversion"/>
  </si>
  <si>
    <t>1；提议大家把找到的事件添加到共同文件里共享</t>
    <phoneticPr fontId="2" type="noConversion"/>
  </si>
  <si>
    <t>1；提议可以一部分找新闻，一部分找知网</t>
    <phoneticPr fontId="2" type="noConversion"/>
  </si>
  <si>
    <t>1；提出做管理义务部分</t>
    <phoneticPr fontId="2" type="noConversion"/>
  </si>
  <si>
    <t>中国知网；快播案；快播案</t>
    <phoneticPr fontId="2" type="noConversion"/>
  </si>
  <si>
    <t>2；主动提出做第一题</t>
    <phoneticPr fontId="2" type="noConversion"/>
  </si>
  <si>
    <t>1；提出先在笔记里把问题输进去</t>
    <phoneticPr fontId="2" type="noConversion"/>
  </si>
  <si>
    <t>1；提出让保雯找互联网医院的自己找传1；统医院的</t>
    <phoneticPr fontId="2" type="noConversion"/>
  </si>
  <si>
    <t>有道云笔记表格自动换行；有道云协作表格自动换行；</t>
    <phoneticPr fontId="2" type="noConversion"/>
  </si>
  <si>
    <t>1；自己认领第一个问题</t>
    <phoneticPr fontId="2" type="noConversion"/>
  </si>
  <si>
    <t>百度-百度百科内-百度-维基百科-谷歌-百度</t>
    <phoneticPr fontId="2" type="noConversion"/>
  </si>
  <si>
    <t>乌镇互联网医院 挂号；有道云笔记 表格 自动换行</t>
    <phoneticPr fontId="2" type="noConversion"/>
  </si>
  <si>
    <t>乌镇互联网医院；乌镇互联网医院 发起方；乌镇互联网医院 发起；乌镇医院 ；乌镇互联网医院；乌镇互联网医院；发起；发；乌镇互联网医院 启动；乌镇互联网医院 发展过程；乌镇互联网医院 发展；乌镇互联网医院；乌镇互联网医院 发展过程；乌镇互联网医院 背景；乌镇互联网医院 成立背景；乌镇互联网医院失败了；乌镇互联网医院；乌镇互联网医院 发展历程；乌镇互联网医院 英文；Wuzhen Internet hospital；google镜像；乌镇互联网医院；乌镇互联网医院 发展；乌镇互联网医院 年 月 日；乌镇互联网医院 年 月 日</t>
    <phoneticPr fontId="2" type="noConversion"/>
  </si>
  <si>
    <t>3；提出先分工；自己认领第二题；接受赵力元的安排做互联网医院的特点</t>
    <phoneticPr fontId="2" type="noConversion"/>
  </si>
  <si>
    <t>1；建议赵直接在小组成果文件里修改，这样可能看到其他人的部分</t>
    <phoneticPr fontId="2" type="noConversion"/>
  </si>
  <si>
    <t>有道云笔记调节表格格式；</t>
    <phoneticPr fontId="2" type="noConversion"/>
  </si>
  <si>
    <t>乌镇互联网；乌镇互联网医院；乌镇互联网医院与传统医院；乌镇互联网医院问诊；乌镇互联网医院健康管理；乌镇互联网医院；乌镇互联网医院 病历查询</t>
    <phoneticPr fontId="2" type="noConversion"/>
  </si>
  <si>
    <t>1；自己认领第二题的1，2</t>
    <phoneticPr fontId="2" type="noConversion"/>
  </si>
  <si>
    <t>2；提出先定一下最后什么时间合一下；提出45的时候大家就先粘进来</t>
    <phoneticPr fontId="2" type="noConversion"/>
  </si>
  <si>
    <t>3；提出第一题比较简单10分钟就够了；提出24分加入她们；没有按时完成还需要5分钟</t>
    <phoneticPr fontId="2" type="noConversion"/>
  </si>
  <si>
    <t>2；提出先花10分钟整理第一题然后再加入他们整理第二题；主动认领报告查询部分</t>
    <phoneticPr fontId="2" type="noConversion"/>
  </si>
  <si>
    <t>乌镇互联网医院；中国知网；乌镇互联网医院发起方；乌镇互联网医院发展历程；乌镇互联网医院；乌镇互联网医院</t>
    <phoneticPr fontId="2" type="noConversion"/>
  </si>
  <si>
    <t>百度-中国知网-知乎-</t>
    <phoneticPr fontId="2" type="noConversion"/>
  </si>
  <si>
    <t>乌镇互联网医院报告查询；报告；乌镇互联网医院与传统医院对比</t>
    <phoneticPr fontId="2" type="noConversion"/>
  </si>
  <si>
    <t>3；提出先花5分钟了解一下医院然后一起商量一下主要的服务方式有哪些；提出24分一起讨论；回应黄碧婷提出推迟到30分讨论</t>
    <phoneticPr fontId="2" type="noConversion"/>
  </si>
  <si>
    <t>2；提出第一题一个人第二题两个人 ；认领个人健康管理</t>
    <phoneticPr fontId="2" type="noConversion"/>
  </si>
  <si>
    <t>1；提出和钱看完后罗列一下有关的方面</t>
    <phoneticPr fontId="2" type="noConversion"/>
  </si>
  <si>
    <t>2；提出等48分新建一个笔记对小组成果进行整合；提出她来粘贴整合修改</t>
    <phoneticPr fontId="2" type="noConversion"/>
  </si>
  <si>
    <t>1；提出让黄到笔记中去一起增删编辑并讨论</t>
    <phoneticPr fontId="2" type="noConversion"/>
  </si>
  <si>
    <t>乌镇互联网医院；知网；乌镇互联网医院</t>
    <phoneticPr fontId="2" type="noConversion"/>
  </si>
  <si>
    <t>4；提出先分工；提出第一题一个人做；同意黄碧婷先了解经过再分工的提议；自己认领争议部分</t>
    <phoneticPr fontId="2" type="noConversion"/>
  </si>
  <si>
    <t>1；提出2其实是两个问题</t>
    <phoneticPr fontId="2" type="noConversion"/>
  </si>
  <si>
    <t>1；提出大家可以按照列表把自己的内容粘贴到小组文件中</t>
    <phoneticPr fontId="2" type="noConversion"/>
  </si>
  <si>
    <t>1；提出争议部分从李怡分享的网页入手</t>
    <phoneticPr fontId="2" type="noConversion"/>
  </si>
  <si>
    <r>
      <t>快播案；快播案 法律争议；</t>
    </r>
    <r>
      <rPr>
        <sz val="11"/>
        <color theme="1"/>
        <rFont val="等线"/>
        <family val="3"/>
        <charset val="134"/>
        <scheme val="minor"/>
      </rPr>
      <t>快播案 法律分析；ZHIWANG；快播案 法律制度；快播案 法律争议</t>
    </r>
    <phoneticPr fontId="2" type="noConversion"/>
  </si>
  <si>
    <t>百度-知网</t>
    <phoneticPr fontId="2" type="noConversion"/>
  </si>
  <si>
    <t>3；提出先花3分钟了解一下整个过程然后再分工；自发领取时间顺序任务；提出让李怡做解决方案</t>
    <phoneticPr fontId="2" type="noConversion"/>
  </si>
  <si>
    <t>快播案件经过梳理；快播涉黄案件梳理 ；快播涉黄案案件梳理；快播涉黄案案件经过梳理；快播涉黄案经过梳理；快播涉黄案时间梳理；快播案 时间；快播案 事件经过</t>
    <phoneticPr fontId="2" type="noConversion"/>
  </si>
  <si>
    <t>1；询问大家觉得1和2哪个花的时间多</t>
    <phoneticPr fontId="2" type="noConversion"/>
  </si>
  <si>
    <t>1；提出在群组中建立三个笔记</t>
    <phoneticPr fontId="2" type="noConversion"/>
  </si>
  <si>
    <t>百度</t>
    <phoneticPr fontId="2" type="noConversion"/>
  </si>
  <si>
    <t>2；自发，提出梳理案件；同意碧婷分工认领解决方案</t>
    <phoneticPr fontId="2" type="noConversion"/>
  </si>
  <si>
    <t>快播案；快播案 争议；网络信息政策法规 改进；快播案网络信息政策法规 改进；知网；快播 法律 启示；快播案 法规；快播案；快播案 法律启示；快播案 法律启示 完善政策法规</t>
    <phoneticPr fontId="2" type="noConversion"/>
  </si>
  <si>
    <t>2；回应组员可以按照这三个分工；提出最好先把争议列出来再去找对应的解决方案</t>
    <phoneticPr fontId="2" type="noConversion"/>
  </si>
  <si>
    <t>2；回应提问，2时间多；询问截止时间</t>
    <phoneticPr fontId="2" type="noConversion"/>
  </si>
  <si>
    <t>2；建议发链接；提出让钱彦伊把新版本及时发布</t>
    <phoneticPr fontId="2" type="noConversion"/>
  </si>
  <si>
    <t>2；回应组员好，这样自己编辑的时候也可以看到别人的；回应钱彦伊协作争议及解决方案策略</t>
    <phoneticPr fontId="2" type="noConversion"/>
  </si>
  <si>
    <t>选择百度-知网</t>
    <phoneticPr fontId="2" type="noConversion"/>
  </si>
  <si>
    <r>
      <t>10；</t>
    </r>
    <r>
      <rPr>
        <sz val="11"/>
        <color theme="1"/>
        <rFont val="等线"/>
        <family val="3"/>
        <charset val="134"/>
        <scheme val="minor"/>
      </rPr>
      <t>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</si>
  <si>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t>8；直接输入；0；参考组员检索词进化；0；使用系统提示检索词</t>
    <phoneticPr fontId="2" type="noConversion"/>
  </si>
  <si>
    <t>4；直接输入；0；参考组员检索词进化；2；使用系统提示检索词</t>
    <phoneticPr fontId="2" type="noConversion"/>
  </si>
  <si>
    <t>3；直接输入；0；参考组员检索词进化；0；使用系统提示检索词</t>
    <phoneticPr fontId="2" type="noConversion"/>
  </si>
  <si>
    <t>5；直接输入；0；参考组员检索词进化；1；使用系统提示检索词</t>
    <phoneticPr fontId="2" type="noConversion"/>
  </si>
  <si>
    <t>9；直接输入；0；参考组员检索词进化；1；使用系统提示检索词</t>
    <phoneticPr fontId="2" type="noConversion"/>
  </si>
  <si>
    <t>7；直接输入；0；参考组员检索词进化；0；使用系统提示检索词</t>
    <phoneticPr fontId="2" type="noConversion"/>
  </si>
  <si>
    <t>23；直接输入；0；参考组员检索词进化；2；使用系统提示检索词</t>
    <phoneticPr fontId="2" type="noConversion"/>
  </si>
  <si>
    <t>25；直接输入；0；参考组员检索词进化；4；使用系统提示检索词</t>
    <phoneticPr fontId="2" type="noConversion"/>
  </si>
  <si>
    <t>7；直接输入；0；参考组员检索词进化；0；使用系统提示检索词</t>
    <phoneticPr fontId="2" type="noConversion"/>
  </si>
  <si>
    <t>3；直接输入；0；参考组员检索词进化；0；使用系统提示检索词</t>
    <phoneticPr fontId="2" type="noConversion"/>
  </si>
  <si>
    <t>8；直接输入；0；参考组员检索词进化；0；使用系统提示检索词</t>
    <phoneticPr fontId="2" type="noConversion"/>
  </si>
  <si>
    <r>
      <t>9；直接输入；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</si>
  <si>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r>
      <t>3；直接输入；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</si>
  <si>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r>
      <t>3；直接输入；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</si>
  <si>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r>
      <t>8；直接输入；1；参考组员检索词进化；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</si>
  <si>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r>
      <t>6；直接输入；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</si>
  <si>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r>
      <t>6；直接输入；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</si>
  <si>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t>文字，行为描述，组员单独提出；自发；领导安排</t>
  </si>
  <si>
    <t>1；提出大家把有关该医院的信息；链接都分享过来</t>
  </si>
  <si>
    <t>1；提出任务分为时间顺序；法律争议；解决方案三部分</t>
  </si>
  <si>
    <t>三种来源的顺序不能乱；最终为0的类别需要手动在前补上“0；”</t>
  </si>
  <si>
    <t>传统医院主要服务方式；医院挂号方式；医院问诊方式；挂号问诊方式的改变；挂号问诊；挂号问诊模式；医院就诊；医院报告查询医院报告；医院厨房开具；医院处方开具；医院支付方式；医院支付；医院医药配送；医院药品配送；医院取药方式；医院取药配送；医院个人健康管理；医院健康管理；医院患者账号；医院患者档案；医院患者病历；医院问诊方式；传统医院问诊方式；医院问诊流程；医院开药取药；医院处方开具；门诊处方；门诊处方方式；门诊处方电子；纸质</t>
  </si>
  <si>
    <t>万方；快播案；快播案 涉及到的人；快播案 被告；快播案 公诉机构；快播案 公诉方；快播案 公诉人是谁；快播案；快播案 举报人</t>
  </si>
  <si>
    <t>快播案 法律；快播案 法律启示；快播</t>
  </si>
  <si>
    <t>乌镇互联网医院；乌镇互联网医院 如何挂号；乌镇互联网医院 如；乌镇互联网医院 报告查询；乌镇互联网医院 结算；乌镇互联网医院 缺点；乌镇互联网医院 个人健康管理；乌镇互联网医院 健康险；医疗保险</t>
  </si>
  <si>
    <t>数量+文字，百科；新闻；论文；网站；知识社区；博客</t>
  </si>
  <si>
    <t>最终为0的类别需要手动在前补上“0；”；贴吧；文库属于“知识社区”</t>
  </si>
  <si>
    <t>直接输入；6；参考组员检索词进化；使用系统提示检索词</t>
  </si>
  <si>
    <t>快播案 法律争议；快播案 法律争议；</t>
  </si>
  <si>
    <t>乌镇互联网医院 处方；医院 报告查询；互联网医院 报告查询；乌镇互联网医院 报告查询；乌镇互联网医院 健康管理；乌镇互联网医院 取药；</t>
  </si>
  <si>
    <t>文字，百科；新闻；论文；网站；知识社区；博客</t>
  </si>
  <si>
    <t>最终为0的类别需要手动在前补上“0；”</t>
  </si>
  <si>
    <t>数量+文字，图片；文档；语句等形式的相关信息</t>
  </si>
  <si>
    <t>查看组员共享信息（图片；文档；语句等形式的相关信息）</t>
  </si>
  <si>
    <t>文字描述，一人；两人；三人</t>
  </si>
  <si>
    <t>乌镇互联网医院；乌镇互联网医院主要服务；乌镇互联网医院；乌镇互联网医院 微医集团；乌镇互联网医院服务；传统医院医药配送；互联网医院医药配送；乌镇互联网医院医药配送；乌镇互联网医院在线问诊；乌镇互联网医院医患匹配</t>
    <phoneticPr fontId="2" type="noConversion"/>
  </si>
  <si>
    <t>快播；快播事件；快播案 法律争议；快播案 技术创新 法律义务；QSI；Qvod Server Install；快播案 数据取证</t>
    <phoneticPr fontId="2" type="noConversion"/>
  </si>
  <si>
    <t>快播案件；庭审和一审；快播公安部协调国际刑警组织发布了红色通报；快播公安部协调国际刑警组织发布了红色通报日期；快播案；快播案法律漏洞；快播案法律争议；快播案对法律的启示</t>
    <phoneticPr fontId="2" type="noConversion"/>
  </si>
  <si>
    <t>快播案；快播；快播案件</t>
    <phoneticPr fontId="2" type="noConversion"/>
  </si>
  <si>
    <t>乌镇互联网艺园；乌镇互联网医院；乌镇互联网医院；乌镇互联网医院官网；乌镇互联网医院药店系统；乌镇互联网医院功能</t>
    <phoneticPr fontId="2" type="noConversion"/>
  </si>
  <si>
    <t>乌镇互联网医院；乌镇互联网医院 开店；乌镇互联网医院</t>
    <phoneticPr fontId="2" type="noConversion"/>
  </si>
  <si>
    <r>
      <t>1；百科；2；新闻；</t>
    </r>
    <r>
      <rPr>
        <sz val="11"/>
        <color theme="1"/>
        <rFont val="等线"/>
        <family val="3"/>
        <charset val="134"/>
        <scheme val="minor"/>
      </rPr>
      <t>0；</t>
    </r>
    <r>
      <rPr>
        <sz val="11"/>
        <color theme="1"/>
        <rFont val="等线"/>
        <family val="3"/>
        <charset val="134"/>
        <scheme val="minor"/>
      </rPr>
      <t>论文；</t>
    </r>
    <r>
      <rPr>
        <sz val="11"/>
        <color theme="1"/>
        <rFont val="等线"/>
        <family val="3"/>
        <charset val="134"/>
        <scheme val="minor"/>
      </rPr>
      <t>0；</t>
    </r>
    <r>
      <rPr>
        <sz val="11"/>
        <color theme="1"/>
        <rFont val="等线"/>
        <family val="3"/>
        <charset val="134"/>
        <scheme val="minor"/>
      </rPr>
      <t>网站；</t>
    </r>
    <r>
      <rPr>
        <sz val="11"/>
        <color theme="1"/>
        <rFont val="等线"/>
        <family val="3"/>
        <charset val="134"/>
        <scheme val="minor"/>
      </rPr>
      <t>0；</t>
    </r>
    <r>
      <rPr>
        <sz val="11"/>
        <color theme="1"/>
        <rFont val="等线"/>
        <family val="3"/>
        <charset val="134"/>
        <scheme val="minor"/>
      </rPr>
      <t>知识社区；</t>
    </r>
    <r>
      <rPr>
        <sz val="11"/>
        <color theme="1"/>
        <rFont val="等线"/>
        <family val="3"/>
        <charset val="134"/>
        <scheme val="minor"/>
      </rPr>
      <t>0；</t>
    </r>
    <r>
      <rPr>
        <sz val="11"/>
        <color theme="1"/>
        <rFont val="等线"/>
        <family val="3"/>
        <charset val="134"/>
        <scheme val="minor"/>
      </rPr>
      <t>博客</t>
    </r>
    <phoneticPr fontId="2" type="noConversion"/>
  </si>
  <si>
    <t>1；百科；1；新闻；2；论文；0；网站；0；知识社区；0；博客</t>
    <phoneticPr fontId="2" type="noConversion"/>
  </si>
  <si>
    <t>1；百科；8；新闻；9；论文；0；网站；1；知识社区；1；博客</t>
    <phoneticPr fontId="2" type="noConversion"/>
  </si>
  <si>
    <t>0；百科；6；新闻；2论文；0；网站；1；知识社区；1；博客</t>
    <phoneticPr fontId="2" type="noConversion"/>
  </si>
  <si>
    <t>1；百科；1；新闻；4；论文；3网站；1；知识社区；0；博客</t>
    <phoneticPr fontId="2" type="noConversion"/>
  </si>
  <si>
    <t>2；百科；12；新闻；1；论文；6；网站；1；知识社区；0；博客</t>
    <phoneticPr fontId="2" type="noConversion"/>
  </si>
  <si>
    <t>1；百科；2；新闻；0；论文；6；网站；0；知识社区；0；博客</t>
    <phoneticPr fontId="2" type="noConversion"/>
  </si>
  <si>
    <t>4；百科；16；新闻；0；论文；4；网站；2；知识社区；0；博客</t>
    <phoneticPr fontId="2" type="noConversion"/>
  </si>
  <si>
    <t>1；百科；3；新闻；7；论文；0；网站；8；知识社区；1；博客</t>
    <phoneticPr fontId="2" type="noConversion"/>
  </si>
  <si>
    <t>2；百科；14；新闻；1；论文；0；网站；2；知识社区；0；博客</t>
    <phoneticPr fontId="2" type="noConversion"/>
  </si>
  <si>
    <t>1；百科；1；新闻；5；论文；0；网站；1；知识社区；0；博客</t>
    <phoneticPr fontId="2" type="noConversion"/>
  </si>
  <si>
    <t>2；百科；6；新闻；1；论文；0；网站；4；知识社区；0；博客</t>
    <phoneticPr fontId="2" type="noConversion"/>
  </si>
  <si>
    <r>
      <t>1；百科；6；新闻；</t>
    </r>
    <r>
      <rPr>
        <sz val="11"/>
        <color theme="1"/>
        <rFont val="等线"/>
        <family val="3"/>
        <charset val="134"/>
        <scheme val="minor"/>
      </rPr>
      <t>0；</t>
    </r>
    <r>
      <rPr>
        <sz val="11"/>
        <color theme="1"/>
        <rFont val="等线"/>
        <family val="3"/>
        <charset val="134"/>
        <scheme val="minor"/>
      </rPr>
      <t>论文；1；网站；3；知识社区；1；博客</t>
    </r>
    <phoneticPr fontId="2" type="noConversion"/>
  </si>
  <si>
    <r>
      <t>2；百科；2；新闻；</t>
    </r>
    <r>
      <rPr>
        <sz val="11"/>
        <color theme="1"/>
        <rFont val="等线"/>
        <family val="3"/>
        <charset val="134"/>
        <scheme val="minor"/>
      </rPr>
      <t>0；</t>
    </r>
    <r>
      <rPr>
        <sz val="11"/>
        <color theme="1"/>
        <rFont val="等线"/>
        <family val="3"/>
        <charset val="134"/>
        <scheme val="minor"/>
      </rPr>
      <t>论文；</t>
    </r>
    <r>
      <rPr>
        <sz val="11"/>
        <color theme="1"/>
        <rFont val="等线"/>
        <family val="3"/>
        <charset val="134"/>
        <scheme val="minor"/>
      </rPr>
      <t>0；</t>
    </r>
    <r>
      <rPr>
        <sz val="11"/>
        <color theme="1"/>
        <rFont val="等线"/>
        <family val="3"/>
        <charset val="134"/>
        <scheme val="minor"/>
      </rPr>
      <t>网站；1；知识社区；</t>
    </r>
    <r>
      <rPr>
        <sz val="11"/>
        <color theme="1"/>
        <rFont val="等线"/>
        <family val="3"/>
        <charset val="134"/>
        <scheme val="minor"/>
      </rPr>
      <t>0；</t>
    </r>
    <r>
      <rPr>
        <sz val="11"/>
        <color theme="1"/>
        <rFont val="等线"/>
        <family val="3"/>
        <charset val="134"/>
        <scheme val="minor"/>
      </rPr>
      <t>博客</t>
    </r>
    <phoneticPr fontId="2" type="noConversion"/>
  </si>
  <si>
    <r>
      <t>0；百科；6；新闻；</t>
    </r>
    <r>
      <rPr>
        <sz val="11"/>
        <color theme="1"/>
        <rFont val="等线"/>
        <family val="3"/>
        <charset val="134"/>
        <scheme val="minor"/>
      </rPr>
      <t>0；</t>
    </r>
    <r>
      <rPr>
        <sz val="11"/>
        <color theme="1"/>
        <rFont val="等线"/>
        <family val="3"/>
        <charset val="134"/>
        <scheme val="minor"/>
      </rPr>
      <t>论文；4；网站；1；知识社区；1；博客</t>
    </r>
    <phoneticPr fontId="2" type="noConversion"/>
  </si>
  <si>
    <r>
      <t>2；百科；7；新闻；</t>
    </r>
    <r>
      <rPr>
        <sz val="11"/>
        <color theme="1"/>
        <rFont val="等线"/>
        <family val="3"/>
        <charset val="134"/>
        <scheme val="minor"/>
      </rPr>
      <t>0；</t>
    </r>
    <r>
      <rPr>
        <sz val="11"/>
        <color theme="1"/>
        <rFont val="等线"/>
        <family val="3"/>
        <charset val="134"/>
        <scheme val="minor"/>
      </rPr>
      <t>论文；4；网站；1；知识社区；</t>
    </r>
    <r>
      <rPr>
        <sz val="11"/>
        <color theme="1"/>
        <rFont val="等线"/>
        <family val="3"/>
        <charset val="134"/>
        <scheme val="minor"/>
      </rPr>
      <t>0；</t>
    </r>
    <r>
      <rPr>
        <sz val="11"/>
        <color theme="1"/>
        <rFont val="等线"/>
        <family val="3"/>
        <charset val="134"/>
        <scheme val="minor"/>
      </rPr>
      <t>博客</t>
    </r>
    <phoneticPr fontId="2" type="noConversion"/>
  </si>
  <si>
    <r>
      <t>2；百科；3；新闻；</t>
    </r>
    <r>
      <rPr>
        <sz val="11"/>
        <color theme="1"/>
        <rFont val="等线"/>
        <family val="3"/>
        <charset val="134"/>
        <scheme val="minor"/>
      </rPr>
      <t>0；</t>
    </r>
    <r>
      <rPr>
        <sz val="11"/>
        <color theme="1"/>
        <rFont val="等线"/>
        <family val="3"/>
        <charset val="134"/>
        <scheme val="minor"/>
      </rPr>
      <t>论文；11；网站；1；知识社区；</t>
    </r>
    <r>
      <rPr>
        <sz val="11"/>
        <color theme="1"/>
        <rFont val="等线"/>
        <family val="3"/>
        <charset val="134"/>
        <scheme val="minor"/>
      </rPr>
      <t>0；</t>
    </r>
    <r>
      <rPr>
        <sz val="11"/>
        <color theme="1"/>
        <rFont val="等线"/>
        <family val="3"/>
        <charset val="134"/>
        <scheme val="minor"/>
      </rPr>
      <t>博客</t>
    </r>
    <phoneticPr fontId="2" type="noConversion"/>
  </si>
  <si>
    <r>
      <t>1；百科；10；新闻；</t>
    </r>
    <r>
      <rPr>
        <sz val="11"/>
        <color theme="1"/>
        <rFont val="等线"/>
        <family val="3"/>
        <charset val="134"/>
        <scheme val="minor"/>
      </rPr>
      <t>0；</t>
    </r>
    <r>
      <rPr>
        <sz val="11"/>
        <color theme="1"/>
        <rFont val="等线"/>
        <family val="3"/>
        <charset val="134"/>
        <scheme val="minor"/>
      </rPr>
      <t>论文；3；网站；</t>
    </r>
    <r>
      <rPr>
        <sz val="11"/>
        <color theme="1"/>
        <rFont val="等线"/>
        <family val="3"/>
        <charset val="134"/>
        <scheme val="minor"/>
      </rPr>
      <t>0；</t>
    </r>
    <r>
      <rPr>
        <sz val="11"/>
        <color theme="1"/>
        <rFont val="等线"/>
        <family val="3"/>
        <charset val="134"/>
        <scheme val="minor"/>
      </rPr>
      <t>知识社区；</t>
    </r>
    <r>
      <rPr>
        <sz val="11"/>
        <color theme="1"/>
        <rFont val="等线"/>
        <family val="3"/>
        <charset val="134"/>
        <scheme val="minor"/>
      </rPr>
      <t>0；</t>
    </r>
    <r>
      <rPr>
        <sz val="11"/>
        <color theme="1"/>
        <rFont val="等线"/>
        <family val="3"/>
        <charset val="134"/>
        <scheme val="minor"/>
      </rPr>
      <t>博客</t>
    </r>
    <phoneticPr fontId="2" type="noConversion"/>
  </si>
  <si>
    <t>0；百科；6；新闻；2；论文；1；网站；0；知识社区；0；博客</t>
    <phoneticPr fontId="2" type="noConversion"/>
  </si>
  <si>
    <t>0；百科；2；新闻；0；论文；2；网站；3；知识社区；0；博客</t>
    <phoneticPr fontId="2" type="noConversion"/>
  </si>
  <si>
    <t>0；百科；0；新闻；0；论文；0；网站；2；知识社区；0；博客</t>
    <phoneticPr fontId="2" type="noConversion"/>
  </si>
  <si>
    <r>
      <t>0；百科；1；新闻；2；论文；</t>
    </r>
    <r>
      <rPr>
        <sz val="11"/>
        <color theme="1"/>
        <rFont val="等线"/>
        <family val="3"/>
        <charset val="134"/>
        <scheme val="minor"/>
      </rPr>
      <t>0；</t>
    </r>
    <r>
      <rPr>
        <sz val="11"/>
        <color theme="1"/>
        <rFont val="等线"/>
        <family val="3"/>
        <charset val="134"/>
        <scheme val="minor"/>
      </rPr>
      <t>网站；</t>
    </r>
    <r>
      <rPr>
        <sz val="11"/>
        <color theme="1"/>
        <rFont val="等线"/>
        <family val="3"/>
        <charset val="134"/>
        <scheme val="minor"/>
      </rPr>
      <t>0；</t>
    </r>
    <r>
      <rPr>
        <sz val="11"/>
        <color theme="1"/>
        <rFont val="等线"/>
        <family val="3"/>
        <charset val="134"/>
        <scheme val="minor"/>
      </rPr>
      <t>知识社区；</t>
    </r>
    <r>
      <rPr>
        <sz val="11"/>
        <color theme="1"/>
        <rFont val="等线"/>
        <family val="3"/>
        <charset val="134"/>
        <scheme val="minor"/>
      </rPr>
      <t>0；</t>
    </r>
    <r>
      <rPr>
        <sz val="11"/>
        <color theme="1"/>
        <rFont val="等线"/>
        <family val="3"/>
        <charset val="134"/>
        <scheme val="minor"/>
      </rPr>
      <t>博客</t>
    </r>
    <phoneticPr fontId="2" type="noConversion"/>
  </si>
  <si>
    <r>
      <t>0；百科；</t>
    </r>
    <r>
      <rPr>
        <sz val="11"/>
        <color theme="1"/>
        <rFont val="等线"/>
        <family val="3"/>
        <charset val="134"/>
        <scheme val="minor"/>
      </rPr>
      <t>0；</t>
    </r>
    <r>
      <rPr>
        <sz val="11"/>
        <color theme="1"/>
        <rFont val="等线"/>
        <family val="3"/>
        <charset val="134"/>
        <scheme val="minor"/>
      </rPr>
      <t>新闻；</t>
    </r>
    <r>
      <rPr>
        <sz val="11"/>
        <color theme="1"/>
        <rFont val="等线"/>
        <family val="3"/>
        <charset val="134"/>
        <scheme val="minor"/>
      </rPr>
      <t>0；</t>
    </r>
    <r>
      <rPr>
        <sz val="11"/>
        <color theme="1"/>
        <rFont val="等线"/>
        <family val="3"/>
        <charset val="134"/>
        <scheme val="minor"/>
      </rPr>
      <t>论文；</t>
    </r>
    <r>
      <rPr>
        <sz val="11"/>
        <color theme="1"/>
        <rFont val="等线"/>
        <family val="3"/>
        <charset val="134"/>
        <scheme val="minor"/>
      </rPr>
      <t>0；</t>
    </r>
    <r>
      <rPr>
        <sz val="11"/>
        <color theme="1"/>
        <rFont val="等线"/>
        <family val="3"/>
        <charset val="134"/>
        <scheme val="minor"/>
      </rPr>
      <t>网站；1；知识社区；</t>
    </r>
    <r>
      <rPr>
        <sz val="11"/>
        <color theme="1"/>
        <rFont val="等线"/>
        <family val="3"/>
        <charset val="134"/>
        <scheme val="minor"/>
      </rPr>
      <t>0；</t>
    </r>
    <r>
      <rPr>
        <sz val="11"/>
        <color theme="1"/>
        <rFont val="等线"/>
        <family val="3"/>
        <charset val="134"/>
        <scheme val="minor"/>
      </rPr>
      <t>博客</t>
    </r>
    <phoneticPr fontId="2" type="noConversion"/>
  </si>
  <si>
    <r>
      <t>0；百科；10；新闻；</t>
    </r>
    <r>
      <rPr>
        <sz val="11"/>
        <color theme="1"/>
        <rFont val="等线"/>
        <family val="3"/>
        <charset val="134"/>
        <scheme val="minor"/>
      </rPr>
      <t>0；</t>
    </r>
    <r>
      <rPr>
        <sz val="11"/>
        <color theme="1"/>
        <rFont val="等线"/>
        <family val="3"/>
        <charset val="134"/>
        <scheme val="minor"/>
      </rPr>
      <t>论文；3；网站；</t>
    </r>
    <r>
      <rPr>
        <sz val="11"/>
        <color theme="1"/>
        <rFont val="等线"/>
        <family val="3"/>
        <charset val="134"/>
        <scheme val="minor"/>
      </rPr>
      <t>0；</t>
    </r>
    <r>
      <rPr>
        <sz val="11"/>
        <color theme="1"/>
        <rFont val="等线"/>
        <family val="3"/>
        <charset val="134"/>
        <scheme val="minor"/>
      </rPr>
      <t>知识社区；</t>
    </r>
    <r>
      <rPr>
        <sz val="11"/>
        <color theme="1"/>
        <rFont val="等线"/>
        <family val="3"/>
        <charset val="134"/>
        <scheme val="minor"/>
      </rPr>
      <t>0；</t>
    </r>
    <r>
      <rPr>
        <sz val="11"/>
        <color theme="1"/>
        <rFont val="等线"/>
        <family val="3"/>
        <charset val="134"/>
        <scheme val="minor"/>
      </rPr>
      <t>博客</t>
    </r>
    <phoneticPr fontId="2" type="noConversion"/>
  </si>
  <si>
    <t>三人</t>
    <phoneticPr fontId="2" type="noConversion"/>
  </si>
  <si>
    <r>
      <t>2；直接输入；</t>
    </r>
    <r>
      <rPr>
        <sz val="11"/>
        <color theme="1"/>
        <rFont val="等线"/>
        <family val="3"/>
        <charset val="134"/>
        <scheme val="minor"/>
      </rPr>
      <t>0；</t>
    </r>
    <r>
      <rPr>
        <sz val="11"/>
        <color theme="1"/>
        <rFont val="等线"/>
        <family val="3"/>
        <charset val="134"/>
        <scheme val="minor"/>
      </rPr>
      <t>参考组员检索词进化；</t>
    </r>
    <r>
      <rPr>
        <sz val="11"/>
        <color theme="1"/>
        <rFont val="等线"/>
        <family val="3"/>
        <charset val="134"/>
        <scheme val="minor"/>
      </rPr>
      <t>0；</t>
    </r>
    <r>
      <rPr>
        <sz val="11"/>
        <color theme="1"/>
        <rFont val="等线"/>
        <family val="3"/>
        <charset val="134"/>
        <scheme val="minor"/>
      </rPr>
      <t>使用系统提示检索词</t>
    </r>
    <phoneticPr fontId="2" type="noConversion"/>
  </si>
  <si>
    <t>3；直接输入；0；参考组员检索词进化；0；使用系统提示检索词</t>
    <phoneticPr fontId="2" type="noConversion"/>
  </si>
  <si>
    <t>2；直接输入；0；参考组员检索词进化；0；使用系统提示检索词</t>
    <phoneticPr fontId="2" type="noConversion"/>
  </si>
  <si>
    <t>2；直接输入；0；参考组员检索词进化；0；使用系统提示检索词</t>
    <phoneticPr fontId="2" type="noConversion"/>
  </si>
  <si>
    <t>1；提出小组一起帮助王珂的部分</t>
    <phoneticPr fontId="2" type="noConversion"/>
  </si>
  <si>
    <t>1；提出共享链接</t>
    <phoneticPr fontId="2" type="noConversion"/>
  </si>
  <si>
    <t>1；提出杨海慈来整合</t>
    <phoneticPr fontId="2" type="noConversion"/>
  </si>
  <si>
    <t>1；自发，第二题</t>
    <phoneticPr fontId="2" type="noConversion"/>
  </si>
  <si>
    <t>2；告知截止时间14:17，提出14:10汇总</t>
    <phoneticPr fontId="2" type="noConversion"/>
  </si>
  <si>
    <t>1；提出第一题一个人做第二题两个人做</t>
    <phoneticPr fontId="2" type="noConversion"/>
  </si>
  <si>
    <t>1；提出一人找一个</t>
    <phoneticPr fontId="2" type="noConversion"/>
  </si>
  <si>
    <t>1；提出相互补充</t>
    <phoneticPr fontId="2" type="noConversion"/>
  </si>
  <si>
    <t>1；请大家看看自己的部分并提出建议</t>
    <phoneticPr fontId="2" type="noConversion"/>
  </si>
  <si>
    <t>1；同意整合策略</t>
    <phoneticPr fontId="2" type="noConversion"/>
  </si>
  <si>
    <t>1；自发，第一题</t>
    <phoneticPr fontId="2" type="noConversion"/>
  </si>
  <si>
    <t xml:space="preserve">1；提出早一点汇总以便相互补充 </t>
    <phoneticPr fontId="2" type="noConversion"/>
  </si>
  <si>
    <t>2；提出进展共享；请大家看自己的部分</t>
    <phoneticPr fontId="2" type="noConversion"/>
  </si>
  <si>
    <t>1；自发，第三题</t>
    <phoneticPr fontId="2" type="noConversion"/>
  </si>
  <si>
    <t>1；告知开始时间、任务时长</t>
    <phoneticPr fontId="2" type="noConversion"/>
  </si>
  <si>
    <t>1；提出和刘涵蕊先看看资料再分工</t>
    <phoneticPr fontId="2" type="noConversion"/>
  </si>
  <si>
    <t>1；提出直接在刘涵蕊的表格上加内容</t>
    <phoneticPr fontId="2" type="noConversion"/>
  </si>
  <si>
    <t>2；提出让大家把收集到的资料贴到群组里面她帮忙整理；新建了文件夹让大家把修改后的内容复制到文件夹中</t>
    <phoneticPr fontId="2" type="noConversion"/>
  </si>
  <si>
    <t>1；告知截止时间</t>
    <phoneticPr fontId="2" type="noConversion"/>
  </si>
  <si>
    <t>1；自发，提出自己做第一题</t>
    <phoneticPr fontId="2" type="noConversion"/>
  </si>
  <si>
    <t>1；询问截止时间，并且建议留一段时间整合并理顺逻辑</t>
    <phoneticPr fontId="2" type="noConversion"/>
  </si>
  <si>
    <t>1；提出还有10分钟大家可以汇总了并@赵玉潇</t>
    <phoneticPr fontId="2" type="noConversion"/>
  </si>
  <si>
    <t>组别</t>
    <phoneticPr fontId="2" type="noConversion"/>
  </si>
  <si>
    <t>P类</t>
    <phoneticPr fontId="2" type="noConversion"/>
  </si>
  <si>
    <t>Q类</t>
    <phoneticPr fontId="2" type="noConversion"/>
  </si>
  <si>
    <t>U类</t>
    <phoneticPr fontId="2" type="noConversion"/>
  </si>
  <si>
    <t>L类</t>
    <phoneticPr fontId="2" type="noConversion"/>
  </si>
  <si>
    <t>高亲密低协作</t>
  </si>
  <si>
    <t>A组</t>
    <phoneticPr fontId="2" type="noConversion"/>
  </si>
  <si>
    <t>H组</t>
    <phoneticPr fontId="2" type="noConversion"/>
  </si>
  <si>
    <t>高亲密高协作</t>
  </si>
  <si>
    <t>B组</t>
    <phoneticPr fontId="2" type="noConversion"/>
  </si>
  <si>
    <t>F组</t>
    <phoneticPr fontId="2" type="noConversion"/>
  </si>
  <si>
    <t>低亲密低协作</t>
  </si>
  <si>
    <t>C组</t>
    <phoneticPr fontId="2" type="noConversion"/>
  </si>
  <si>
    <t>E组</t>
    <phoneticPr fontId="2" type="noConversion"/>
  </si>
  <si>
    <t>低亲密高协作</t>
  </si>
  <si>
    <t>D组</t>
    <phoneticPr fontId="2" type="noConversion"/>
  </si>
  <si>
    <t>G组</t>
    <phoneticPr fontId="2" type="noConversion"/>
  </si>
  <si>
    <t>Q34</t>
    <phoneticPr fontId="2" type="noConversion"/>
  </si>
  <si>
    <t>U1</t>
    <phoneticPr fontId="2" type="noConversion"/>
  </si>
  <si>
    <t>U23</t>
    <phoneticPr fontId="2" type="noConversion"/>
  </si>
  <si>
    <t>任务一</t>
    <phoneticPr fontId="2" type="noConversion"/>
  </si>
  <si>
    <t>任务二</t>
    <phoneticPr fontId="2" type="noConversion"/>
  </si>
  <si>
    <t>任务二</t>
    <phoneticPr fontId="2" type="noConversion"/>
  </si>
  <si>
    <t>C类</t>
    <phoneticPr fontId="2" type="noConversion"/>
  </si>
  <si>
    <t>E王明朕快播案</t>
  </si>
  <si>
    <t>E刘杨快播案</t>
  </si>
  <si>
    <t>E宋筱璇快播案</t>
  </si>
  <si>
    <t>E王明朕互联网</t>
  </si>
  <si>
    <t>E刘杨互联网</t>
  </si>
  <si>
    <t>E宋筱璇互联网</t>
  </si>
  <si>
    <t>F王昕阳互联网</t>
  </si>
  <si>
    <t>F陈聪聪互联网</t>
  </si>
  <si>
    <t>F余贝迪互联网</t>
  </si>
  <si>
    <t>F王昕阳快播案</t>
  </si>
  <si>
    <t>F陈聪聪快播案</t>
  </si>
  <si>
    <t>F余贝迪快播案</t>
  </si>
  <si>
    <t>G蔡泽满快播</t>
  </si>
  <si>
    <t>G范琪琪快播</t>
  </si>
  <si>
    <t>G渠性怡快播</t>
  </si>
  <si>
    <t>G蔡泽满互联网</t>
  </si>
  <si>
    <t>G范琪琪互联网</t>
  </si>
  <si>
    <t>G渠性怡互联网</t>
  </si>
  <si>
    <t>率先提出先分工后检索</t>
  </si>
  <si>
    <t>渠性怡提出先分工后执行的策略</t>
  </si>
  <si>
    <t>百度/北大法宝数据库</t>
  </si>
  <si>
    <t>百度/北大图书馆</t>
  </si>
  <si>
    <t>百度/微博搜索/CNKI</t>
  </si>
  <si>
    <t>百度/cnki</t>
  </si>
  <si>
    <t>百度</t>
  </si>
  <si>
    <t>百度搜索/搜狗搜索</t>
  </si>
  <si>
    <t>百度搜索</t>
  </si>
  <si>
    <t>百度搜索；天眼查</t>
  </si>
  <si>
    <t>百度；CNKI</t>
  </si>
  <si>
    <t>知乎站内搜索；微博搜索；百度搜索</t>
  </si>
  <si>
    <t>谷歌；百度</t>
  </si>
  <si>
    <t>3直接输入</t>
  </si>
  <si>
    <t>6直接输入、1使用系统提示检索词</t>
  </si>
  <si>
    <t>4 直接输入</t>
  </si>
  <si>
    <t>5直接输入</t>
  </si>
  <si>
    <t>11直接输入</t>
  </si>
  <si>
    <t>6直接输入</t>
  </si>
  <si>
    <t>2使用系统提示检索词；5直接输入；1复制粘贴之前检索结果中的文字（体现了Bates的采莓模型）</t>
  </si>
  <si>
    <t>2直接输入</t>
  </si>
  <si>
    <t>4直接输入</t>
  </si>
  <si>
    <t>4直接输入；1参考组员检索词</t>
  </si>
  <si>
    <t>1直接输入</t>
  </si>
  <si>
    <t>快播法律/快播法律争议/快播</t>
  </si>
  <si>
    <t>快播科技；快播案件经过；快播案涉及的机构；快播案涉及的机构和个人；快播案完善相关政策法律；快播案 机构和个人的关系；快播案 个人的关系</t>
  </si>
  <si>
    <t>快播案/快播案时间节点梳理/快播案时间梳理/快播</t>
  </si>
  <si>
    <t>乌镇互联网医院；乌镇互联网医院；好大夫叫停；互联网诊疗；乌镇互联网医院</t>
  </si>
  <si>
    <t>乌镇互联网医院与传统互联网医院的区别；传统大型医疗机构；传统大型医院；乌镇互联网医院；乌镇互联网医院；公立医院；乌镇互联网医院与传统医院的区别；传统医院；公立医院</t>
  </si>
  <si>
    <t>乌镇互联网医院；乌镇互联网医院主要服务方式；乌镇互联网医院；乌镇互联网医院服务；乌镇互联网医院服务方式；乌镇互联网医院</t>
  </si>
  <si>
    <t>乌镇互联网医院；乌镇互联网医院发展过程；卫生部乌镇互联网医院；微医集团；微医乌镇互联网医院；乌镇互联网医院系统；微医董事长兼CEO廖洁缘何入选福布斯；乌镇互联网医院</t>
  </si>
  <si>
    <t>乌镇互联网医院发展历程；乌镇互联网医院</t>
  </si>
  <si>
    <t>乌镇互联网医院；乌镇互联网医院 检查报告；乌镇互联网医院 医保；乌镇互联网医院；微医</t>
  </si>
  <si>
    <t>快播法律争议；ISP法律；快播ISP法律；有关ISP的法律；ISP</t>
  </si>
  <si>
    <t>快播案；快播案结果；快播案件经过；快播案</t>
  </si>
  <si>
    <t>快播案争议；快播案 法律争议；ISP；快播</t>
  </si>
  <si>
    <t>在微博中搜索“快播”；在知乎中搜索“快播”；在百度中依次搜索“快播案 完善相关政策法律”；“快播案 法律完善”</t>
  </si>
  <si>
    <t>快播案；快播案案件经过</t>
  </si>
  <si>
    <t>快播案</t>
  </si>
  <si>
    <t>乌镇互联网医院；乌镇互联网医院与传统医院的区别；互联网医院；乌镇互联网医院</t>
  </si>
  <si>
    <t>乌镇互联网医院</t>
  </si>
  <si>
    <t>乌镇互联网医院服务方式；乌镇互联网医院</t>
  </si>
  <si>
    <t>去重后为16</t>
  </si>
  <si>
    <t>去重后为23</t>
  </si>
  <si>
    <t>去重后为6</t>
  </si>
  <si>
    <t>去重后为4</t>
  </si>
  <si>
    <t>1博客；5新闻；3网站</t>
  </si>
  <si>
    <t>2百科；1新闻；3论文；4网站；3知识社区；1博客</t>
  </si>
  <si>
    <t>1百科</t>
  </si>
  <si>
    <t>1百科；5新闻；8论文；1网站；1知识社区；0博客</t>
  </si>
  <si>
    <t>3百科；2新闻；0论文；2网站；3知识社区；0博客</t>
  </si>
  <si>
    <t>1百科；12新闻；2论文；6网站；2知识社区；0博客</t>
  </si>
  <si>
    <t>1百科；8新闻；0论文呢；7网站；0知识社区；0博客</t>
  </si>
  <si>
    <t>1百科；2新闻；4论文；1知识社区；4网站</t>
  </si>
  <si>
    <t>1百科；5新闻；6网站</t>
  </si>
  <si>
    <t>2新闻；2知识社区；1博客；1百科</t>
  </si>
  <si>
    <t>2新闻；1百科；4知识社区；1网站</t>
  </si>
  <si>
    <t>1百科；1博客；2新闻；1论文</t>
  </si>
  <si>
    <t>2网站；1博客；3知识社区</t>
  </si>
  <si>
    <t>1百科；2新闻；1知识社区</t>
  </si>
  <si>
    <t>3新闻；1百科</t>
  </si>
  <si>
    <t>2百科；3知识社区；2网站；4新闻</t>
  </si>
  <si>
    <t>2百科；1网站；1新闻；1知识社区</t>
  </si>
  <si>
    <t>5网站，1百科</t>
  </si>
  <si>
    <t>本试次有点复杂，因为分工确定的是三个人都去搜集互联网医院成立过程的相关信息，个人信息检索和帮他人信息检索实际上交织在一起，在此基本上所有检索任务都视为个人信息检索处理。</t>
  </si>
  <si>
    <t>直接输入</t>
  </si>
  <si>
    <t>快播案争议/互联网发展 法律/快播案争议/快播/快播案法律的思考/快播案涉及机构和个人</t>
  </si>
  <si>
    <t>快播案 完善法律</t>
  </si>
  <si>
    <t>快播案的法律争执点</t>
  </si>
  <si>
    <t>乌镇互联网医院与普通医院的区别；乌镇互联网医院如何使用</t>
  </si>
  <si>
    <t>5论文；2博客；2知乎；2网站</t>
  </si>
  <si>
    <t>新闻</t>
  </si>
  <si>
    <t>1博客</t>
  </si>
  <si>
    <t>1新闻；1知识社区</t>
  </si>
  <si>
    <t>ISP</t>
  </si>
  <si>
    <t>2+直接在王明朕个人协作成果中，以协作编辑的形式共享法律争议点</t>
  </si>
  <si>
    <t>1图片</t>
  </si>
  <si>
    <t>王明朕和宋筱璇协作完成</t>
  </si>
  <si>
    <t>2人，主要由王明朕整合，宋筱璇进行部分补充</t>
  </si>
  <si>
    <t>三人在一个文档内协作编辑完成</t>
  </si>
  <si>
    <t>一开始就建好了小组成果文档，大家直接其中共同编辑，共同完成</t>
  </si>
  <si>
    <t>以范琪琪的个人成果文档为基础，协作完成小组成果内容</t>
  </si>
  <si>
    <t>4直接在协作文档编辑区域进行交流。</t>
  </si>
  <si>
    <t>建议在成果文档中区分聊天区域和编辑区域。</t>
  </si>
  <si>
    <t>D曾兰馨1</t>
  </si>
  <si>
    <t>D蒋中仪1</t>
  </si>
  <si>
    <t>D马铁军1</t>
  </si>
  <si>
    <t>D曾兰馨2</t>
  </si>
  <si>
    <t>D蒋中仪2</t>
  </si>
  <si>
    <t>D马铁军2</t>
  </si>
  <si>
    <t>2；提出找到相关资料分享一下；提出有资料互相补充</t>
  </si>
  <si>
    <t>1；同意曾的说法</t>
  </si>
  <si>
    <t>3；提出制定传统和互联网的对比表格；提出自己汇总；提出让蒋看看自己整理的内容</t>
  </si>
  <si>
    <t>1；同意曾汇总</t>
  </si>
  <si>
    <t>2；列出框架；提出找得差不多的传上来再整理</t>
  </si>
  <si>
    <t>2；提出第一个问题一个人负责，后一个问题两个人负责；同意第二题的分工</t>
  </si>
  <si>
    <t>2；提出定下分工；提出一个人看传统医院</t>
  </si>
  <si>
    <t>1；提出自己做第一个任务</t>
  </si>
  <si>
    <t>1；提出第二题分为法律争议和解决方案法规</t>
  </si>
  <si>
    <t>1；同意曾对于第二题的分解</t>
  </si>
  <si>
    <t>2；提出让马铁军负责第一个任务；提出让自己找线上的</t>
  </si>
  <si>
    <t>1；提出自己看传统医院</t>
  </si>
  <si>
    <t>1；提出自己负责梳理争议点内容，蒋负责法规</t>
  </si>
  <si>
    <t>2；提出需要分工；提出自己和曾负责第二个</t>
  </si>
  <si>
    <t>2；提出自己负责第一个题目</t>
  </si>
  <si>
    <t>2；提醒时间快到了；同意蒋的时间策略</t>
  </si>
  <si>
    <t>1；提出10-15分钟各自找</t>
  </si>
  <si>
    <t>选择百度和百度学术</t>
  </si>
  <si>
    <t>选择百度和搜狗</t>
  </si>
  <si>
    <t>3；直接输入；0；参考组员检索词进化；0；使用系统提示检索词</t>
  </si>
  <si>
    <t>4；直接输入；0；参考组员检索词进化；2；使用系统提示检索词</t>
  </si>
  <si>
    <t>2；直接输入；0；参考组员检索词进化；0；使用系统提示检索词</t>
  </si>
  <si>
    <t>1；直接输入；0；参考组员检索词进化；0；使用系统提示检索词</t>
  </si>
  <si>
    <t>乌镇互联网医院；百度学术；乌镇互联网医院</t>
  </si>
  <si>
    <t>北医三院；挂号方式；问诊方式；检验报告查询方式；医院检验报告查询方式；处方</t>
  </si>
  <si>
    <t>乌镇互联网医院；乌镇互联网医院；</t>
  </si>
  <si>
    <t>快播案存在的争议；</t>
  </si>
  <si>
    <t>快播案法律争议；快播案法律争议分析</t>
  </si>
  <si>
    <t>快播案；快播案 经过</t>
  </si>
  <si>
    <t>14；百科；4；新闻；7；论文；10；网站；6；知识社区；0；博客</t>
  </si>
  <si>
    <t>3；百科；12；新闻；0；论文；10；网站；4；知识社区；0；博客</t>
  </si>
  <si>
    <t>6；百科；6；新闻；8；论文；4；网站；2；知识社区；0；博客</t>
  </si>
  <si>
    <t>0；百科；16；新闻；3；论文；0；网站；5；知识社区；5；博客</t>
  </si>
  <si>
    <t>0；百科；19；新闻；0；论文；1；网站；9；知识社区；1；博客</t>
  </si>
  <si>
    <t>9；百科；1；新闻；0；论文；11；网站；3；知识社区；0；博客</t>
  </si>
  <si>
    <t>H刘莹1</t>
  </si>
  <si>
    <t>H李沁芯1</t>
  </si>
  <si>
    <t>H闫张增1</t>
  </si>
  <si>
    <t>H刘莹2</t>
  </si>
  <si>
    <t>H李沁芯2</t>
  </si>
  <si>
    <t>H闫张增2</t>
  </si>
  <si>
    <t>1；提出自己帮助李沁芯做处方开具</t>
  </si>
  <si>
    <t>3；提出各自导入自己的，一起看看；提出帮李查报告查询；整合完让大家都看看小组成果</t>
  </si>
  <si>
    <t>1；提出被试二发的url做参考资料</t>
  </si>
  <si>
    <t>1；提出让闫张增整合</t>
  </si>
  <si>
    <t>1；同意自己进行整合</t>
  </si>
  <si>
    <t>1；提出第二题可以用被试三的成果</t>
  </si>
  <si>
    <t>1；同意把被试三的成果直接整合到结果中</t>
  </si>
  <si>
    <t>2；提出分开做，然后汇总；提出让被试二汇总一下</t>
  </si>
  <si>
    <t>1；提出第一题一个人做</t>
  </si>
  <si>
    <t>1；提出第二题两个人做</t>
  </si>
  <si>
    <t>1；提出自己做传统</t>
  </si>
  <si>
    <t>1；提出自己做乌镇互联网医院</t>
  </si>
  <si>
    <t>1；同意任务分工</t>
  </si>
  <si>
    <t>1；提出自己和被试三做第二题</t>
  </si>
  <si>
    <t>2；提出自己做第一题；提出被试一和被试三再细分一下</t>
  </si>
  <si>
    <t>2；提出第一题一个人做；第二题2个人做</t>
  </si>
  <si>
    <t>1；提出15分钟内先找</t>
  </si>
  <si>
    <t>1；同意被试二的时间制定</t>
  </si>
  <si>
    <t>3；提出各自找30分钟；15分钟一起补充；提出14：43的时候汇总</t>
  </si>
  <si>
    <t>2；同意被试二的时间方案；同意14：43汇总</t>
  </si>
  <si>
    <t>选择谷歌和知网</t>
  </si>
  <si>
    <t>选择谷歌</t>
  </si>
  <si>
    <t>6；直接输入；0；参考组员检索词进化；1；使用系统提示检索词</t>
  </si>
  <si>
    <t>7；直接输入；0；参考组员检索词进化；0；使用系统提示检索词</t>
  </si>
  <si>
    <t>10；直接输入；0；参考组员检索词进化；0；使用系统提示检索词</t>
  </si>
  <si>
    <t>8；直接输入；0；参考组员检索词进化；0；使用系统提示检索词</t>
  </si>
  <si>
    <t>百度学术；医院 服务方式；医院 挂号；传统医院 挂号；个人健康管理；个人健康管理 医院；乌镇互联网医院与普通医院的区别；</t>
  </si>
  <si>
    <t>乌镇互联网医院；乌镇互联网医院 官网；乌镇互联网医院 查看报告；乌镇互联网医院 诊断报告查询；乌镇互联网医院处方开具；乌镇互联网医院 医药配送方式；乌镇互联网医院 如何查询检查报告；</t>
  </si>
  <si>
    <t>cnki；乌镇互联网医院；桐乡市 乌镇；乌镇 互联网 医院 发展历程；维基百科；乌镇互联网医院；乌镇互联网医院 维基百科；乌镇互联网医院 知乎；乌镇互联网医院 维基百科；乌镇互联网医院 百科</t>
  </si>
  <si>
    <t>快播案；中国知网；快播案；</t>
  </si>
  <si>
    <t>快播案；快播案经过；快播案主要时间节点；快播案 案件过程；快播案 案件梳理；快播案 过程梳理；快播案 案件过程时间线；海淀区检察院以涉嫌传播淫秽物品牟利罪批准逮捕王欣；</t>
  </si>
  <si>
    <t>北大法宝；cnki；快播案</t>
  </si>
  <si>
    <t>0；百科；12；新闻；0；论文；27；网站；0；知识社区；0；博客</t>
  </si>
  <si>
    <t>0；百科；0；新闻；4；论文；3；网站；4；知识社区；0；博客</t>
  </si>
  <si>
    <t>5；百科；11；新闻；0；论文；0；网站；0；知识社区；0；博客</t>
  </si>
  <si>
    <t>0；百科；2；新闻；1；论文；7；网站；0；知识社区；0；博客</t>
  </si>
  <si>
    <t>一人</t>
  </si>
  <si>
    <t>1；提出先分工后检索</t>
  </si>
  <si>
    <t>1；先提出先分工后检索</t>
  </si>
  <si>
    <t>最开始陈聪聪和王新阳都自发确定了先分工后检索的协作策略。后来余贝迪提议先一起看题，协作策略改变为一起完成。三人的p11计数分别为1次。</t>
  </si>
  <si>
    <t>大家不约而同自发地开始了分工（访谈显示采取这种策略是因为吸取了第一次任务的经验教训），没有什么标志性的制定协作策略的时间节点，因此从计数字上看是0</t>
  </si>
  <si>
    <t>1；在渠性怡的引导和安排下，制定了协作协作策略</t>
  </si>
  <si>
    <t>1；在蔡泽满的提议下，开始了分工，采取了先分工后检索最后整合的策略。</t>
  </si>
  <si>
    <t>1；和蔡泽满共同确定先分工后检索最后整合的策略</t>
  </si>
  <si>
    <t>1；率先提出大家把查到的有用信息发群里</t>
  </si>
  <si>
    <t>1；先建立起汇总文件，主导大家直接将内容粘贴过来</t>
  </si>
  <si>
    <t>1；完成自己内容后，先提出由自己统一整合成果</t>
  </si>
  <si>
    <t>1；率先建立小组协作成果笔记，建议大家直接将资源粘到一个笔记里</t>
  </si>
  <si>
    <t>一开始王新阳就建立了一个协作成果文档，所有的沟通聊天和文档编辑都在此完成。同理，因为是第二次实验，都是很有默契的自发行为，没有标志性的策略制定时间节点和事件。计数均为0</t>
  </si>
  <si>
    <t>1；让一个学妹统一将内容粘贴到文档中</t>
  </si>
  <si>
    <t>1；提出一人一个问题的分工模式</t>
  </si>
  <si>
    <t>1：与王明朕一起确定了一人一个问题的任务分解模式</t>
  </si>
  <si>
    <t>2；提出第三题拆解为两部分</t>
  </si>
  <si>
    <t>1；接受渠性怡提出的任务分解</t>
  </si>
  <si>
    <t>1；在渠性怡的主导下，任务分解为第一题一个人完成，第二题两个人共同完成</t>
  </si>
  <si>
    <t>1；将任务分解为3个</t>
  </si>
  <si>
    <t>1；和蔡泽满一起将任务分解为3个</t>
  </si>
  <si>
    <t>1；主动承担第三个问题，将第二个问题分给刘杨</t>
  </si>
  <si>
    <t>1：主动承担第一个问题</t>
  </si>
  <si>
    <t>4；强调自己的任务分工是完成第一题</t>
  </si>
  <si>
    <t>1；完成第二题的区别比较</t>
  </si>
  <si>
    <t>1；完成第二题的服务方式总结</t>
  </si>
  <si>
    <t>2；主动承担第一个问题：互联网医院背景</t>
  </si>
  <si>
    <t>3;开始倡导大家一起做第一问，后来改变分工方式，由自己和陈聪聪负责第二问。且建议陈聪聪负责最后格式调整。</t>
  </si>
  <si>
    <t>陈聪聪先主动领走第一个问题，王新阳和余贝迪共同完成问题2.但是王新阳因为有知识背景，一直在积极进行知识科普，没有主动提出任务分工，直到余贝迪主动领走法律争议，他自发承担解决方案。也因此，没有明确的时间节点，计数为0</t>
  </si>
  <si>
    <t>1；主动承担第一个问题</t>
  </si>
  <si>
    <t>1；余贝迪完成第三个问题</t>
  </si>
  <si>
    <t>1；主动领取第二题的第一个子问题</t>
  </si>
  <si>
    <t>1；主动领取第一题案情经过梳理</t>
  </si>
  <si>
    <t>3；先进行整体任务分工，确定范琪琪完成第一题，蔡泽满和自己共同完成第二题，而后又和蔡泽满确定了第二题的分工细则</t>
  </si>
  <si>
    <t>1；蔡泽满找传统医院和互联网医院的区别</t>
  </si>
  <si>
    <t>1；主动承担问题一</t>
  </si>
  <si>
    <t>1；找互联网医院服务方式</t>
  </si>
  <si>
    <t>1；确定2点10分左右汇总小组成果</t>
  </si>
  <si>
    <t>1；提醒时间，督促进入总结汇总阶段</t>
  </si>
  <si>
    <t>1；在开始确定最后集合汇总的时间</t>
  </si>
  <si>
    <t>1；渠性怡提出在2点35进行汇总</t>
  </si>
  <si>
    <r>
      <t>1</t>
    </r>
    <r>
      <rPr>
        <sz val="11"/>
        <color theme="1"/>
        <rFont val="等线"/>
        <family val="3"/>
        <charset val="134"/>
        <scheme val="minor"/>
      </rPr>
      <t>；</t>
    </r>
    <r>
      <rPr>
        <sz val="11"/>
        <color theme="1"/>
        <rFont val="等线"/>
        <family val="3"/>
        <charset val="134"/>
        <scheme val="minor"/>
      </rPr>
      <t>最开始陈聪聪和王新阳都自发确定了先分工后检索的协作策略。后来余贝迪提议先一起看题，协作策略改变为一起完成。三人的p11计数分别为1次。</t>
    </r>
    <phoneticPr fontId="2" type="noConversion"/>
  </si>
  <si>
    <t>1；渠性怡提出先分工后执行的策略</t>
    <phoneticPr fontId="2" type="noConversion"/>
  </si>
  <si>
    <t>0；百科；3；新闻；10；论文；3；网站；0；知识社区；0；博客</t>
  </si>
  <si>
    <t>2；百科；2；新闻；3；论文；3；网站；2；知识社区；0；博客</t>
  </si>
  <si>
    <t>1；直接输入</t>
  </si>
  <si>
    <t>乌镇互联网医院 报告查询</t>
  </si>
  <si>
    <t>0；百科；0；新闻；0；论文；5；网站；0；知识社区；0；博客</t>
  </si>
  <si>
    <t>0；百科；2；新闻；0；论文；3；网站；0；知识社区；0；博客</t>
  </si>
  <si>
    <t>1次；协作策略制定</t>
    <phoneticPr fontId="2" type="noConversion"/>
  </si>
  <si>
    <t>2次；先倡导先分工后检索最后汇总的策略；听从余贝迪建议改变策略为集体检索</t>
    <phoneticPr fontId="2" type="noConversion"/>
  </si>
  <si>
    <t>1；建议先一起看题目再分工</t>
    <phoneticPr fontId="2" type="noConversion"/>
  </si>
  <si>
    <t>1；建议先分工</t>
    <phoneticPr fontId="2" type="noConversion"/>
  </si>
  <si>
    <t>2；首次提出先分工，但无人应答；之后再次提出先分工后检索</t>
    <phoneticPr fontId="2" type="noConversion"/>
  </si>
  <si>
    <t>1；认同陈聪聪提出的先分工后检索策略</t>
    <phoneticPr fontId="2" type="noConversion"/>
  </si>
  <si>
    <t>2；率先提出大家把查到的有用信息发群里</t>
    <phoneticPr fontId="2" type="noConversion"/>
  </si>
  <si>
    <t>1；倡导大家直接将成果复制粘贴到一个文档里</t>
    <phoneticPr fontId="2" type="noConversion"/>
  </si>
  <si>
    <t>2；主动承担第一个问题：互联网医院背景</t>
    <phoneticPr fontId="2" type="noConversion"/>
  </si>
  <si>
    <t>3;开始倡导大家一起做第一问，后来改变分工方式，由自己和陈聪聪负责第二问。且建议陈聪聪负责最后格式调整。</t>
    <phoneticPr fontId="2" type="noConversion"/>
  </si>
  <si>
    <t>1；任务分工，因为有知识背景主动承担第二问</t>
    <phoneticPr fontId="2" type="noConversion"/>
  </si>
  <si>
    <t>1；主动承担第一个问题</t>
    <phoneticPr fontId="2" type="noConversion"/>
  </si>
  <si>
    <t>1；余贝迪完成第三个问题</t>
    <phoneticPr fontId="2" type="noConversion"/>
  </si>
  <si>
    <t>百度搜索/搜狗搜索</t>
    <phoneticPr fontId="2" type="noConversion"/>
  </si>
  <si>
    <t>百度搜索</t>
    <phoneticPr fontId="2" type="noConversion"/>
  </si>
  <si>
    <t>百度搜索；天眼查</t>
    <phoneticPr fontId="2" type="noConversion"/>
  </si>
  <si>
    <t>百度；CNKI</t>
    <phoneticPr fontId="2" type="noConversion"/>
  </si>
  <si>
    <t>2使用系统提示检索词；5直接输入；1复制粘贴之前检索结果中的文字（体现了Bates的采莓模型）</t>
    <phoneticPr fontId="2" type="noConversion"/>
  </si>
  <si>
    <t>2直接输入</t>
    <phoneticPr fontId="2" type="noConversion"/>
  </si>
  <si>
    <t>5直接输入</t>
    <phoneticPr fontId="2" type="noConversion"/>
  </si>
  <si>
    <t>4直接输入</t>
    <phoneticPr fontId="2" type="noConversion"/>
  </si>
  <si>
    <t>4直接输入；1参考组员检索词</t>
    <phoneticPr fontId="2" type="noConversion"/>
  </si>
  <si>
    <t>乌镇互联网医院；乌镇互联网医院发展过程；卫生部乌镇互联网医院；微医集团；微医乌镇互联网医院；乌镇互联网医院系统；微医董事长兼CEO廖洁缘何入选福布斯；乌镇互联网医院</t>
    <phoneticPr fontId="2" type="noConversion"/>
  </si>
  <si>
    <t>乌镇互联网医院发展历程；乌镇互联网医院</t>
    <phoneticPr fontId="2" type="noConversion"/>
  </si>
  <si>
    <t>乌镇互联网医院；乌镇互联网医院 检查报告；乌镇互联网医院 医保；乌镇互联网医院；微医</t>
    <phoneticPr fontId="2" type="noConversion"/>
  </si>
  <si>
    <t>快播法律争议；ISP法律；快播ISP法律；有关ISP的法律；ISP</t>
    <phoneticPr fontId="2" type="noConversion"/>
  </si>
  <si>
    <t>快播案；快播案结果；快播案件经过；快播案</t>
    <phoneticPr fontId="2" type="noConversion"/>
  </si>
  <si>
    <t>快播案争议；快播案 法律争议；ISP；快播</t>
    <phoneticPr fontId="2" type="noConversion"/>
  </si>
  <si>
    <t>1百科；8新闻；0论文呢；7网站；0知识社区；0博客</t>
    <phoneticPr fontId="2" type="noConversion"/>
  </si>
  <si>
    <t>1百科；2新闻；4论文；1知识社区；4网站</t>
    <phoneticPr fontId="2" type="noConversion"/>
  </si>
  <si>
    <t>1百科；5新闻；6网站</t>
    <phoneticPr fontId="2" type="noConversion"/>
  </si>
  <si>
    <t>2新闻；2知识社区；1博客；1百科</t>
    <phoneticPr fontId="2" type="noConversion"/>
  </si>
  <si>
    <t>2新闻；1百科；4知识社区；1网站</t>
    <phoneticPr fontId="2" type="noConversion"/>
  </si>
  <si>
    <t>1百科；1博客；2新闻；1论文</t>
    <phoneticPr fontId="2" type="noConversion"/>
  </si>
  <si>
    <t>本试次有点复杂，因为分工确定的是三个人都去搜集互联网医院成立过程的相关信息，个人信息检索和帮他人信息检索实际上交织在一起，在此基本上所有检索任务都视为个人信息检索处理。</t>
    <phoneticPr fontId="2" type="noConversion"/>
  </si>
  <si>
    <t>直接输入</t>
    <phoneticPr fontId="2" type="noConversion"/>
  </si>
  <si>
    <t>快播案 完善法律</t>
    <phoneticPr fontId="2" type="noConversion"/>
  </si>
  <si>
    <t>新闻</t>
    <phoneticPr fontId="2" type="noConversion"/>
  </si>
  <si>
    <t>ISP</t>
    <phoneticPr fontId="2" type="noConversion"/>
  </si>
  <si>
    <t>1图片</t>
    <phoneticPr fontId="2" type="noConversion"/>
  </si>
  <si>
    <t>三人在一个文档内协作编辑完成</t>
    <phoneticPr fontId="2" type="noConversion"/>
  </si>
  <si>
    <t>一开始就建好了小组成果文档，大家直接其中共同编辑，共同完成</t>
    <phoneticPr fontId="2" type="noConversion"/>
  </si>
  <si>
    <t>5直接在协作文档编辑区域进行交流。</t>
    <phoneticPr fontId="2" type="noConversion"/>
  </si>
  <si>
    <t>1建议在成果文档中区分聊天区域和编辑区域。</t>
    <phoneticPr fontId="2" type="noConversion"/>
  </si>
  <si>
    <t>A组</t>
  </si>
  <si>
    <t>B组</t>
  </si>
  <si>
    <t>C组</t>
  </si>
  <si>
    <t>D组</t>
  </si>
  <si>
    <t>E组</t>
  </si>
  <si>
    <t>F组</t>
  </si>
  <si>
    <t>H组</t>
  </si>
  <si>
    <t>G组</t>
  </si>
  <si>
    <t>因变量</t>
    <phoneticPr fontId="2" type="noConversion"/>
  </si>
  <si>
    <t>曼-惠特尼U</t>
    <phoneticPr fontId="2" type="noConversion"/>
  </si>
  <si>
    <t>威尔科克森W</t>
    <phoneticPr fontId="2" type="noConversion"/>
  </si>
  <si>
    <t>Z</t>
    <phoneticPr fontId="2" type="noConversion"/>
  </si>
  <si>
    <t>渐进显著性（双尾）</t>
    <phoneticPr fontId="2" type="noConversion"/>
  </si>
  <si>
    <t>P1策略制定行为</t>
    <phoneticPr fontId="2" type="noConversion"/>
  </si>
  <si>
    <t>P11协作策略制定行为</t>
    <phoneticPr fontId="2" type="noConversion"/>
  </si>
  <si>
    <t>P4时间制定行为</t>
    <phoneticPr fontId="2" type="noConversion"/>
  </si>
  <si>
    <t>L1共享检索策略行为</t>
    <phoneticPr fontId="2" type="noConversion"/>
  </si>
  <si>
    <t>L12检索经验共享行为</t>
    <phoneticPr fontId="2" type="noConversion"/>
  </si>
  <si>
    <t>C沟通交流行为</t>
    <phoneticPr fontId="2" type="noConversion"/>
  </si>
  <si>
    <t>C1发言次数</t>
    <phoneticPr fontId="2" type="noConversion"/>
  </si>
  <si>
    <t>Q21个人信息检索行为</t>
    <phoneticPr fontId="2" type="noConversion"/>
  </si>
  <si>
    <t>L信息共享行为</t>
    <phoneticPr fontId="2" type="noConversion"/>
  </si>
  <si>
    <t>U33编辑小组成果行为</t>
    <phoneticPr fontId="2" type="noConversion"/>
  </si>
  <si>
    <t>类型 组别 P1 P11 P4 L1 L12 C C1</t>
  </si>
  <si>
    <t>高亲密弱协作</t>
  </si>
  <si>
    <t>A 组 12 3 5 9 6 79 79</t>
  </si>
  <si>
    <t>H 组 11 4 7 0 0 109 109</t>
  </si>
  <si>
    <t>高亲密强协作</t>
  </si>
  <si>
    <t>B 组 12 5 12 4 3 118 113</t>
  </si>
  <si>
    <t>F 组 11 8 0 9 2 81 74</t>
  </si>
  <si>
    <t>低亲密弱协作</t>
  </si>
  <si>
    <t>C 组 6 3 1 5 5 42 42</t>
  </si>
  <si>
    <t>E 组 4 2 1 1 0 50 49</t>
  </si>
  <si>
    <t>低亲密强协作</t>
  </si>
  <si>
    <t>D 组 10 0 3 1 0 62 62</t>
  </si>
  <si>
    <t>G 组 5 3 3 1 1 94 84</t>
  </si>
  <si>
    <t>低亲密弱协作</t>
    <phoneticPr fontId="2" type="noConversion"/>
  </si>
  <si>
    <t>类型</t>
    <phoneticPr fontId="2" type="noConversion"/>
  </si>
  <si>
    <t>组别</t>
  </si>
  <si>
    <t>C</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</si>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</sst>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6" x14ac:knownFonts="1">
    <font>
      <sz val="11"/>
      <color theme="1"/>
      <name val="等线"/>
      <charset val="134"/>
      <scheme val="minor"/>
    </font>
    <font>
      <sz val="11"/>
      <color rgb="FFFF0000"/>
      <name val="等线"/>
      <family val="3"/>
      <charset val="134"/>
      <scheme val="minor"/>
    </font>
    <font>
      <sz val="9"/>
      <name val="等线"/>
      <family val="3"/>
      <charset val="134"/>
      <scheme val="minor"/>
    </font>
    <font>
      <sz val="11"/>
      <color theme="1"/>
      <name val="等线"/>
      <family val="3"/>
      <charset val="134"/>
      <scheme val="minor"/>
    </font>
    <font>
      <sz val="10.5"/>
      <color theme="1"/>
      <name val="等线"/>
      <family val="3"/>
      <charset val="134"/>
      <scheme val="minor"/>
    </font>
    <font>
      <u/>
      <sz val="11"/>
      <color theme="10"/>
      <name val="等线"/>
      <family val="3"/>
      <charset val="13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bgColor indexed="64"/>
      </patternFill>
    </fill>
    <fill>
      <patternFill patternType="solid">
        <fgColor theme="5" tint="0.79998168889431442"/>
        <bgColor indexed="64"/>
      </patternFill>
    </fill>
  </fills>
  <borders count="1">
    <border>
      <left/>
      <right/>
      <top/>
      <bottom/>
      <diagonal/>
    </border>
  </borders>
  <cellStyleXfs count="2">
    <xf numFmtId="0" fontId="0" fillId="0" borderId="0" applyBorder="0"/>
    <xf numFmtId="0" fontId="5" fillId="0" borderId="0" applyNumberFormat="0" applyFill="0" applyBorder="0" applyAlignment="0" applyProtection="0"/>
  </cellStyleXfs>
  <cellXfs count="25">
    <xf numFmtId="0" fontId="0" fillId="0" borderId="0" xfId="0"/>
    <xf numFmtId="0" fontId="1" fillId="0" borderId="0" xfId="0" applyFont="1"/>
    <xf numFmtId="0" fontId="0" fillId="0" borderId="0" xfId="0" applyFont="1"/>
    <xf numFmtId="0" fontId="3" fillId="0" borderId="0" xfId="0" applyFont="1"/>
    <xf numFmtId="0" fontId="4" fillId="0" borderId="0" xfId="0" applyFont="1"/>
    <xf numFmtId="0" fontId="0" fillId="2" borderId="0" xfId="0" applyFill="1"/>
    <xf numFmtId="0" fontId="1" fillId="2" borderId="0" xfId="0" applyFont="1" applyFill="1"/>
    <xf numFmtId="0" fontId="0" fillId="2" borderId="0" xfId="0" applyFont="1" applyFill="1"/>
    <xf numFmtId="0" fontId="0" fillId="0" borderId="0" xfId="0" applyFill="1"/>
    <xf numFmtId="0" fontId="0" fillId="0" borderId="0" xfId="0" applyFont="1" applyFill="1"/>
    <xf numFmtId="0" fontId="1" fillId="0" borderId="0" xfId="0" applyFont="1" applyFill="1"/>
    <xf numFmtId="0" fontId="3" fillId="0" borderId="0" xfId="0" applyFont="1" applyFill="1"/>
    <xf numFmtId="0" fontId="0" fillId="0" borderId="0" xfId="0" applyAlignment="1">
      <alignment vertical="center"/>
    </xf>
    <xf numFmtId="0" fontId="0" fillId="0" borderId="0" xfId="0" applyAlignment="1">
      <alignment horizontal="center" vertical="center"/>
    </xf>
    <xf numFmtId="176" fontId="0" fillId="0" borderId="0" xfId="0" applyNumberFormat="1"/>
    <xf numFmtId="0" fontId="3" fillId="3" borderId="0" xfId="0" applyFont="1" applyFill="1"/>
    <xf numFmtId="0" fontId="0" fillId="3" borderId="0" xfId="0" applyFill="1"/>
    <xf numFmtId="0" fontId="3" fillId="4" borderId="0" xfId="0" applyFont="1" applyFill="1"/>
    <xf numFmtId="0" fontId="0" fillId="4" borderId="0" xfId="0" applyFill="1"/>
    <xf numFmtId="0" fontId="3" fillId="5" borderId="0" xfId="0" applyFont="1" applyFill="1"/>
    <xf numFmtId="0" fontId="0" fillId="5" borderId="0" xfId="0" applyFill="1"/>
    <xf numFmtId="0" fontId="5" fillId="0" borderId="0" xfId="1"/>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center"/>
    </xf>
  </cellXfs>
  <cellStyles count="2">
    <cellStyle name="常规" xfId="0" builtinId="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Sheet1!$B$1</c:f>
              <c:strCache>
                <c:ptCount val="1"/>
                <c:pt idx="0">
                  <c:v>P类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Sheet1!$A$2:$A$9</c:f>
              <c:strCache>
                <c:ptCount val="8"/>
                <c:pt idx="0">
                  <c:v>A组</c:v>
                </c:pt>
                <c:pt idx="1">
                  <c:v>B组</c:v>
                </c:pt>
                <c:pt idx="2">
                  <c:v>C组</c:v>
                </c:pt>
                <c:pt idx="3">
                  <c:v>D组</c:v>
                </c:pt>
                <c:pt idx="4">
                  <c:v>E组</c:v>
                </c:pt>
                <c:pt idx="5">
                  <c:v>F组</c:v>
                </c:pt>
                <c:pt idx="6">
                  <c:v>H组</c:v>
                </c:pt>
                <c:pt idx="7">
                  <c:v>G组</c:v>
                </c:pt>
              </c:strCache>
            </c:strRef>
          </c:cat>
          <c:val>
            <c:numRef>
              <c:f>Sheet1!$B$2:$B$9</c:f>
              <c:numCache>
                <c:formatCode>General</c:formatCode>
                <c:ptCount val="8"/>
                <c:pt idx="0">
                  <c:v>23</c:v>
                </c:pt>
                <c:pt idx="1">
                  <c:v>42</c:v>
                </c:pt>
                <c:pt idx="2">
                  <c:v>18</c:v>
                </c:pt>
                <c:pt idx="3">
                  <c:v>29</c:v>
                </c:pt>
                <c:pt idx="4">
                  <c:v>17</c:v>
                </c:pt>
                <c:pt idx="5">
                  <c:v>19</c:v>
                </c:pt>
                <c:pt idx="6">
                  <c:v>29</c:v>
                </c:pt>
                <c:pt idx="7">
                  <c:v>20</c:v>
                </c:pt>
              </c:numCache>
            </c:numRef>
          </c:val>
          <c:extLst>
            <c:ext xmlns:c16="http://schemas.microsoft.com/office/drawing/2014/chart" uri="{C3380CC4-5D6E-409C-BE32-E72D297353CC}">
              <c16:uniqueId val="{00000000-B6BA-404C-A6B0-54AE1922DD28}"/>
            </c:ext>
          </c:extLst>
        </c:ser>
        <c:ser>
          <c:idx val="1"/>
          <c:order val="1"/>
          <c:tx>
            <c:strRef>
              <c:f>Sheet1!$C$1</c:f>
              <c:strCache>
                <c:ptCount val="1"/>
                <c:pt idx="0">
                  <c:v>Q类</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Sheet1!$A$2:$A$9</c:f>
              <c:strCache>
                <c:ptCount val="8"/>
                <c:pt idx="0">
                  <c:v>A组</c:v>
                </c:pt>
                <c:pt idx="1">
                  <c:v>B组</c:v>
                </c:pt>
                <c:pt idx="2">
                  <c:v>C组</c:v>
                </c:pt>
                <c:pt idx="3">
                  <c:v>D组</c:v>
                </c:pt>
                <c:pt idx="4">
                  <c:v>E组</c:v>
                </c:pt>
                <c:pt idx="5">
                  <c:v>F组</c:v>
                </c:pt>
                <c:pt idx="6">
                  <c:v>H组</c:v>
                </c:pt>
                <c:pt idx="7">
                  <c:v>G组</c:v>
                </c:pt>
              </c:strCache>
            </c:strRef>
          </c:cat>
          <c:val>
            <c:numRef>
              <c:f>Sheet1!$C$2:$C$9</c:f>
              <c:numCache>
                <c:formatCode>General</c:formatCode>
                <c:ptCount val="8"/>
                <c:pt idx="0">
                  <c:v>135</c:v>
                </c:pt>
                <c:pt idx="1">
                  <c:v>124</c:v>
                </c:pt>
                <c:pt idx="2">
                  <c:v>187</c:v>
                </c:pt>
                <c:pt idx="3">
                  <c:v>196</c:v>
                </c:pt>
                <c:pt idx="4">
                  <c:v>126</c:v>
                </c:pt>
                <c:pt idx="5">
                  <c:v>90</c:v>
                </c:pt>
                <c:pt idx="6">
                  <c:v>152</c:v>
                </c:pt>
                <c:pt idx="7">
                  <c:v>57</c:v>
                </c:pt>
              </c:numCache>
            </c:numRef>
          </c:val>
          <c:extLst>
            <c:ext xmlns:c16="http://schemas.microsoft.com/office/drawing/2014/chart" uri="{C3380CC4-5D6E-409C-BE32-E72D297353CC}">
              <c16:uniqueId val="{00000001-B6BA-404C-A6B0-54AE1922DD28}"/>
            </c:ext>
          </c:extLst>
        </c:ser>
        <c:ser>
          <c:idx val="2"/>
          <c:order val="2"/>
          <c:tx>
            <c:strRef>
              <c:f>Sheet1!$D$1</c:f>
              <c:strCache>
                <c:ptCount val="1"/>
                <c:pt idx="0">
                  <c:v>L类</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Sheet1!$A$2:$A$9</c:f>
              <c:strCache>
                <c:ptCount val="8"/>
                <c:pt idx="0">
                  <c:v>A组</c:v>
                </c:pt>
                <c:pt idx="1">
                  <c:v>B组</c:v>
                </c:pt>
                <c:pt idx="2">
                  <c:v>C组</c:v>
                </c:pt>
                <c:pt idx="3">
                  <c:v>D组</c:v>
                </c:pt>
                <c:pt idx="4">
                  <c:v>E组</c:v>
                </c:pt>
                <c:pt idx="5">
                  <c:v>F组</c:v>
                </c:pt>
                <c:pt idx="6">
                  <c:v>H组</c:v>
                </c:pt>
                <c:pt idx="7">
                  <c:v>G组</c:v>
                </c:pt>
              </c:strCache>
            </c:strRef>
          </c:cat>
          <c:val>
            <c:numRef>
              <c:f>Sheet1!$D$2:$D$9</c:f>
              <c:numCache>
                <c:formatCode>General</c:formatCode>
                <c:ptCount val="8"/>
                <c:pt idx="0">
                  <c:v>32</c:v>
                </c:pt>
                <c:pt idx="1">
                  <c:v>42</c:v>
                </c:pt>
                <c:pt idx="2">
                  <c:v>38</c:v>
                </c:pt>
                <c:pt idx="3">
                  <c:v>16</c:v>
                </c:pt>
                <c:pt idx="4">
                  <c:v>28</c:v>
                </c:pt>
                <c:pt idx="5">
                  <c:v>51</c:v>
                </c:pt>
                <c:pt idx="6">
                  <c:v>12</c:v>
                </c:pt>
                <c:pt idx="7">
                  <c:v>50</c:v>
                </c:pt>
              </c:numCache>
            </c:numRef>
          </c:val>
          <c:extLst>
            <c:ext xmlns:c16="http://schemas.microsoft.com/office/drawing/2014/chart" uri="{C3380CC4-5D6E-409C-BE32-E72D297353CC}">
              <c16:uniqueId val="{00000002-B6BA-404C-A6B0-54AE1922DD28}"/>
            </c:ext>
          </c:extLst>
        </c:ser>
        <c:ser>
          <c:idx val="3"/>
          <c:order val="3"/>
          <c:tx>
            <c:strRef>
              <c:f>Sheet1!$E$1</c:f>
              <c:strCache>
                <c:ptCount val="1"/>
                <c:pt idx="0">
                  <c:v>U类</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Sheet1!$A$2:$A$9</c:f>
              <c:strCache>
                <c:ptCount val="8"/>
                <c:pt idx="0">
                  <c:v>A组</c:v>
                </c:pt>
                <c:pt idx="1">
                  <c:v>B组</c:v>
                </c:pt>
                <c:pt idx="2">
                  <c:v>C组</c:v>
                </c:pt>
                <c:pt idx="3">
                  <c:v>D组</c:v>
                </c:pt>
                <c:pt idx="4">
                  <c:v>E组</c:v>
                </c:pt>
                <c:pt idx="5">
                  <c:v>F组</c:v>
                </c:pt>
                <c:pt idx="6">
                  <c:v>H组</c:v>
                </c:pt>
                <c:pt idx="7">
                  <c:v>G组</c:v>
                </c:pt>
              </c:strCache>
            </c:strRef>
          </c:cat>
          <c:val>
            <c:numRef>
              <c:f>Sheet1!$E$2:$E$9</c:f>
              <c:numCache>
                <c:formatCode>General</c:formatCode>
                <c:ptCount val="8"/>
                <c:pt idx="0">
                  <c:v>138</c:v>
                </c:pt>
                <c:pt idx="1">
                  <c:v>144</c:v>
                </c:pt>
                <c:pt idx="2">
                  <c:v>180</c:v>
                </c:pt>
                <c:pt idx="3">
                  <c:v>103</c:v>
                </c:pt>
                <c:pt idx="4">
                  <c:v>118</c:v>
                </c:pt>
                <c:pt idx="5">
                  <c:v>165</c:v>
                </c:pt>
                <c:pt idx="6">
                  <c:v>85</c:v>
                </c:pt>
                <c:pt idx="7">
                  <c:v>129</c:v>
                </c:pt>
              </c:numCache>
            </c:numRef>
          </c:val>
          <c:extLst>
            <c:ext xmlns:c16="http://schemas.microsoft.com/office/drawing/2014/chart" uri="{C3380CC4-5D6E-409C-BE32-E72D297353CC}">
              <c16:uniqueId val="{00000003-B6BA-404C-A6B0-54AE1922DD28}"/>
            </c:ext>
          </c:extLst>
        </c:ser>
        <c:ser>
          <c:idx val="4"/>
          <c:order val="4"/>
          <c:tx>
            <c:strRef>
              <c:f>Sheet1!$F$1</c:f>
              <c:strCache>
                <c:ptCount val="1"/>
                <c:pt idx="0">
                  <c:v>C类</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Sheet1!$A$2:$A$9</c:f>
              <c:strCache>
                <c:ptCount val="8"/>
                <c:pt idx="0">
                  <c:v>A组</c:v>
                </c:pt>
                <c:pt idx="1">
                  <c:v>B组</c:v>
                </c:pt>
                <c:pt idx="2">
                  <c:v>C组</c:v>
                </c:pt>
                <c:pt idx="3">
                  <c:v>D组</c:v>
                </c:pt>
                <c:pt idx="4">
                  <c:v>E组</c:v>
                </c:pt>
                <c:pt idx="5">
                  <c:v>F组</c:v>
                </c:pt>
                <c:pt idx="6">
                  <c:v>H组</c:v>
                </c:pt>
                <c:pt idx="7">
                  <c:v>G组</c:v>
                </c:pt>
              </c:strCache>
            </c:strRef>
          </c:cat>
          <c:val>
            <c:numRef>
              <c:f>Sheet1!$F$2:$F$9</c:f>
              <c:numCache>
                <c:formatCode>General</c:formatCode>
                <c:ptCount val="8"/>
                <c:pt idx="0">
                  <c:v>79</c:v>
                </c:pt>
                <c:pt idx="1">
                  <c:v>118</c:v>
                </c:pt>
                <c:pt idx="2">
                  <c:v>42</c:v>
                </c:pt>
                <c:pt idx="3">
                  <c:v>62</c:v>
                </c:pt>
                <c:pt idx="4">
                  <c:v>50</c:v>
                </c:pt>
                <c:pt idx="5">
                  <c:v>81</c:v>
                </c:pt>
                <c:pt idx="6">
                  <c:v>109</c:v>
                </c:pt>
                <c:pt idx="7">
                  <c:v>94</c:v>
                </c:pt>
              </c:numCache>
            </c:numRef>
          </c:val>
          <c:extLst>
            <c:ext xmlns:c16="http://schemas.microsoft.com/office/drawing/2014/chart" uri="{C3380CC4-5D6E-409C-BE32-E72D297353CC}">
              <c16:uniqueId val="{00000004-B6BA-404C-A6B0-54AE1922DD28}"/>
            </c:ext>
          </c:extLst>
        </c:ser>
        <c:dLbls>
          <c:dLblPos val="ctr"/>
          <c:showLegendKey val="0"/>
          <c:showVal val="1"/>
          <c:showCatName val="0"/>
          <c:showSerName val="0"/>
          <c:showPercent val="0"/>
          <c:showBubbleSize val="0"/>
        </c:dLbls>
        <c:gapWidth val="150"/>
        <c:overlap val="100"/>
        <c:axId val="590519392"/>
        <c:axId val="657278464"/>
      </c:barChart>
      <c:catAx>
        <c:axId val="59051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7278464"/>
        <c:crosses val="autoZero"/>
        <c:auto val="1"/>
        <c:lblAlgn val="ctr"/>
        <c:lblOffset val="100"/>
        <c:noMultiLvlLbl val="0"/>
      </c:catAx>
      <c:valAx>
        <c:axId val="65727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51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8-4479-A6F0-266AE30B24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8-4479-A6F0-266AE30B24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D8-4479-A6F0-266AE30B24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D8-4479-A6F0-266AE30B24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D8-4479-A6F0-266AE30B24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Sheet1!$B$12:$F$12</c:f>
              <c:strCache>
                <c:ptCount val="5"/>
                <c:pt idx="0">
                  <c:v>P类</c:v>
                </c:pt>
                <c:pt idx="1">
                  <c:v>Q类</c:v>
                </c:pt>
                <c:pt idx="2">
                  <c:v>L类</c:v>
                </c:pt>
                <c:pt idx="3">
                  <c:v>U类</c:v>
                </c:pt>
                <c:pt idx="4">
                  <c:v>C类</c:v>
                </c:pt>
              </c:strCache>
            </c:strRef>
          </c:cat>
          <c:val>
            <c:numRef>
              <c:f>Sheet1!$B$13:$F$13</c:f>
              <c:numCache>
                <c:formatCode>General</c:formatCode>
                <c:ptCount val="5"/>
                <c:pt idx="0">
                  <c:v>197</c:v>
                </c:pt>
                <c:pt idx="1">
                  <c:v>1067</c:v>
                </c:pt>
                <c:pt idx="2">
                  <c:v>269</c:v>
                </c:pt>
                <c:pt idx="3">
                  <c:v>1062</c:v>
                </c:pt>
                <c:pt idx="4">
                  <c:v>635</c:v>
                </c:pt>
              </c:numCache>
            </c:numRef>
          </c:val>
          <c:extLst>
            <c:ext xmlns:c16="http://schemas.microsoft.com/office/drawing/2014/chart" uri="{C3380CC4-5D6E-409C-BE32-E72D297353CC}">
              <c16:uniqueId val="{00000000-A7E7-4A26-9D70-1A88C86204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156210</xdr:rowOff>
    </xdr:to>
    <xdr:graphicFrame macro="">
      <xdr:nvGraphicFramePr>
        <xdr:cNvPr id="2" name="图表 1">
          <a:extLst>
            <a:ext uri="{FF2B5EF4-FFF2-40B4-BE49-F238E27FC236}">
              <a16:creationId xmlns:a16="http://schemas.microsoft.com/office/drawing/2014/main" id="{386B2EA0-AD09-45D3-AED3-2024D6DA9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6</xdr:row>
      <xdr:rowOff>41910</xdr:rowOff>
    </xdr:from>
    <xdr:to>
      <xdr:col>15</xdr:col>
      <xdr:colOff>228600</xdr:colOff>
      <xdr:row>21</xdr:row>
      <xdr:rowOff>156210</xdr:rowOff>
    </xdr:to>
    <xdr:graphicFrame macro="">
      <xdr:nvGraphicFramePr>
        <xdr:cNvPr id="4" name="图表 3">
          <a:extLst>
            <a:ext uri="{FF2B5EF4-FFF2-40B4-BE49-F238E27FC236}">
              <a16:creationId xmlns:a16="http://schemas.microsoft.com/office/drawing/2014/main" id="{11DCB22B-7065-4374-A9DD-A9E82D348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oursehome.zhihuishu.com/courseHome/200957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1"/>
  <sheetViews>
    <sheetView tabSelected="1" workbookViewId="0">
      <pane ySplit="1" topLeftCell="A26" activePane="bottomLeft" state="frozen"/>
      <selection pane="bottomLeft" activeCell="E37" activeCellId="3" sqref="E32 E35 E36 E37"/>
    </sheetView>
  </sheetViews>
  <sheetFormatPr defaultColWidth="8.6640625" defaultRowHeight="14" x14ac:dyDescent="0.3"/>
  <cols>
    <col min="1" max="1" width="10.33203125" customWidth="1"/>
    <col min="2" max="2" width="4.9140625" customWidth="1"/>
    <col min="3" max="3" width="23.75" customWidth="1"/>
    <col min="4" max="4" width="4.4140625" customWidth="1"/>
    <col min="5" max="5" width="24.9140625" customWidth="1"/>
    <col min="6" max="6" width="54.25" customWidth="1"/>
  </cols>
  <sheetData>
    <row r="1" spans="1:55" x14ac:dyDescent="0.3">
      <c r="A1" t="s">
        <v>0</v>
      </c>
      <c r="B1" t="s">
        <v>1</v>
      </c>
      <c r="C1" t="s">
        <v>2</v>
      </c>
      <c r="D1" t="s">
        <v>1</v>
      </c>
      <c r="E1" t="s">
        <v>3</v>
      </c>
      <c r="F1" t="s">
        <v>4</v>
      </c>
      <c r="G1" t="s">
        <v>5</v>
      </c>
      <c r="H1" t="s">
        <v>11</v>
      </c>
      <c r="I1" t="s">
        <v>9</v>
      </c>
      <c r="J1" t="s">
        <v>13</v>
      </c>
      <c r="K1" t="s">
        <v>12</v>
      </c>
      <c r="L1" t="s">
        <v>10</v>
      </c>
      <c r="M1" t="s">
        <v>8</v>
      </c>
      <c r="N1" t="s">
        <v>7</v>
      </c>
      <c r="O1" t="s">
        <v>6</v>
      </c>
      <c r="P1" t="s">
        <v>14</v>
      </c>
      <c r="Q1" t="s">
        <v>16</v>
      </c>
      <c r="R1" t="s">
        <v>15</v>
      </c>
      <c r="S1" t="s">
        <v>17</v>
      </c>
      <c r="T1" t="s">
        <v>20</v>
      </c>
      <c r="U1" t="s">
        <v>18</v>
      </c>
      <c r="V1" t="s">
        <v>19</v>
      </c>
      <c r="W1" t="s">
        <v>23</v>
      </c>
      <c r="X1" t="s">
        <v>21</v>
      </c>
      <c r="Y1" t="s">
        <v>22</v>
      </c>
      <c r="Z1" t="s">
        <v>426</v>
      </c>
      <c r="AA1" t="s">
        <v>427</v>
      </c>
      <c r="AB1" t="s">
        <v>428</v>
      </c>
      <c r="AC1" t="s">
        <v>429</v>
      </c>
      <c r="AD1" t="s">
        <v>430</v>
      </c>
      <c r="AE1" t="s">
        <v>431</v>
      </c>
      <c r="AF1" t="s">
        <v>324</v>
      </c>
      <c r="AG1" t="s">
        <v>325</v>
      </c>
      <c r="AH1" t="s">
        <v>326</v>
      </c>
      <c r="AI1" t="s">
        <v>327</v>
      </c>
      <c r="AJ1" t="s">
        <v>328</v>
      </c>
      <c r="AK1" t="s">
        <v>329</v>
      </c>
      <c r="AL1" t="s">
        <v>330</v>
      </c>
      <c r="AM1" t="s">
        <v>331</v>
      </c>
      <c r="AN1" t="s">
        <v>332</v>
      </c>
      <c r="AO1" t="s">
        <v>333</v>
      </c>
      <c r="AP1" t="s">
        <v>334</v>
      </c>
      <c r="AQ1" t="s">
        <v>335</v>
      </c>
      <c r="AR1" t="s">
        <v>336</v>
      </c>
      <c r="AS1" t="s">
        <v>337</v>
      </c>
      <c r="AT1" t="s">
        <v>338</v>
      </c>
      <c r="AU1" t="s">
        <v>339</v>
      </c>
      <c r="AV1" t="s">
        <v>340</v>
      </c>
      <c r="AW1" t="s">
        <v>341</v>
      </c>
      <c r="AX1" t="s">
        <v>467</v>
      </c>
      <c r="AY1" t="s">
        <v>468</v>
      </c>
      <c r="AZ1" t="s">
        <v>469</v>
      </c>
      <c r="BA1" t="s">
        <v>470</v>
      </c>
      <c r="BB1" t="s">
        <v>471</v>
      </c>
      <c r="BC1" t="s">
        <v>472</v>
      </c>
    </row>
    <row r="2" spans="1:55" ht="14" customHeight="1" x14ac:dyDescent="0.3">
      <c r="A2" s="5" t="s">
        <v>24</v>
      </c>
      <c r="B2" s="5" t="s">
        <v>25</v>
      </c>
      <c r="C2" s="5" t="s">
        <v>26</v>
      </c>
      <c r="D2" s="6" t="s">
        <v>27</v>
      </c>
      <c r="E2" s="5" t="s">
        <v>28</v>
      </c>
      <c r="F2" t="s">
        <v>225</v>
      </c>
      <c r="H2" s="3" t="s">
        <v>285</v>
      </c>
      <c r="I2" s="3" t="s">
        <v>278</v>
      </c>
      <c r="K2" s="3" t="s">
        <v>293</v>
      </c>
      <c r="N2" s="3" t="s">
        <v>205</v>
      </c>
      <c r="O2" s="3" t="s">
        <v>192</v>
      </c>
      <c r="P2" s="3" t="s">
        <v>198</v>
      </c>
      <c r="Q2" s="3" t="s">
        <v>187</v>
      </c>
      <c r="U2" t="s">
        <v>165</v>
      </c>
      <c r="X2" s="3" t="s">
        <v>159</v>
      </c>
      <c r="AF2" t="s">
        <v>510</v>
      </c>
      <c r="AH2" t="s">
        <v>342</v>
      </c>
      <c r="AI2" t="s">
        <v>511</v>
      </c>
      <c r="AL2" t="s">
        <v>512</v>
      </c>
      <c r="AO2" t="s">
        <v>513</v>
      </c>
      <c r="AT2" t="s">
        <v>514</v>
      </c>
      <c r="AU2" t="s">
        <v>515</v>
      </c>
      <c r="AW2" t="s">
        <v>516</v>
      </c>
      <c r="AX2" t="s">
        <v>473</v>
      </c>
      <c r="AZ2" t="s">
        <v>474</v>
      </c>
    </row>
    <row r="3" spans="1:55" x14ac:dyDescent="0.3">
      <c r="A3" s="5"/>
      <c r="B3" s="5"/>
      <c r="C3" s="5"/>
      <c r="D3" s="6" t="s">
        <v>29</v>
      </c>
      <c r="E3" s="5" t="s">
        <v>30</v>
      </c>
      <c r="F3" t="s">
        <v>225</v>
      </c>
      <c r="Y3" s="3" t="s">
        <v>161</v>
      </c>
      <c r="Z3" s="3"/>
      <c r="AT3" t="s">
        <v>343</v>
      </c>
    </row>
    <row r="4" spans="1:55" x14ac:dyDescent="0.3">
      <c r="A4" s="5"/>
      <c r="B4" s="5"/>
      <c r="C4" s="5"/>
      <c r="D4" s="6" t="s">
        <v>31</v>
      </c>
      <c r="E4" s="5" t="s">
        <v>32</v>
      </c>
      <c r="F4" t="s">
        <v>225</v>
      </c>
      <c r="H4" s="3" t="s">
        <v>286</v>
      </c>
      <c r="I4" s="3" t="s">
        <v>279</v>
      </c>
      <c r="J4" s="3" t="s">
        <v>290</v>
      </c>
      <c r="N4" s="3" t="s">
        <v>204</v>
      </c>
      <c r="Q4" s="3" t="s">
        <v>226</v>
      </c>
      <c r="X4" s="3" t="s">
        <v>160</v>
      </c>
      <c r="AC4" t="s">
        <v>432</v>
      </c>
      <c r="AD4" t="s">
        <v>433</v>
      </c>
      <c r="AL4" t="s">
        <v>517</v>
      </c>
    </row>
    <row r="5" spans="1:55" x14ac:dyDescent="0.3">
      <c r="A5" s="5"/>
      <c r="B5" s="5"/>
      <c r="C5" s="5"/>
      <c r="D5" s="6" t="s">
        <v>33</v>
      </c>
      <c r="E5" s="5" t="s">
        <v>34</v>
      </c>
      <c r="F5" t="s">
        <v>225</v>
      </c>
      <c r="Q5" s="3" t="s">
        <v>185</v>
      </c>
      <c r="AL5" s="12" t="s">
        <v>558</v>
      </c>
      <c r="AM5" s="12" t="s">
        <v>559</v>
      </c>
      <c r="AN5" s="12" t="s">
        <v>560</v>
      </c>
      <c r="AO5" s="12" t="s">
        <v>561</v>
      </c>
      <c r="AP5" s="12" t="s">
        <v>562</v>
      </c>
      <c r="AQ5" s="12" t="s">
        <v>563</v>
      </c>
      <c r="BA5" t="s">
        <v>475</v>
      </c>
    </row>
    <row r="6" spans="1:55" x14ac:dyDescent="0.3">
      <c r="A6" s="5"/>
      <c r="B6" s="5"/>
      <c r="C6" s="5"/>
      <c r="D6" s="6" t="s">
        <v>35</v>
      </c>
      <c r="E6" s="5" t="s">
        <v>36</v>
      </c>
      <c r="F6" t="s">
        <v>225</v>
      </c>
      <c r="H6" s="3" t="s">
        <v>287</v>
      </c>
      <c r="I6" s="3" t="s">
        <v>280</v>
      </c>
      <c r="K6" s="3" t="s">
        <v>294</v>
      </c>
      <c r="M6" s="3" t="s">
        <v>295</v>
      </c>
      <c r="O6" s="3" t="s">
        <v>191</v>
      </c>
      <c r="Q6" s="3" t="s">
        <v>186</v>
      </c>
      <c r="V6" s="3" t="s">
        <v>173</v>
      </c>
      <c r="Z6" t="s">
        <v>434</v>
      </c>
      <c r="AB6" t="s">
        <v>435</v>
      </c>
      <c r="AC6" t="s">
        <v>436</v>
      </c>
      <c r="AD6" t="s">
        <v>433</v>
      </c>
      <c r="AF6" t="s">
        <v>518</v>
      </c>
      <c r="AI6" t="s">
        <v>519</v>
      </c>
      <c r="AL6" s="12"/>
      <c r="AM6" s="12"/>
      <c r="AN6" s="12"/>
      <c r="AO6" s="12"/>
      <c r="AP6" s="12"/>
      <c r="AQ6" s="12"/>
      <c r="AT6" t="s">
        <v>522</v>
      </c>
      <c r="AY6" t="s">
        <v>476</v>
      </c>
      <c r="AZ6" t="s">
        <v>477</v>
      </c>
      <c r="BA6" t="s">
        <v>478</v>
      </c>
      <c r="BB6" t="s">
        <v>479</v>
      </c>
      <c r="BC6" t="s">
        <v>480</v>
      </c>
    </row>
    <row r="7" spans="1:55" ht="14" customHeight="1" x14ac:dyDescent="0.3">
      <c r="A7" s="5"/>
      <c r="B7" s="6" t="s">
        <v>37</v>
      </c>
      <c r="C7" s="5" t="s">
        <v>38</v>
      </c>
      <c r="D7" s="5"/>
      <c r="E7" s="5"/>
      <c r="F7" t="s">
        <v>225</v>
      </c>
      <c r="H7" s="3" t="s">
        <v>284</v>
      </c>
      <c r="L7" s="3" t="s">
        <v>283</v>
      </c>
      <c r="N7" s="3" t="s">
        <v>202</v>
      </c>
      <c r="O7" s="3" t="s">
        <v>190</v>
      </c>
      <c r="P7" s="3" t="s">
        <v>227</v>
      </c>
      <c r="Z7" t="s">
        <v>437</v>
      </c>
      <c r="AA7" t="s">
        <v>438</v>
      </c>
      <c r="AB7" t="s">
        <v>439</v>
      </c>
      <c r="AC7" t="s">
        <v>440</v>
      </c>
      <c r="AD7" t="s">
        <v>441</v>
      </c>
      <c r="AE7" t="s">
        <v>441</v>
      </c>
      <c r="AF7" t="s">
        <v>523</v>
      </c>
      <c r="AH7" t="s">
        <v>524</v>
      </c>
      <c r="AI7" t="s">
        <v>525</v>
      </c>
      <c r="AL7" s="12" t="s">
        <v>564</v>
      </c>
      <c r="AM7" s="12"/>
      <c r="AN7" s="12"/>
      <c r="AO7" s="12"/>
      <c r="AP7" s="12"/>
      <c r="AQ7" s="12"/>
      <c r="AR7" t="s">
        <v>526</v>
      </c>
      <c r="AT7" t="s">
        <v>527</v>
      </c>
      <c r="AU7" t="s">
        <v>528</v>
      </c>
      <c r="AW7" t="s">
        <v>529</v>
      </c>
      <c r="AX7" t="s">
        <v>481</v>
      </c>
      <c r="AY7" t="s">
        <v>482</v>
      </c>
      <c r="AZ7" t="s">
        <v>481</v>
      </c>
    </row>
    <row r="8" spans="1:55" ht="14" customHeight="1" x14ac:dyDescent="0.3">
      <c r="A8" s="5"/>
      <c r="B8" s="6" t="s">
        <v>39</v>
      </c>
      <c r="C8" s="5" t="s">
        <v>40</v>
      </c>
      <c r="D8" s="5"/>
      <c r="E8" s="5"/>
      <c r="F8" t="s">
        <v>225</v>
      </c>
      <c r="H8" s="3" t="s">
        <v>288</v>
      </c>
      <c r="I8" s="3" t="s">
        <v>281</v>
      </c>
      <c r="J8" s="3" t="s">
        <v>291</v>
      </c>
      <c r="M8" s="3" t="s">
        <v>297</v>
      </c>
      <c r="N8" s="3" t="s">
        <v>200</v>
      </c>
      <c r="O8" s="3" t="s">
        <v>189</v>
      </c>
      <c r="P8" s="3" t="s">
        <v>195</v>
      </c>
      <c r="Q8" s="3" t="s">
        <v>184</v>
      </c>
      <c r="R8" s="3" t="s">
        <v>176</v>
      </c>
      <c r="S8" s="3" t="s">
        <v>179</v>
      </c>
      <c r="T8" s="3" t="s">
        <v>168</v>
      </c>
      <c r="U8" s="3" t="s">
        <v>166</v>
      </c>
      <c r="V8" s="3" t="s">
        <v>172</v>
      </c>
      <c r="W8" s="3" t="s">
        <v>164</v>
      </c>
      <c r="X8" s="3" t="s">
        <v>158</v>
      </c>
      <c r="Y8" s="3" t="s">
        <v>162</v>
      </c>
      <c r="Z8" s="3" t="s">
        <v>442</v>
      </c>
      <c r="AA8" t="s">
        <v>443</v>
      </c>
      <c r="AC8" t="s">
        <v>444</v>
      </c>
      <c r="AD8" t="s">
        <v>445</v>
      </c>
      <c r="AE8" t="s">
        <v>446</v>
      </c>
      <c r="AF8" t="s">
        <v>530</v>
      </c>
      <c r="AH8" t="s">
        <v>531</v>
      </c>
      <c r="AI8" t="s">
        <v>532</v>
      </c>
      <c r="AJ8" t="s">
        <v>533</v>
      </c>
      <c r="AK8" t="s">
        <v>534</v>
      </c>
      <c r="AL8" s="12"/>
      <c r="AM8" s="12"/>
      <c r="AN8" s="12"/>
      <c r="AO8" s="12"/>
      <c r="AP8" s="12"/>
      <c r="AQ8" s="12"/>
      <c r="AR8" t="s">
        <v>540</v>
      </c>
      <c r="AS8" t="s">
        <v>541</v>
      </c>
      <c r="AT8" t="s">
        <v>542</v>
      </c>
      <c r="AU8" t="s">
        <v>543</v>
      </c>
      <c r="AV8" t="s">
        <v>544</v>
      </c>
      <c r="AW8" t="s">
        <v>545</v>
      </c>
      <c r="AX8" t="s">
        <v>483</v>
      </c>
      <c r="AY8" t="s">
        <v>484</v>
      </c>
      <c r="AZ8" t="s">
        <v>485</v>
      </c>
      <c r="BA8" t="s">
        <v>486</v>
      </c>
      <c r="BB8" t="s">
        <v>487</v>
      </c>
      <c r="BC8" t="s">
        <v>488</v>
      </c>
    </row>
    <row r="9" spans="1:55" ht="14" customHeight="1" x14ac:dyDescent="0.3">
      <c r="A9" s="5"/>
      <c r="B9" s="6" t="s">
        <v>41</v>
      </c>
      <c r="C9" s="5" t="s">
        <v>42</v>
      </c>
      <c r="D9" s="5"/>
      <c r="E9" s="5"/>
      <c r="F9" t="s">
        <v>225</v>
      </c>
      <c r="H9" s="3" t="s">
        <v>289</v>
      </c>
      <c r="I9" s="3" t="s">
        <v>282</v>
      </c>
      <c r="J9" s="3" t="s">
        <v>292</v>
      </c>
      <c r="M9" s="3" t="s">
        <v>296</v>
      </c>
      <c r="N9" s="3" t="s">
        <v>203</v>
      </c>
      <c r="O9" s="3" t="s">
        <v>298</v>
      </c>
      <c r="P9" s="3" t="s">
        <v>197</v>
      </c>
      <c r="Q9" s="3" t="s">
        <v>183</v>
      </c>
      <c r="R9" s="3" t="s">
        <v>177</v>
      </c>
      <c r="S9" s="3" t="s">
        <v>178</v>
      </c>
      <c r="U9" s="3" t="s">
        <v>299</v>
      </c>
      <c r="Z9" t="s">
        <v>447</v>
      </c>
      <c r="AA9" t="s">
        <v>448</v>
      </c>
      <c r="AF9" t="s">
        <v>546</v>
      </c>
      <c r="AL9" s="12" t="s">
        <v>565</v>
      </c>
      <c r="AM9" s="12"/>
      <c r="AN9" s="12"/>
      <c r="AO9" s="12"/>
      <c r="AP9" s="12"/>
      <c r="AQ9" s="12"/>
      <c r="AR9" t="s">
        <v>547</v>
      </c>
      <c r="AT9" t="s">
        <v>548</v>
      </c>
      <c r="AW9" t="s">
        <v>549</v>
      </c>
      <c r="AX9" t="s">
        <v>489</v>
      </c>
      <c r="BA9" t="s">
        <v>490</v>
      </c>
      <c r="BB9" t="s">
        <v>491</v>
      </c>
      <c r="BC9" t="s">
        <v>492</v>
      </c>
    </row>
    <row r="10" spans="1:55" x14ac:dyDescent="0.3">
      <c r="A10" t="s">
        <v>43</v>
      </c>
      <c r="B10" t="s">
        <v>44</v>
      </c>
      <c r="C10" t="s">
        <v>45</v>
      </c>
      <c r="F10" t="s">
        <v>46</v>
      </c>
      <c r="G10" t="s">
        <v>47</v>
      </c>
      <c r="H10" t="s">
        <v>48</v>
      </c>
      <c r="I10" t="s">
        <v>48</v>
      </c>
      <c r="J10" t="s">
        <v>48</v>
      </c>
      <c r="K10" t="s">
        <v>48</v>
      </c>
      <c r="L10" t="s">
        <v>48</v>
      </c>
      <c r="M10" t="s">
        <v>48</v>
      </c>
      <c r="N10" s="3" t="s">
        <v>206</v>
      </c>
      <c r="O10" s="3" t="s">
        <v>194</v>
      </c>
      <c r="P10" s="3" t="s">
        <v>199</v>
      </c>
      <c r="Q10" t="s">
        <v>49</v>
      </c>
      <c r="S10" s="3" t="s">
        <v>181</v>
      </c>
      <c r="T10" s="3" t="s">
        <v>169</v>
      </c>
      <c r="X10" s="3" t="s">
        <v>156</v>
      </c>
      <c r="Y10" t="s">
        <v>157</v>
      </c>
      <c r="Z10" t="s">
        <v>449</v>
      </c>
      <c r="AA10" t="s">
        <v>450</v>
      </c>
      <c r="AB10" t="s">
        <v>48</v>
      </c>
      <c r="AC10" t="s">
        <v>48</v>
      </c>
      <c r="AD10" t="s">
        <v>48</v>
      </c>
      <c r="AE10" t="s">
        <v>48</v>
      </c>
      <c r="AF10" t="s">
        <v>344</v>
      </c>
      <c r="AG10" t="s">
        <v>345</v>
      </c>
      <c r="AH10" t="s">
        <v>346</v>
      </c>
      <c r="AI10" t="s">
        <v>347</v>
      </c>
      <c r="AJ10" t="s">
        <v>348</v>
      </c>
      <c r="AK10" t="s">
        <v>347</v>
      </c>
      <c r="AL10" s="12"/>
      <c r="AM10" s="12"/>
      <c r="AN10" s="12"/>
      <c r="AO10" s="12"/>
      <c r="AP10" s="12"/>
      <c r="AQ10" s="12"/>
      <c r="AR10" t="s">
        <v>353</v>
      </c>
      <c r="AS10" t="s">
        <v>354</v>
      </c>
      <c r="AT10" t="s">
        <v>348</v>
      </c>
      <c r="AU10" t="s">
        <v>348</v>
      </c>
      <c r="AV10" t="s">
        <v>348</v>
      </c>
      <c r="AW10" t="s">
        <v>348</v>
      </c>
      <c r="AX10" t="s">
        <v>449</v>
      </c>
      <c r="AY10" t="s">
        <v>48</v>
      </c>
      <c r="AZ10" t="s">
        <v>48</v>
      </c>
      <c r="BA10" t="s">
        <v>493</v>
      </c>
      <c r="BB10" t="s">
        <v>494</v>
      </c>
      <c r="BC10" t="s">
        <v>494</v>
      </c>
    </row>
    <row r="11" spans="1:55" x14ac:dyDescent="0.3">
      <c r="B11" t="s">
        <v>50</v>
      </c>
      <c r="C11" t="s">
        <v>51</v>
      </c>
      <c r="D11" s="1" t="s">
        <v>52</v>
      </c>
      <c r="E11" t="s">
        <v>53</v>
      </c>
      <c r="F11" s="2" t="s">
        <v>54</v>
      </c>
      <c r="G11" t="s">
        <v>55</v>
      </c>
      <c r="H11">
        <v>3</v>
      </c>
      <c r="I11">
        <v>9</v>
      </c>
      <c r="J11">
        <v>3</v>
      </c>
      <c r="K11">
        <v>6</v>
      </c>
      <c r="L11">
        <v>9</v>
      </c>
      <c r="M11">
        <v>6</v>
      </c>
      <c r="N11">
        <v>10</v>
      </c>
      <c r="O11">
        <v>6</v>
      </c>
      <c r="P11">
        <v>8</v>
      </c>
      <c r="Q11">
        <v>3</v>
      </c>
      <c r="R11">
        <v>10</v>
      </c>
      <c r="S11">
        <v>6</v>
      </c>
      <c r="T11">
        <v>25</v>
      </c>
      <c r="U11">
        <v>29</v>
      </c>
      <c r="V11">
        <v>7</v>
      </c>
      <c r="W11">
        <v>7</v>
      </c>
      <c r="X11">
        <v>8</v>
      </c>
      <c r="Y11">
        <v>3</v>
      </c>
      <c r="Z11">
        <v>3</v>
      </c>
      <c r="AA11">
        <v>6</v>
      </c>
      <c r="AB11">
        <v>2</v>
      </c>
      <c r="AC11">
        <v>1</v>
      </c>
      <c r="AD11">
        <v>2</v>
      </c>
      <c r="AE11">
        <v>2</v>
      </c>
      <c r="AF11">
        <v>3</v>
      </c>
      <c r="AG11">
        <v>7</v>
      </c>
      <c r="AH11">
        <v>4</v>
      </c>
      <c r="AI11">
        <v>5</v>
      </c>
      <c r="AJ11">
        <v>11</v>
      </c>
      <c r="AK11">
        <v>6</v>
      </c>
      <c r="AL11" s="12" t="s">
        <v>566</v>
      </c>
      <c r="AM11" s="12"/>
      <c r="AN11" s="12" t="s">
        <v>567</v>
      </c>
      <c r="AO11" s="13" t="s">
        <v>568</v>
      </c>
      <c r="AP11" s="12" t="s">
        <v>569</v>
      </c>
      <c r="AQ11" s="12" t="s">
        <v>570</v>
      </c>
      <c r="AR11">
        <v>5</v>
      </c>
      <c r="AS11">
        <v>2</v>
      </c>
      <c r="AT11">
        <v>1</v>
      </c>
      <c r="AU11">
        <v>4</v>
      </c>
      <c r="AV11">
        <v>1</v>
      </c>
      <c r="AW11">
        <v>2</v>
      </c>
      <c r="AX11">
        <v>6</v>
      </c>
      <c r="AY11">
        <v>7</v>
      </c>
      <c r="AZ11">
        <v>9</v>
      </c>
      <c r="BA11">
        <v>3</v>
      </c>
      <c r="BB11">
        <v>8</v>
      </c>
      <c r="BC11">
        <v>3</v>
      </c>
    </row>
    <row r="12" spans="1:55" x14ac:dyDescent="0.3">
      <c r="D12" t="s">
        <v>56</v>
      </c>
      <c r="E12" t="s">
        <v>57</v>
      </c>
      <c r="F12" s="2" t="s">
        <v>58</v>
      </c>
      <c r="G12" s="2" t="s">
        <v>228</v>
      </c>
      <c r="H12" s="3" t="s">
        <v>220</v>
      </c>
      <c r="I12" s="3" t="s">
        <v>219</v>
      </c>
      <c r="J12" s="3" t="s">
        <v>220</v>
      </c>
      <c r="K12" s="3" t="s">
        <v>223</v>
      </c>
      <c r="L12" s="3" t="s">
        <v>222</v>
      </c>
      <c r="M12" s="3" t="s">
        <v>224</v>
      </c>
      <c r="N12" s="3" t="s">
        <v>207</v>
      </c>
      <c r="O12" s="3" t="s">
        <v>209</v>
      </c>
      <c r="P12" s="3" t="s">
        <v>208</v>
      </c>
      <c r="Q12" s="3" t="s">
        <v>210</v>
      </c>
      <c r="R12" s="3" t="s">
        <v>212</v>
      </c>
      <c r="S12" s="3" t="s">
        <v>211</v>
      </c>
      <c r="T12" s="3" t="s">
        <v>214</v>
      </c>
      <c r="U12" s="3" t="s">
        <v>215</v>
      </c>
      <c r="V12" s="3" t="s">
        <v>213</v>
      </c>
      <c r="W12" s="3" t="s">
        <v>216</v>
      </c>
      <c r="X12" s="3" t="s">
        <v>208</v>
      </c>
      <c r="Y12" s="3" t="s">
        <v>210</v>
      </c>
      <c r="Z12" s="3" t="s">
        <v>451</v>
      </c>
      <c r="AA12" t="s">
        <v>452</v>
      </c>
      <c r="AB12" t="s">
        <v>453</v>
      </c>
      <c r="AC12" t="s">
        <v>454</v>
      </c>
      <c r="AD12" t="s">
        <v>453</v>
      </c>
      <c r="AE12" t="s">
        <v>453</v>
      </c>
      <c r="AF12" t="s">
        <v>355</v>
      </c>
      <c r="AG12" t="s">
        <v>356</v>
      </c>
      <c r="AH12" t="s">
        <v>357</v>
      </c>
      <c r="AI12" t="s">
        <v>358</v>
      </c>
      <c r="AJ12" t="s">
        <v>359</v>
      </c>
      <c r="AK12" t="s">
        <v>360</v>
      </c>
      <c r="AL12" s="12"/>
      <c r="AM12" s="12"/>
      <c r="AN12" s="12"/>
      <c r="AO12" s="12"/>
      <c r="AP12" s="12"/>
      <c r="AQ12" s="12"/>
      <c r="AR12" t="s">
        <v>358</v>
      </c>
      <c r="AS12" t="s">
        <v>362</v>
      </c>
      <c r="AT12" t="s">
        <v>365</v>
      </c>
      <c r="AU12" t="s">
        <v>363</v>
      </c>
      <c r="AV12" t="s">
        <v>365</v>
      </c>
      <c r="AW12" t="s">
        <v>362</v>
      </c>
      <c r="AX12" t="s">
        <v>495</v>
      </c>
      <c r="AY12" t="s">
        <v>496</v>
      </c>
      <c r="AZ12" t="s">
        <v>497</v>
      </c>
      <c r="BA12" t="s">
        <v>451</v>
      </c>
      <c r="BB12" t="s">
        <v>498</v>
      </c>
      <c r="BC12" t="s">
        <v>451</v>
      </c>
    </row>
    <row r="13" spans="1:55" x14ac:dyDescent="0.3">
      <c r="D13" t="s">
        <v>59</v>
      </c>
      <c r="E13" t="s">
        <v>60</v>
      </c>
      <c r="F13" s="2" t="s">
        <v>61</v>
      </c>
      <c r="H13" s="3" t="s">
        <v>246</v>
      </c>
      <c r="I13" s="2" t="s">
        <v>230</v>
      </c>
      <c r="J13" t="s">
        <v>231</v>
      </c>
      <c r="K13" s="3" t="s">
        <v>247</v>
      </c>
      <c r="L13" t="s">
        <v>232</v>
      </c>
      <c r="M13" s="3" t="s">
        <v>248</v>
      </c>
      <c r="N13" s="3" t="s">
        <v>201</v>
      </c>
      <c r="O13" s="3" t="s">
        <v>193</v>
      </c>
      <c r="P13" s="3" t="s">
        <v>196</v>
      </c>
      <c r="Q13" s="3" t="s">
        <v>188</v>
      </c>
      <c r="R13" s="3" t="s">
        <v>243</v>
      </c>
      <c r="S13" s="3" t="s">
        <v>180</v>
      </c>
      <c r="T13" s="3" t="s">
        <v>171</v>
      </c>
      <c r="U13" s="3" t="s">
        <v>229</v>
      </c>
      <c r="V13" s="3" t="s">
        <v>175</v>
      </c>
      <c r="W13" s="3" t="s">
        <v>244</v>
      </c>
      <c r="X13" s="3" t="s">
        <v>245</v>
      </c>
      <c r="Y13" s="3" t="s">
        <v>163</v>
      </c>
      <c r="Z13" s="3" t="s">
        <v>455</v>
      </c>
      <c r="AA13" t="s">
        <v>456</v>
      </c>
      <c r="AB13" t="s">
        <v>457</v>
      </c>
      <c r="AC13" t="s">
        <v>458</v>
      </c>
      <c r="AD13" t="s">
        <v>459</v>
      </c>
      <c r="AE13" t="s">
        <v>460</v>
      </c>
      <c r="AF13" t="s">
        <v>366</v>
      </c>
      <c r="AG13" t="s">
        <v>367</v>
      </c>
      <c r="AH13" t="s">
        <v>368</v>
      </c>
      <c r="AI13" t="s">
        <v>369</v>
      </c>
      <c r="AJ13" t="s">
        <v>370</v>
      </c>
      <c r="AK13" t="s">
        <v>371</v>
      </c>
      <c r="AL13" s="12" t="s">
        <v>571</v>
      </c>
      <c r="AM13" s="12" t="s">
        <v>572</v>
      </c>
      <c r="AN13" s="12" t="s">
        <v>573</v>
      </c>
      <c r="AO13" s="12" t="s">
        <v>156</v>
      </c>
      <c r="AP13" s="12" t="s">
        <v>156</v>
      </c>
      <c r="AQ13" s="12" t="s">
        <v>574</v>
      </c>
      <c r="AR13" t="s">
        <v>378</v>
      </c>
      <c r="AS13" t="s">
        <v>379</v>
      </c>
      <c r="AT13" t="s">
        <v>380</v>
      </c>
      <c r="AU13" t="s">
        <v>381</v>
      </c>
      <c r="AV13" t="s">
        <v>382</v>
      </c>
      <c r="AW13" t="s">
        <v>383</v>
      </c>
      <c r="AX13" t="s">
        <v>499</v>
      </c>
      <c r="AY13" t="s">
        <v>500</v>
      </c>
      <c r="AZ13" t="s">
        <v>501</v>
      </c>
      <c r="BA13" t="s">
        <v>502</v>
      </c>
      <c r="BB13" t="s">
        <v>503</v>
      </c>
      <c r="BC13" t="s">
        <v>504</v>
      </c>
    </row>
    <row r="14" spans="1:55" x14ac:dyDescent="0.3">
      <c r="D14" s="1" t="s">
        <v>62</v>
      </c>
      <c r="E14" t="s">
        <v>63</v>
      </c>
      <c r="F14" t="s">
        <v>54</v>
      </c>
      <c r="G14" t="s">
        <v>64</v>
      </c>
      <c r="H14">
        <v>5</v>
      </c>
      <c r="I14">
        <v>12</v>
      </c>
      <c r="J14">
        <v>12</v>
      </c>
      <c r="K14">
        <v>17</v>
      </c>
      <c r="L14">
        <v>14</v>
      </c>
      <c r="M14">
        <v>14</v>
      </c>
      <c r="N14">
        <v>20</v>
      </c>
      <c r="O14">
        <v>3</v>
      </c>
      <c r="P14">
        <v>10</v>
      </c>
      <c r="Q14">
        <v>4</v>
      </c>
      <c r="R14">
        <v>22</v>
      </c>
      <c r="S14">
        <v>10</v>
      </c>
      <c r="T14">
        <v>26</v>
      </c>
      <c r="U14">
        <v>20</v>
      </c>
      <c r="V14">
        <v>9</v>
      </c>
      <c r="W14" s="3">
        <v>19</v>
      </c>
      <c r="X14">
        <v>13</v>
      </c>
      <c r="Y14">
        <v>8</v>
      </c>
      <c r="Z14">
        <v>41</v>
      </c>
      <c r="AA14">
        <v>29</v>
      </c>
      <c r="AB14">
        <v>27</v>
      </c>
      <c r="AC14">
        <v>29</v>
      </c>
      <c r="AD14">
        <v>30</v>
      </c>
      <c r="AE14">
        <v>24</v>
      </c>
      <c r="AF14">
        <v>9</v>
      </c>
      <c r="AG14">
        <v>14</v>
      </c>
      <c r="AH14">
        <v>1</v>
      </c>
      <c r="AI14" t="s">
        <v>384</v>
      </c>
      <c r="AJ14">
        <v>10</v>
      </c>
      <c r="AK14" t="s">
        <v>385</v>
      </c>
      <c r="AL14" s="12">
        <v>8</v>
      </c>
      <c r="AM14" s="12">
        <v>2</v>
      </c>
      <c r="AN14" s="12">
        <v>5</v>
      </c>
      <c r="AO14" s="12">
        <v>5</v>
      </c>
      <c r="AP14" s="12">
        <v>4</v>
      </c>
      <c r="AQ14" s="12">
        <v>5</v>
      </c>
      <c r="AR14" t="s">
        <v>386</v>
      </c>
      <c r="AS14" t="s">
        <v>387</v>
      </c>
      <c r="AT14">
        <v>4</v>
      </c>
      <c r="AU14">
        <v>11</v>
      </c>
      <c r="AV14">
        <v>5</v>
      </c>
      <c r="AW14" t="s">
        <v>386</v>
      </c>
      <c r="AX14">
        <v>16</v>
      </c>
      <c r="AY14">
        <v>39</v>
      </c>
      <c r="AZ14">
        <v>12</v>
      </c>
      <c r="BA14">
        <v>11</v>
      </c>
      <c r="BB14">
        <v>16</v>
      </c>
      <c r="BC14">
        <v>10</v>
      </c>
    </row>
    <row r="15" spans="1:55" x14ac:dyDescent="0.3">
      <c r="D15" t="s">
        <v>65</v>
      </c>
      <c r="E15" s="2" t="s">
        <v>66</v>
      </c>
      <c r="F15" t="s">
        <v>233</v>
      </c>
      <c r="G15" t="s">
        <v>234</v>
      </c>
      <c r="H15" s="3" t="s">
        <v>262</v>
      </c>
      <c r="I15" s="3" t="s">
        <v>261</v>
      </c>
      <c r="J15" s="3" t="s">
        <v>263</v>
      </c>
      <c r="K15" s="3" t="s">
        <v>265</v>
      </c>
      <c r="L15" s="3" t="s">
        <v>264</v>
      </c>
      <c r="M15" s="3" t="s">
        <v>266</v>
      </c>
      <c r="N15" t="s">
        <v>251</v>
      </c>
      <c r="O15" s="3" t="s">
        <v>249</v>
      </c>
      <c r="P15" s="3" t="s">
        <v>252</v>
      </c>
      <c r="Q15" s="3" t="s">
        <v>250</v>
      </c>
      <c r="R15" s="3" t="s">
        <v>254</v>
      </c>
      <c r="S15" s="3" t="s">
        <v>253</v>
      </c>
      <c r="T15" s="3" t="s">
        <v>256</v>
      </c>
      <c r="U15" s="3" t="s">
        <v>257</v>
      </c>
      <c r="V15" s="3" t="s">
        <v>255</v>
      </c>
      <c r="W15" s="3" t="s">
        <v>258</v>
      </c>
      <c r="X15" s="3" t="s">
        <v>260</v>
      </c>
      <c r="Y15" s="3" t="s">
        <v>259</v>
      </c>
      <c r="Z15" s="3" t="s">
        <v>461</v>
      </c>
      <c r="AA15" t="s">
        <v>462</v>
      </c>
      <c r="AB15" t="s">
        <v>463</v>
      </c>
      <c r="AC15" t="s">
        <v>464</v>
      </c>
      <c r="AD15" t="s">
        <v>465</v>
      </c>
      <c r="AE15" t="s">
        <v>466</v>
      </c>
      <c r="AF15" t="s">
        <v>388</v>
      </c>
      <c r="AG15" t="s">
        <v>389</v>
      </c>
      <c r="AH15" t="s">
        <v>390</v>
      </c>
      <c r="AI15" t="s">
        <v>391</v>
      </c>
      <c r="AJ15" t="s">
        <v>392</v>
      </c>
      <c r="AK15" t="s">
        <v>393</v>
      </c>
      <c r="AL15" s="12" t="s">
        <v>575</v>
      </c>
      <c r="AM15" s="12" t="s">
        <v>576</v>
      </c>
      <c r="AN15" s="12" t="s">
        <v>577</v>
      </c>
      <c r="AO15" s="12" t="s">
        <v>577</v>
      </c>
      <c r="AP15" s="12" t="s">
        <v>578</v>
      </c>
      <c r="AQ15" s="12" t="s">
        <v>579</v>
      </c>
      <c r="AR15" t="s">
        <v>400</v>
      </c>
      <c r="AS15" t="s">
        <v>401</v>
      </c>
      <c r="AT15" t="s">
        <v>402</v>
      </c>
      <c r="AU15" t="s">
        <v>403</v>
      </c>
      <c r="AV15" t="s">
        <v>404</v>
      </c>
      <c r="AW15" t="s">
        <v>405</v>
      </c>
      <c r="AX15" t="s">
        <v>552</v>
      </c>
      <c r="AY15" t="s">
        <v>505</v>
      </c>
      <c r="AZ15" t="s">
        <v>553</v>
      </c>
      <c r="BA15" t="s">
        <v>506</v>
      </c>
      <c r="BB15" t="s">
        <v>507</v>
      </c>
      <c r="BC15" t="s">
        <v>508</v>
      </c>
    </row>
    <row r="16" spans="1:55" x14ac:dyDescent="0.3">
      <c r="A16" s="5"/>
      <c r="B16" s="5" t="s">
        <v>67</v>
      </c>
      <c r="C16" s="7" t="s">
        <v>68</v>
      </c>
      <c r="D16" s="6" t="s">
        <v>69</v>
      </c>
      <c r="E16" s="5" t="s">
        <v>53</v>
      </c>
      <c r="F16" s="2" t="s">
        <v>54</v>
      </c>
      <c r="I16">
        <v>2</v>
      </c>
      <c r="S16">
        <v>3</v>
      </c>
      <c r="T16">
        <v>2</v>
      </c>
      <c r="U16">
        <v>2</v>
      </c>
      <c r="AF16">
        <v>0</v>
      </c>
      <c r="AG16">
        <v>0</v>
      </c>
      <c r="AH16">
        <v>6</v>
      </c>
      <c r="AI16">
        <v>0</v>
      </c>
      <c r="AJ16">
        <v>0</v>
      </c>
      <c r="AK16">
        <v>0</v>
      </c>
      <c r="AL16" s="12" t="s">
        <v>580</v>
      </c>
      <c r="AM16" s="12" t="s">
        <v>581</v>
      </c>
      <c r="AN16" s="12" t="s">
        <v>582</v>
      </c>
      <c r="AO16" s="12" t="s">
        <v>583</v>
      </c>
      <c r="AP16" s="12" t="s">
        <v>584</v>
      </c>
      <c r="AQ16" s="12" t="s">
        <v>585</v>
      </c>
      <c r="AR16">
        <v>0</v>
      </c>
      <c r="AS16">
        <v>1</v>
      </c>
      <c r="AT16">
        <v>0</v>
      </c>
      <c r="AU16">
        <v>0</v>
      </c>
      <c r="AV16">
        <v>2</v>
      </c>
      <c r="AW16">
        <v>0</v>
      </c>
      <c r="AX16">
        <v>1</v>
      </c>
      <c r="AZ16">
        <v>1</v>
      </c>
    </row>
    <row r="17" spans="1:55" x14ac:dyDescent="0.3">
      <c r="A17" s="5"/>
      <c r="B17" s="5"/>
      <c r="C17" s="5"/>
      <c r="D17" s="5" t="s">
        <v>70</v>
      </c>
      <c r="E17" s="5" t="s">
        <v>57</v>
      </c>
      <c r="F17" s="2" t="s">
        <v>58</v>
      </c>
      <c r="G17" t="s">
        <v>234</v>
      </c>
      <c r="I17" s="3" t="s">
        <v>274</v>
      </c>
      <c r="M17" t="s">
        <v>235</v>
      </c>
      <c r="S17" s="3" t="s">
        <v>210</v>
      </c>
      <c r="T17" s="3" t="s">
        <v>276</v>
      </c>
      <c r="U17" s="3" t="s">
        <v>276</v>
      </c>
      <c r="AF17">
        <v>0</v>
      </c>
      <c r="AG17">
        <v>0</v>
      </c>
      <c r="AH17">
        <v>0</v>
      </c>
      <c r="AI17">
        <v>0</v>
      </c>
      <c r="AJ17">
        <v>0</v>
      </c>
      <c r="AK17">
        <v>0</v>
      </c>
      <c r="AL17" s="12">
        <v>16</v>
      </c>
      <c r="AM17" s="12">
        <v>12</v>
      </c>
      <c r="AN17" s="12">
        <v>12</v>
      </c>
      <c r="AO17" s="12">
        <v>6</v>
      </c>
      <c r="AP17" s="12">
        <v>8</v>
      </c>
      <c r="AQ17" s="12">
        <v>5</v>
      </c>
      <c r="AR17">
        <v>0</v>
      </c>
      <c r="AS17" t="s">
        <v>365</v>
      </c>
      <c r="AT17">
        <v>0</v>
      </c>
      <c r="AU17">
        <v>0</v>
      </c>
      <c r="AV17" t="s">
        <v>362</v>
      </c>
      <c r="AW17">
        <v>0</v>
      </c>
      <c r="AX17" t="s">
        <v>554</v>
      </c>
      <c r="AZ17" t="s">
        <v>554</v>
      </c>
    </row>
    <row r="18" spans="1:55" x14ac:dyDescent="0.3">
      <c r="A18" s="5"/>
      <c r="B18" s="5"/>
      <c r="C18" s="5"/>
      <c r="D18" s="5" t="s">
        <v>71</v>
      </c>
      <c r="E18" s="5" t="s">
        <v>60</v>
      </c>
      <c r="F18" s="2" t="s">
        <v>61</v>
      </c>
      <c r="I18" t="s">
        <v>236</v>
      </c>
      <c r="M18" t="s">
        <v>237</v>
      </c>
      <c r="S18" s="3" t="s">
        <v>182</v>
      </c>
      <c r="T18" s="3" t="s">
        <v>170</v>
      </c>
      <c r="U18" s="3" t="s">
        <v>167</v>
      </c>
      <c r="V18" s="3" t="s">
        <v>174</v>
      </c>
      <c r="AF18">
        <v>0</v>
      </c>
      <c r="AG18">
        <v>0</v>
      </c>
      <c r="AH18" t="s">
        <v>408</v>
      </c>
      <c r="AI18">
        <v>0</v>
      </c>
      <c r="AJ18">
        <v>0</v>
      </c>
      <c r="AK18">
        <v>0</v>
      </c>
      <c r="AL18" s="12" t="s">
        <v>586</v>
      </c>
      <c r="AM18" s="12" t="s">
        <v>587</v>
      </c>
      <c r="AN18" s="12" t="s">
        <v>588</v>
      </c>
      <c r="AO18" s="12" t="s">
        <v>589</v>
      </c>
      <c r="AP18" s="12" t="s">
        <v>590</v>
      </c>
      <c r="AQ18" s="12" t="s">
        <v>591</v>
      </c>
      <c r="AR18">
        <v>0</v>
      </c>
      <c r="AS18" t="s">
        <v>410</v>
      </c>
      <c r="AT18">
        <v>0</v>
      </c>
      <c r="AU18">
        <v>0</v>
      </c>
      <c r="AV18" t="s">
        <v>411</v>
      </c>
      <c r="AW18">
        <v>0</v>
      </c>
      <c r="AX18" t="s">
        <v>382</v>
      </c>
      <c r="AZ18" t="s">
        <v>555</v>
      </c>
    </row>
    <row r="19" spans="1:55" x14ac:dyDescent="0.3">
      <c r="A19" s="5"/>
      <c r="B19" s="5"/>
      <c r="C19" s="5"/>
      <c r="D19" s="6" t="s">
        <v>72</v>
      </c>
      <c r="E19" s="5" t="s">
        <v>63</v>
      </c>
      <c r="F19" t="s">
        <v>54</v>
      </c>
      <c r="H19">
        <v>1</v>
      </c>
      <c r="I19">
        <v>3</v>
      </c>
      <c r="M19">
        <v>13</v>
      </c>
      <c r="S19">
        <v>9</v>
      </c>
      <c r="T19">
        <v>7</v>
      </c>
      <c r="U19">
        <v>2</v>
      </c>
      <c r="AF19">
        <v>0</v>
      </c>
      <c r="AG19">
        <v>0</v>
      </c>
      <c r="AH19">
        <v>11</v>
      </c>
      <c r="AI19">
        <v>0</v>
      </c>
      <c r="AJ19">
        <v>0</v>
      </c>
      <c r="AK19">
        <v>0</v>
      </c>
      <c r="AL19" s="22" t="s">
        <v>592</v>
      </c>
      <c r="AM19" s="22"/>
      <c r="AN19" s="22"/>
      <c r="AO19" s="13">
        <v>0</v>
      </c>
      <c r="AP19" s="13">
        <v>0</v>
      </c>
      <c r="AQ19" s="13">
        <v>1</v>
      </c>
      <c r="AR19">
        <v>0</v>
      </c>
      <c r="AS19">
        <v>1</v>
      </c>
      <c r="AT19">
        <v>0</v>
      </c>
      <c r="AU19">
        <v>0</v>
      </c>
      <c r="AV19">
        <v>2</v>
      </c>
      <c r="AW19">
        <v>0</v>
      </c>
      <c r="AX19">
        <v>5</v>
      </c>
      <c r="AZ19">
        <v>5</v>
      </c>
    </row>
    <row r="20" spans="1:55" x14ac:dyDescent="0.3">
      <c r="A20" s="5"/>
      <c r="B20" s="5"/>
      <c r="C20" s="5"/>
      <c r="D20" s="5" t="s">
        <v>73</v>
      </c>
      <c r="E20" s="7" t="s">
        <v>66</v>
      </c>
      <c r="F20" t="s">
        <v>238</v>
      </c>
      <c r="G20" t="s">
        <v>239</v>
      </c>
      <c r="H20" s="3" t="s">
        <v>271</v>
      </c>
      <c r="I20" s="3" t="s">
        <v>270</v>
      </c>
      <c r="M20" s="3" t="s">
        <v>272</v>
      </c>
      <c r="S20" s="3" t="s">
        <v>267</v>
      </c>
      <c r="T20" s="3" t="s">
        <v>268</v>
      </c>
      <c r="U20" s="3" t="s">
        <v>269</v>
      </c>
      <c r="AF20">
        <v>0</v>
      </c>
      <c r="AG20">
        <v>0</v>
      </c>
      <c r="AH20" t="s">
        <v>412</v>
      </c>
      <c r="AI20">
        <v>0</v>
      </c>
      <c r="AJ20">
        <v>0</v>
      </c>
      <c r="AK20">
        <v>0</v>
      </c>
      <c r="AL20" s="22"/>
      <c r="AM20" s="22"/>
      <c r="AN20" s="22"/>
      <c r="AO20" s="13">
        <v>0</v>
      </c>
      <c r="AP20" s="13">
        <v>0</v>
      </c>
      <c r="AQ20" s="13" t="s">
        <v>593</v>
      </c>
      <c r="AR20">
        <v>0</v>
      </c>
      <c r="AS20" t="s">
        <v>414</v>
      </c>
      <c r="AT20">
        <v>0</v>
      </c>
      <c r="AU20">
        <v>0</v>
      </c>
      <c r="AV20" t="s">
        <v>415</v>
      </c>
      <c r="AW20">
        <v>0</v>
      </c>
      <c r="AX20" t="s">
        <v>556</v>
      </c>
      <c r="AZ20" t="s">
        <v>557</v>
      </c>
    </row>
    <row r="21" spans="1:55" x14ac:dyDescent="0.3">
      <c r="A21" s="5" t="s">
        <v>74</v>
      </c>
      <c r="B21" s="5" t="s">
        <v>75</v>
      </c>
      <c r="C21" s="7" t="s">
        <v>76</v>
      </c>
      <c r="D21" s="6" t="s">
        <v>77</v>
      </c>
      <c r="E21" s="5" t="s">
        <v>78</v>
      </c>
      <c r="F21" t="s">
        <v>54</v>
      </c>
      <c r="P21">
        <v>1</v>
      </c>
      <c r="AF21">
        <v>0</v>
      </c>
      <c r="AG21">
        <v>0</v>
      </c>
      <c r="AH21">
        <v>0</v>
      </c>
      <c r="AI21">
        <v>1</v>
      </c>
      <c r="AJ21">
        <v>0</v>
      </c>
      <c r="AL21" s="22"/>
      <c r="AM21" s="22"/>
      <c r="AN21" s="22"/>
      <c r="AO21" s="13">
        <v>0</v>
      </c>
      <c r="AP21" s="13">
        <v>0</v>
      </c>
      <c r="AQ21" s="13" t="s">
        <v>594</v>
      </c>
      <c r="AR21">
        <v>0</v>
      </c>
      <c r="AS21">
        <v>0</v>
      </c>
      <c r="AT21">
        <v>0</v>
      </c>
      <c r="AU21">
        <v>0</v>
      </c>
      <c r="AV21">
        <v>0</v>
      </c>
      <c r="AW21">
        <v>0</v>
      </c>
    </row>
    <row r="22" spans="1:55" x14ac:dyDescent="0.3">
      <c r="A22" s="5"/>
      <c r="B22" s="5"/>
      <c r="C22" s="7"/>
      <c r="D22" s="6" t="s">
        <v>79</v>
      </c>
      <c r="E22" s="5" t="s">
        <v>80</v>
      </c>
      <c r="F22" t="s">
        <v>54</v>
      </c>
      <c r="I22">
        <v>1</v>
      </c>
      <c r="K22">
        <v>3</v>
      </c>
      <c r="M22">
        <v>2</v>
      </c>
      <c r="Q22">
        <v>1</v>
      </c>
      <c r="R22">
        <v>1</v>
      </c>
      <c r="S22">
        <v>1</v>
      </c>
      <c r="Y22">
        <v>5</v>
      </c>
      <c r="AF22">
        <v>0</v>
      </c>
      <c r="AG22">
        <v>0</v>
      </c>
      <c r="AH22">
        <v>0</v>
      </c>
      <c r="AI22">
        <v>0</v>
      </c>
      <c r="AJ22">
        <v>0</v>
      </c>
      <c r="AL22" s="22"/>
      <c r="AM22" s="22"/>
      <c r="AN22" s="22"/>
      <c r="AO22" s="13">
        <v>0</v>
      </c>
      <c r="AP22" s="13">
        <v>0</v>
      </c>
      <c r="AQ22" s="13">
        <v>1</v>
      </c>
      <c r="AR22">
        <v>0</v>
      </c>
      <c r="AS22">
        <v>1</v>
      </c>
      <c r="AT22">
        <v>0</v>
      </c>
      <c r="AU22">
        <v>0</v>
      </c>
      <c r="AV22">
        <v>0</v>
      </c>
      <c r="AW22">
        <v>0</v>
      </c>
    </row>
    <row r="23" spans="1:55" x14ac:dyDescent="0.3">
      <c r="A23" s="5"/>
      <c r="B23" s="5"/>
      <c r="C23" s="7"/>
      <c r="D23" s="6" t="s">
        <v>81</v>
      </c>
      <c r="E23" s="5" t="s">
        <v>82</v>
      </c>
      <c r="F23" t="s">
        <v>54</v>
      </c>
      <c r="K23">
        <v>2</v>
      </c>
      <c r="L23">
        <v>1</v>
      </c>
      <c r="AC23">
        <v>1</v>
      </c>
      <c r="AF23">
        <v>0</v>
      </c>
      <c r="AG23">
        <v>0</v>
      </c>
      <c r="AH23">
        <v>0</v>
      </c>
      <c r="AI23">
        <v>0</v>
      </c>
      <c r="AJ23">
        <v>0</v>
      </c>
      <c r="AL23" s="22"/>
      <c r="AM23" s="22"/>
      <c r="AN23" s="22"/>
      <c r="AO23" s="13">
        <v>0</v>
      </c>
      <c r="AP23" s="13">
        <v>0</v>
      </c>
      <c r="AQ23" s="13" t="s">
        <v>595</v>
      </c>
      <c r="AR23">
        <v>0</v>
      </c>
      <c r="AS23">
        <v>0</v>
      </c>
      <c r="AT23">
        <v>0</v>
      </c>
      <c r="AU23">
        <v>0</v>
      </c>
      <c r="AV23">
        <v>0</v>
      </c>
      <c r="AW23">
        <v>0</v>
      </c>
    </row>
    <row r="24" spans="1:55" x14ac:dyDescent="0.3">
      <c r="A24" s="5"/>
      <c r="B24" s="5" t="s">
        <v>83</v>
      </c>
      <c r="C24" s="7" t="s">
        <v>84</v>
      </c>
      <c r="D24" s="6" t="s">
        <v>85</v>
      </c>
      <c r="E24" s="5" t="s">
        <v>86</v>
      </c>
      <c r="F24" s="2" t="s">
        <v>54</v>
      </c>
      <c r="K24">
        <v>1</v>
      </c>
      <c r="AF24">
        <v>0</v>
      </c>
      <c r="AG24">
        <v>0</v>
      </c>
      <c r="AH24">
        <v>0</v>
      </c>
      <c r="AI24">
        <v>0</v>
      </c>
      <c r="AJ24">
        <v>0</v>
      </c>
      <c r="AL24" s="12">
        <v>0</v>
      </c>
      <c r="AM24" s="12">
        <v>0</v>
      </c>
      <c r="AN24" s="12">
        <v>1</v>
      </c>
      <c r="AO24" s="12">
        <v>0</v>
      </c>
      <c r="AP24" s="12">
        <v>0</v>
      </c>
      <c r="AQ24" s="12">
        <v>0</v>
      </c>
      <c r="AR24">
        <v>0</v>
      </c>
      <c r="AS24">
        <v>0</v>
      </c>
      <c r="AT24">
        <v>0</v>
      </c>
      <c r="AU24">
        <v>0</v>
      </c>
      <c r="AV24">
        <v>0</v>
      </c>
      <c r="AW24">
        <v>0</v>
      </c>
    </row>
    <row r="25" spans="1:55" x14ac:dyDescent="0.3">
      <c r="A25" s="5"/>
      <c r="B25" s="5"/>
      <c r="C25" s="7"/>
      <c r="D25" s="5" t="s">
        <v>87</v>
      </c>
      <c r="E25" s="5" t="s">
        <v>60</v>
      </c>
      <c r="F25" s="2" t="s">
        <v>61</v>
      </c>
      <c r="K25" t="s">
        <v>88</v>
      </c>
      <c r="AF25">
        <v>0</v>
      </c>
      <c r="AG25">
        <v>0</v>
      </c>
      <c r="AH25">
        <v>0</v>
      </c>
      <c r="AI25">
        <v>0</v>
      </c>
      <c r="AJ25">
        <v>0</v>
      </c>
      <c r="AL25" s="12">
        <v>0</v>
      </c>
      <c r="AM25" s="12">
        <v>1</v>
      </c>
      <c r="AN25" s="12">
        <v>1</v>
      </c>
      <c r="AO25" s="12">
        <v>0</v>
      </c>
      <c r="AP25" s="12">
        <v>0</v>
      </c>
      <c r="AQ25" s="12">
        <v>0</v>
      </c>
      <c r="AR25">
        <v>0</v>
      </c>
      <c r="AS25">
        <v>0</v>
      </c>
      <c r="AT25">
        <v>0</v>
      </c>
      <c r="AU25">
        <v>0</v>
      </c>
      <c r="AV25">
        <v>0</v>
      </c>
      <c r="AW25">
        <v>0</v>
      </c>
    </row>
    <row r="26" spans="1:55" x14ac:dyDescent="0.3">
      <c r="A26" s="5"/>
      <c r="B26" s="5"/>
      <c r="C26" s="5"/>
      <c r="D26" s="6" t="s">
        <v>89</v>
      </c>
      <c r="E26" s="5" t="s">
        <v>90</v>
      </c>
      <c r="F26" t="s">
        <v>54</v>
      </c>
      <c r="H26">
        <v>1</v>
      </c>
      <c r="K26">
        <v>1</v>
      </c>
      <c r="M26">
        <v>2</v>
      </c>
      <c r="N26">
        <v>2</v>
      </c>
      <c r="O26">
        <v>1</v>
      </c>
      <c r="R26">
        <v>2</v>
      </c>
      <c r="W26">
        <v>3</v>
      </c>
      <c r="X26">
        <v>1</v>
      </c>
      <c r="AC26">
        <v>4</v>
      </c>
      <c r="AF26">
        <v>0</v>
      </c>
      <c r="AG26">
        <v>0</v>
      </c>
      <c r="AH26">
        <v>2</v>
      </c>
      <c r="AI26">
        <v>1</v>
      </c>
      <c r="AJ26">
        <v>0</v>
      </c>
      <c r="AL26" s="12">
        <v>0</v>
      </c>
      <c r="AM26" s="12">
        <v>0</v>
      </c>
      <c r="AN26" s="12">
        <v>0</v>
      </c>
      <c r="AO26" s="12">
        <v>6</v>
      </c>
      <c r="AP26" s="12">
        <v>0</v>
      </c>
      <c r="AQ26" s="12">
        <v>0</v>
      </c>
      <c r="AR26">
        <v>0</v>
      </c>
      <c r="AS26">
        <v>0</v>
      </c>
      <c r="AT26">
        <v>1</v>
      </c>
      <c r="AU26">
        <v>1</v>
      </c>
      <c r="AV26">
        <v>1</v>
      </c>
      <c r="AW26">
        <v>0</v>
      </c>
      <c r="AX26">
        <v>1</v>
      </c>
      <c r="AZ26">
        <v>1</v>
      </c>
      <c r="BB26">
        <v>1</v>
      </c>
      <c r="BC26">
        <v>1</v>
      </c>
    </row>
    <row r="27" spans="1:55" x14ac:dyDescent="0.3">
      <c r="A27" s="5"/>
      <c r="B27" s="5"/>
      <c r="C27" s="5"/>
      <c r="D27" s="6" t="s">
        <v>91</v>
      </c>
      <c r="E27" s="5" t="s">
        <v>92</v>
      </c>
      <c r="F27" t="s">
        <v>240</v>
      </c>
      <c r="R27">
        <v>2</v>
      </c>
      <c r="W27">
        <v>1</v>
      </c>
      <c r="AB27">
        <v>1</v>
      </c>
      <c r="AC27">
        <v>1</v>
      </c>
      <c r="AF27">
        <v>0</v>
      </c>
      <c r="AH27" t="s">
        <v>417</v>
      </c>
      <c r="AI27">
        <v>1</v>
      </c>
      <c r="AJ27">
        <v>1</v>
      </c>
      <c r="AK27">
        <v>1</v>
      </c>
      <c r="AL27" s="12">
        <v>0</v>
      </c>
      <c r="AM27" s="12">
        <v>0</v>
      </c>
      <c r="AN27" s="12">
        <v>0</v>
      </c>
      <c r="AO27" s="12">
        <v>1</v>
      </c>
      <c r="AP27" s="12">
        <v>0</v>
      </c>
      <c r="AQ27" s="12">
        <v>0</v>
      </c>
      <c r="AR27">
        <v>0</v>
      </c>
      <c r="AS27">
        <v>1</v>
      </c>
      <c r="AT27">
        <v>2</v>
      </c>
      <c r="AU27">
        <v>2</v>
      </c>
      <c r="AV27">
        <v>1</v>
      </c>
      <c r="AW27">
        <v>1</v>
      </c>
      <c r="AY27">
        <v>1</v>
      </c>
    </row>
    <row r="28" spans="1:55" x14ac:dyDescent="0.3">
      <c r="A28" s="5"/>
      <c r="B28" s="5" t="s">
        <v>93</v>
      </c>
      <c r="C28" s="5" t="s">
        <v>94</v>
      </c>
      <c r="D28" s="6" t="s">
        <v>95</v>
      </c>
      <c r="E28" s="5" t="s">
        <v>96</v>
      </c>
      <c r="F28" t="s">
        <v>54</v>
      </c>
      <c r="G28" t="s">
        <v>97</v>
      </c>
      <c r="I28">
        <v>1</v>
      </c>
      <c r="J28">
        <v>3</v>
      </c>
      <c r="K28">
        <v>3</v>
      </c>
      <c r="L28">
        <v>3</v>
      </c>
      <c r="M28">
        <v>5</v>
      </c>
      <c r="N28">
        <v>4</v>
      </c>
      <c r="O28">
        <v>5</v>
      </c>
      <c r="P28">
        <v>2</v>
      </c>
      <c r="Q28">
        <v>4</v>
      </c>
      <c r="R28">
        <v>5</v>
      </c>
      <c r="S28">
        <v>10</v>
      </c>
      <c r="T28">
        <v>5</v>
      </c>
      <c r="U28">
        <v>2</v>
      </c>
      <c r="V28">
        <v>2</v>
      </c>
      <c r="W28">
        <v>3</v>
      </c>
      <c r="X28">
        <v>2</v>
      </c>
      <c r="Y28">
        <v>11</v>
      </c>
      <c r="AB28">
        <v>3</v>
      </c>
      <c r="AC28">
        <v>1</v>
      </c>
      <c r="AD28">
        <v>2</v>
      </c>
      <c r="AE28">
        <v>1</v>
      </c>
      <c r="AF28">
        <v>0</v>
      </c>
      <c r="AG28">
        <v>0</v>
      </c>
      <c r="AH28">
        <v>7</v>
      </c>
      <c r="AI28">
        <v>6</v>
      </c>
      <c r="AJ28">
        <v>3</v>
      </c>
      <c r="AL28" s="12"/>
      <c r="AM28" s="12">
        <v>0</v>
      </c>
      <c r="AN28" s="12">
        <v>0</v>
      </c>
      <c r="AO28" s="12" t="s">
        <v>596</v>
      </c>
      <c r="AP28" s="12">
        <v>0</v>
      </c>
      <c r="AQ28" s="12">
        <v>0</v>
      </c>
      <c r="AR28">
        <v>10</v>
      </c>
      <c r="AS28">
        <v>5</v>
      </c>
      <c r="AT28">
        <v>8</v>
      </c>
      <c r="AU28">
        <v>3</v>
      </c>
      <c r="AV28">
        <v>6</v>
      </c>
      <c r="AW28">
        <v>2</v>
      </c>
      <c r="AZ28">
        <v>2</v>
      </c>
      <c r="BA28">
        <v>2</v>
      </c>
      <c r="BC28">
        <v>3</v>
      </c>
    </row>
    <row r="29" spans="1:55" x14ac:dyDescent="0.3">
      <c r="A29" s="5"/>
      <c r="B29" s="5"/>
      <c r="C29" s="5"/>
      <c r="D29" s="6" t="s">
        <v>98</v>
      </c>
      <c r="E29" s="5" t="s">
        <v>99</v>
      </c>
      <c r="F29" t="s">
        <v>54</v>
      </c>
      <c r="G29" t="s">
        <v>100</v>
      </c>
      <c r="H29">
        <v>2</v>
      </c>
      <c r="AF29">
        <v>0</v>
      </c>
      <c r="AG29">
        <v>0</v>
      </c>
      <c r="AH29">
        <v>3</v>
      </c>
      <c r="AI29">
        <v>0</v>
      </c>
      <c r="AJ29">
        <v>0</v>
      </c>
      <c r="AL29" s="12">
        <v>5</v>
      </c>
      <c r="AM29" s="12">
        <v>0</v>
      </c>
      <c r="AN29" s="12">
        <v>1</v>
      </c>
      <c r="AO29" s="12">
        <v>0</v>
      </c>
      <c r="AP29" s="12">
        <v>0</v>
      </c>
      <c r="AQ29" s="12">
        <v>0</v>
      </c>
      <c r="AR29">
        <v>3</v>
      </c>
      <c r="AS29">
        <v>1</v>
      </c>
      <c r="AT29">
        <v>0</v>
      </c>
      <c r="AU29">
        <v>1</v>
      </c>
      <c r="AV29">
        <v>0</v>
      </c>
      <c r="AW29">
        <v>0</v>
      </c>
    </row>
    <row r="30" spans="1:55" x14ac:dyDescent="0.3">
      <c r="A30" s="5"/>
      <c r="B30" s="5"/>
      <c r="C30" s="5"/>
      <c r="D30" s="6" t="s">
        <v>101</v>
      </c>
      <c r="E30" s="5" t="s">
        <v>102</v>
      </c>
      <c r="F30" t="s">
        <v>54</v>
      </c>
      <c r="K30">
        <v>1</v>
      </c>
      <c r="S30">
        <v>1</v>
      </c>
      <c r="T30">
        <v>2</v>
      </c>
      <c r="V30">
        <v>1</v>
      </c>
      <c r="AB30">
        <v>1</v>
      </c>
      <c r="AE30">
        <v>1</v>
      </c>
      <c r="AF30">
        <v>0</v>
      </c>
      <c r="AG30">
        <v>0</v>
      </c>
      <c r="AH30">
        <v>0</v>
      </c>
      <c r="AI30">
        <v>0</v>
      </c>
      <c r="AJ30">
        <v>0</v>
      </c>
      <c r="AL30" s="12" t="s">
        <v>597</v>
      </c>
      <c r="AM30" s="12">
        <v>0</v>
      </c>
      <c r="AN30" s="12">
        <v>0</v>
      </c>
      <c r="AO30" s="12">
        <v>2</v>
      </c>
      <c r="AP30" s="12">
        <v>0</v>
      </c>
      <c r="AQ30" s="12">
        <v>0</v>
      </c>
      <c r="AR30">
        <v>0</v>
      </c>
      <c r="AS30">
        <v>0</v>
      </c>
      <c r="AT30">
        <v>0</v>
      </c>
      <c r="AU30">
        <v>0</v>
      </c>
      <c r="AV30">
        <v>0</v>
      </c>
      <c r="AW30">
        <v>0</v>
      </c>
    </row>
    <row r="31" spans="1:55" x14ac:dyDescent="0.3">
      <c r="A31" t="s">
        <v>103</v>
      </c>
      <c r="B31" s="1" t="s">
        <v>104</v>
      </c>
      <c r="C31" t="s">
        <v>105</v>
      </c>
      <c r="F31" s="2" t="s">
        <v>54</v>
      </c>
      <c r="G31" t="s">
        <v>106</v>
      </c>
      <c r="H31">
        <v>15</v>
      </c>
      <c r="I31">
        <v>33</v>
      </c>
      <c r="J31">
        <v>7</v>
      </c>
      <c r="K31">
        <v>16</v>
      </c>
      <c r="L31">
        <v>16</v>
      </c>
      <c r="M31">
        <v>7</v>
      </c>
      <c r="N31">
        <v>17</v>
      </c>
      <c r="O31">
        <v>14</v>
      </c>
      <c r="P31">
        <v>26</v>
      </c>
      <c r="Q31">
        <v>13</v>
      </c>
      <c r="R31">
        <v>9</v>
      </c>
      <c r="S31">
        <v>10</v>
      </c>
      <c r="T31">
        <v>32</v>
      </c>
      <c r="U31">
        <v>23</v>
      </c>
      <c r="V31">
        <v>23</v>
      </c>
      <c r="Y31">
        <v>4</v>
      </c>
      <c r="Z31">
        <v>17</v>
      </c>
      <c r="AA31">
        <v>21</v>
      </c>
      <c r="AB31">
        <v>9</v>
      </c>
      <c r="AC31">
        <v>5</v>
      </c>
      <c r="AD31">
        <v>8</v>
      </c>
      <c r="AE31">
        <v>13</v>
      </c>
      <c r="AF31">
        <v>9</v>
      </c>
      <c r="AG31">
        <v>15</v>
      </c>
      <c r="AH31">
        <v>6</v>
      </c>
      <c r="AI31">
        <v>25</v>
      </c>
      <c r="AJ31">
        <v>16</v>
      </c>
      <c r="AK31">
        <v>16</v>
      </c>
      <c r="AL31" s="12">
        <v>2</v>
      </c>
      <c r="AM31" s="12">
        <v>6</v>
      </c>
      <c r="AN31" s="12">
        <v>7</v>
      </c>
      <c r="AO31" s="12">
        <v>3</v>
      </c>
      <c r="AP31" s="12">
        <v>8</v>
      </c>
      <c r="AQ31" s="12">
        <v>5</v>
      </c>
      <c r="AR31">
        <v>16</v>
      </c>
      <c r="AS31">
        <v>12</v>
      </c>
      <c r="AT31">
        <v>15</v>
      </c>
      <c r="AU31">
        <v>11</v>
      </c>
      <c r="AV31">
        <v>10</v>
      </c>
      <c r="AW31">
        <v>11</v>
      </c>
      <c r="AX31">
        <v>2</v>
      </c>
      <c r="AY31">
        <v>19</v>
      </c>
      <c r="AZ31">
        <v>9</v>
      </c>
      <c r="BA31">
        <v>8</v>
      </c>
      <c r="BB31">
        <v>13</v>
      </c>
      <c r="BC31">
        <v>7</v>
      </c>
    </row>
    <row r="32" spans="1:55" x14ac:dyDescent="0.3">
      <c r="A32" s="5"/>
      <c r="B32" s="5" t="s">
        <v>107</v>
      </c>
      <c r="C32" s="5" t="s">
        <v>108</v>
      </c>
      <c r="D32" s="6" t="s">
        <v>109</v>
      </c>
      <c r="E32" s="5" t="s">
        <v>110</v>
      </c>
      <c r="F32" t="s">
        <v>54</v>
      </c>
      <c r="AF32">
        <v>0</v>
      </c>
      <c r="AG32">
        <v>0</v>
      </c>
      <c r="AH32">
        <v>0</v>
      </c>
      <c r="AI32">
        <v>0</v>
      </c>
      <c r="AJ32">
        <v>0</v>
      </c>
      <c r="AK32">
        <v>1</v>
      </c>
      <c r="AL32" s="12">
        <v>0</v>
      </c>
      <c r="AM32" s="12">
        <v>1</v>
      </c>
      <c r="AN32" s="12">
        <v>0</v>
      </c>
      <c r="AO32" s="12">
        <v>0</v>
      </c>
      <c r="AP32" s="12">
        <v>0</v>
      </c>
      <c r="AQ32" s="12">
        <v>0</v>
      </c>
      <c r="AR32">
        <v>0</v>
      </c>
      <c r="AS32">
        <v>0</v>
      </c>
      <c r="AT32">
        <v>0</v>
      </c>
      <c r="AU32">
        <v>0</v>
      </c>
      <c r="AV32">
        <v>0</v>
      </c>
      <c r="AW32">
        <v>0</v>
      </c>
    </row>
    <row r="33" spans="1:55" x14ac:dyDescent="0.3">
      <c r="A33" s="5"/>
      <c r="B33" s="5"/>
      <c r="C33" s="5"/>
      <c r="D33" s="6" t="s">
        <v>111</v>
      </c>
      <c r="E33" s="5" t="s">
        <v>112</v>
      </c>
      <c r="F33" t="s">
        <v>54</v>
      </c>
      <c r="AF33">
        <v>0</v>
      </c>
      <c r="AG33">
        <v>0</v>
      </c>
      <c r="AH33">
        <v>0</v>
      </c>
      <c r="AI33">
        <v>0</v>
      </c>
      <c r="AJ33">
        <v>0</v>
      </c>
      <c r="AK33">
        <v>0</v>
      </c>
      <c r="AL33" s="12">
        <v>0</v>
      </c>
      <c r="AM33" s="12">
        <v>0</v>
      </c>
      <c r="AN33" s="12">
        <v>1</v>
      </c>
      <c r="AO33" s="12">
        <v>0</v>
      </c>
      <c r="AP33" s="12">
        <v>0</v>
      </c>
      <c r="AQ33" s="12">
        <v>0</v>
      </c>
      <c r="AR33">
        <v>0</v>
      </c>
      <c r="AS33">
        <v>0</v>
      </c>
      <c r="AT33">
        <v>0</v>
      </c>
      <c r="AU33">
        <v>0</v>
      </c>
      <c r="AV33">
        <v>0</v>
      </c>
      <c r="AW33">
        <v>0</v>
      </c>
    </row>
    <row r="34" spans="1:55" x14ac:dyDescent="0.3">
      <c r="A34" s="5"/>
      <c r="B34" s="5"/>
      <c r="C34" s="5"/>
      <c r="D34" s="6" t="s">
        <v>113</v>
      </c>
      <c r="E34" s="5" t="s">
        <v>114</v>
      </c>
      <c r="F34" t="s">
        <v>54</v>
      </c>
      <c r="AF34">
        <v>0</v>
      </c>
      <c r="AG34">
        <v>0</v>
      </c>
      <c r="AH34">
        <v>0</v>
      </c>
      <c r="AI34">
        <v>0</v>
      </c>
      <c r="AJ34">
        <v>0</v>
      </c>
      <c r="AK34">
        <v>0</v>
      </c>
      <c r="AL34" s="12">
        <v>0</v>
      </c>
      <c r="AM34" s="12">
        <v>14</v>
      </c>
      <c r="AN34" s="12">
        <v>0</v>
      </c>
      <c r="AO34" s="12">
        <v>0</v>
      </c>
      <c r="AP34" s="12">
        <v>0</v>
      </c>
      <c r="AQ34" s="12">
        <v>0</v>
      </c>
      <c r="AR34">
        <v>0</v>
      </c>
      <c r="AS34">
        <v>0</v>
      </c>
      <c r="AT34">
        <v>0</v>
      </c>
      <c r="AU34">
        <v>0</v>
      </c>
      <c r="AV34">
        <v>0</v>
      </c>
      <c r="AW34">
        <v>0</v>
      </c>
    </row>
    <row r="35" spans="1:55" x14ac:dyDescent="0.3">
      <c r="A35" s="5"/>
      <c r="B35" s="5"/>
      <c r="C35" s="5"/>
      <c r="D35" s="6" t="s">
        <v>115</v>
      </c>
      <c r="E35" s="5" t="s">
        <v>116</v>
      </c>
      <c r="F35" t="s">
        <v>54</v>
      </c>
      <c r="G35" t="s">
        <v>117</v>
      </c>
      <c r="L35">
        <v>1</v>
      </c>
      <c r="AF35">
        <v>0</v>
      </c>
      <c r="AG35">
        <v>0</v>
      </c>
      <c r="AH35">
        <v>0</v>
      </c>
      <c r="AI35">
        <v>0</v>
      </c>
      <c r="AJ35">
        <v>1</v>
      </c>
      <c r="AK35">
        <v>0</v>
      </c>
      <c r="AL35" s="12">
        <v>0</v>
      </c>
      <c r="AM35" s="12">
        <v>0</v>
      </c>
      <c r="AN35" s="12">
        <v>0</v>
      </c>
      <c r="AO35" s="12">
        <v>0</v>
      </c>
      <c r="AP35" s="12">
        <v>0</v>
      </c>
      <c r="AQ35" s="12">
        <v>0</v>
      </c>
      <c r="AR35">
        <v>0</v>
      </c>
      <c r="AS35">
        <v>0</v>
      </c>
      <c r="AT35">
        <v>0</v>
      </c>
      <c r="AU35">
        <v>0</v>
      </c>
      <c r="AV35">
        <v>0</v>
      </c>
      <c r="AW35">
        <v>0</v>
      </c>
    </row>
    <row r="36" spans="1:55" x14ac:dyDescent="0.3">
      <c r="A36" s="5"/>
      <c r="B36" s="5"/>
      <c r="C36" s="5"/>
      <c r="D36" s="6" t="s">
        <v>118</v>
      </c>
      <c r="E36" s="5" t="s">
        <v>119</v>
      </c>
      <c r="F36" t="s">
        <v>54</v>
      </c>
      <c r="G36" t="s">
        <v>120</v>
      </c>
      <c r="I36">
        <v>1</v>
      </c>
      <c r="L36">
        <v>1</v>
      </c>
      <c r="O36">
        <v>1</v>
      </c>
      <c r="Q36">
        <v>1</v>
      </c>
      <c r="S36">
        <v>1</v>
      </c>
      <c r="W36">
        <v>1</v>
      </c>
      <c r="Y36">
        <v>1</v>
      </c>
      <c r="AD36">
        <v>2</v>
      </c>
      <c r="AF36">
        <v>0</v>
      </c>
      <c r="AG36">
        <v>0</v>
      </c>
      <c r="AH36">
        <v>0</v>
      </c>
      <c r="AI36">
        <v>0</v>
      </c>
      <c r="AK36">
        <v>0</v>
      </c>
      <c r="AL36" s="12">
        <v>0</v>
      </c>
      <c r="AM36" s="12">
        <v>0</v>
      </c>
      <c r="AN36" s="12">
        <v>0</v>
      </c>
      <c r="AO36" s="12">
        <v>0</v>
      </c>
      <c r="AP36" s="12">
        <v>0</v>
      </c>
      <c r="AQ36" s="12">
        <v>0</v>
      </c>
      <c r="AR36">
        <v>0</v>
      </c>
      <c r="AS36">
        <v>1</v>
      </c>
      <c r="AT36">
        <v>0</v>
      </c>
      <c r="AU36">
        <v>1</v>
      </c>
      <c r="AV36">
        <v>1</v>
      </c>
      <c r="AW36">
        <v>2</v>
      </c>
      <c r="AZ36">
        <v>1</v>
      </c>
      <c r="BA36">
        <v>1</v>
      </c>
    </row>
    <row r="37" spans="1:55" x14ac:dyDescent="0.3">
      <c r="A37" s="5"/>
      <c r="B37" s="5"/>
      <c r="C37" s="5"/>
      <c r="D37" s="6" t="s">
        <v>121</v>
      </c>
      <c r="E37" s="5" t="s">
        <v>241</v>
      </c>
      <c r="F37" t="s">
        <v>54</v>
      </c>
      <c r="Z37">
        <v>3</v>
      </c>
      <c r="AA37">
        <v>1</v>
      </c>
      <c r="AB37">
        <v>1</v>
      </c>
      <c r="AC37">
        <v>1</v>
      </c>
      <c r="AF37">
        <v>0</v>
      </c>
      <c r="AG37">
        <v>0</v>
      </c>
      <c r="AH37">
        <v>3</v>
      </c>
      <c r="AI37">
        <v>4</v>
      </c>
      <c r="AK37">
        <v>0</v>
      </c>
      <c r="AL37" s="12">
        <v>0</v>
      </c>
      <c r="AM37" s="12">
        <v>0</v>
      </c>
      <c r="AN37" s="12">
        <v>0</v>
      </c>
      <c r="AO37" s="12">
        <v>0</v>
      </c>
      <c r="AP37" s="12">
        <v>0</v>
      </c>
      <c r="AQ37" s="12">
        <v>0</v>
      </c>
      <c r="AR37">
        <v>2</v>
      </c>
      <c r="AS37">
        <v>1</v>
      </c>
      <c r="AT37">
        <v>3</v>
      </c>
      <c r="AU37">
        <v>3</v>
      </c>
      <c r="AV37">
        <v>4</v>
      </c>
      <c r="AW37">
        <v>1</v>
      </c>
      <c r="AX37">
        <v>3</v>
      </c>
      <c r="AY37">
        <v>2</v>
      </c>
      <c r="AZ37">
        <v>1</v>
      </c>
      <c r="BA37">
        <v>1</v>
      </c>
      <c r="BB37">
        <v>2</v>
      </c>
      <c r="BC37">
        <v>1</v>
      </c>
    </row>
    <row r="38" spans="1:55" s="8" customFormat="1" x14ac:dyDescent="0.3">
      <c r="B38" s="8" t="s">
        <v>122</v>
      </c>
      <c r="C38" s="9" t="s">
        <v>123</v>
      </c>
      <c r="D38" s="10" t="s">
        <v>124</v>
      </c>
      <c r="E38" s="8" t="s">
        <v>125</v>
      </c>
      <c r="F38" s="8" t="s">
        <v>54</v>
      </c>
      <c r="G38" s="8" t="s">
        <v>126</v>
      </c>
      <c r="H38" s="8">
        <v>5</v>
      </c>
      <c r="I38" s="8">
        <v>5</v>
      </c>
      <c r="J38" s="8">
        <v>2</v>
      </c>
      <c r="M38" s="8">
        <v>9</v>
      </c>
      <c r="N38" s="8">
        <v>6</v>
      </c>
      <c r="O38" s="8">
        <v>1</v>
      </c>
      <c r="Q38" s="8">
        <v>2</v>
      </c>
      <c r="S38" s="8">
        <v>10</v>
      </c>
      <c r="T38" s="8">
        <v>9</v>
      </c>
      <c r="U38" s="8">
        <v>2</v>
      </c>
      <c r="V38" s="8">
        <v>3</v>
      </c>
      <c r="W38" s="8">
        <v>3</v>
      </c>
      <c r="X38" s="8">
        <v>9</v>
      </c>
      <c r="Y38" s="8">
        <v>5</v>
      </c>
      <c r="AB38" s="8">
        <v>1</v>
      </c>
      <c r="AD38" s="8">
        <v>2</v>
      </c>
      <c r="AE38" s="8">
        <v>1</v>
      </c>
      <c r="AF38" s="8">
        <v>2</v>
      </c>
      <c r="AG38" s="8">
        <v>0</v>
      </c>
      <c r="AH38" s="8">
        <v>2</v>
      </c>
      <c r="AI38" s="8">
        <v>1</v>
      </c>
      <c r="AJ38" s="8">
        <v>1</v>
      </c>
      <c r="AK38" s="8">
        <v>2</v>
      </c>
      <c r="AL38" s="12">
        <v>0</v>
      </c>
      <c r="AM38" s="12">
        <v>0</v>
      </c>
      <c r="AN38" s="12">
        <v>0</v>
      </c>
      <c r="AO38" s="12">
        <v>0</v>
      </c>
      <c r="AP38" s="12">
        <v>0</v>
      </c>
      <c r="AQ38" s="12">
        <v>1</v>
      </c>
      <c r="AR38" s="8">
        <v>3</v>
      </c>
      <c r="AS38" s="8">
        <v>1</v>
      </c>
      <c r="AT38" s="8">
        <v>1</v>
      </c>
      <c r="AU38" s="8">
        <v>6</v>
      </c>
      <c r="AV38" s="8">
        <v>4</v>
      </c>
      <c r="AW38" s="8">
        <v>1</v>
      </c>
      <c r="AX38" s="8">
        <v>1</v>
      </c>
      <c r="AY38" s="8">
        <v>1</v>
      </c>
      <c r="BA38" s="8">
        <v>2</v>
      </c>
      <c r="BB38" s="8">
        <v>1</v>
      </c>
      <c r="BC38" s="8">
        <v>1</v>
      </c>
    </row>
    <row r="39" spans="1:55" s="8" customFormat="1" ht="14" customHeight="1" x14ac:dyDescent="0.3">
      <c r="D39" s="10" t="s">
        <v>127</v>
      </c>
      <c r="E39" s="8" t="s">
        <v>128</v>
      </c>
      <c r="F39" s="8" t="s">
        <v>242</v>
      </c>
      <c r="H39" s="8" t="s">
        <v>129</v>
      </c>
      <c r="I39" s="8" t="s">
        <v>129</v>
      </c>
      <c r="J39" s="8" t="s">
        <v>129</v>
      </c>
      <c r="K39" s="8" t="s">
        <v>130</v>
      </c>
      <c r="L39" s="8" t="s">
        <v>130</v>
      </c>
      <c r="M39" s="8" t="s">
        <v>154</v>
      </c>
      <c r="N39" s="11" t="s">
        <v>155</v>
      </c>
      <c r="O39" s="11" t="s">
        <v>155</v>
      </c>
      <c r="P39" s="8" t="s">
        <v>129</v>
      </c>
      <c r="Q39" s="8" t="s">
        <v>130</v>
      </c>
      <c r="R39" s="11" t="s">
        <v>154</v>
      </c>
      <c r="S39" s="8" t="s">
        <v>130</v>
      </c>
      <c r="T39" s="11" t="s">
        <v>154</v>
      </c>
      <c r="U39" s="11" t="s">
        <v>154</v>
      </c>
      <c r="V39" s="11" t="s">
        <v>154</v>
      </c>
      <c r="W39" s="11" t="s">
        <v>154</v>
      </c>
      <c r="X39" s="11" t="s">
        <v>154</v>
      </c>
      <c r="Y39" s="11" t="s">
        <v>154</v>
      </c>
      <c r="Z39" s="11" t="s">
        <v>129</v>
      </c>
      <c r="AA39" s="8" t="s">
        <v>129</v>
      </c>
      <c r="AB39" s="8" t="s">
        <v>129</v>
      </c>
      <c r="AC39" s="8" t="s">
        <v>130</v>
      </c>
      <c r="AD39" s="8" t="s">
        <v>130</v>
      </c>
      <c r="AE39" s="8" t="s">
        <v>130</v>
      </c>
      <c r="AF39" s="8" t="s">
        <v>419</v>
      </c>
      <c r="AI39" s="8" t="s">
        <v>420</v>
      </c>
      <c r="AL39" s="12">
        <v>2</v>
      </c>
      <c r="AM39" s="12">
        <v>1</v>
      </c>
      <c r="AN39" s="12">
        <v>0</v>
      </c>
      <c r="AO39" s="12">
        <v>0</v>
      </c>
      <c r="AP39" s="12">
        <v>0</v>
      </c>
      <c r="AQ39" s="12">
        <v>0</v>
      </c>
      <c r="AR39" s="8">
        <v>0</v>
      </c>
      <c r="AS39" s="8">
        <v>0</v>
      </c>
      <c r="AT39" s="8">
        <v>0</v>
      </c>
      <c r="AU39" s="8" t="s">
        <v>423</v>
      </c>
      <c r="AX39" s="8" t="s">
        <v>509</v>
      </c>
      <c r="AY39" s="8" t="s">
        <v>509</v>
      </c>
      <c r="AZ39" s="8" t="s">
        <v>509</v>
      </c>
      <c r="BA39" s="8" t="s">
        <v>509</v>
      </c>
      <c r="BB39" s="8" t="s">
        <v>509</v>
      </c>
      <c r="BC39" s="8" t="s">
        <v>509</v>
      </c>
    </row>
    <row r="40" spans="1:55" s="8" customFormat="1" x14ac:dyDescent="0.3">
      <c r="D40" s="10" t="s">
        <v>131</v>
      </c>
      <c r="E40" s="8" t="s">
        <v>132</v>
      </c>
      <c r="F40" s="8" t="s">
        <v>54</v>
      </c>
      <c r="G40" s="8" t="s">
        <v>133</v>
      </c>
      <c r="H40" s="8">
        <v>5</v>
      </c>
      <c r="M40" s="8">
        <v>15</v>
      </c>
      <c r="N40" s="8">
        <v>3</v>
      </c>
      <c r="O40" s="8">
        <v>3</v>
      </c>
      <c r="P40" s="8">
        <v>3</v>
      </c>
      <c r="Q40" s="8">
        <v>4</v>
      </c>
      <c r="R40" s="8">
        <v>6</v>
      </c>
      <c r="S40" s="8">
        <v>14</v>
      </c>
      <c r="U40" s="8">
        <v>4</v>
      </c>
      <c r="W40" s="8">
        <v>36</v>
      </c>
      <c r="X40" s="8">
        <v>22</v>
      </c>
      <c r="Y40" s="8">
        <v>3</v>
      </c>
      <c r="Z40" s="8">
        <v>5</v>
      </c>
      <c r="AA40" s="8">
        <v>4</v>
      </c>
      <c r="AB40" s="8">
        <v>4</v>
      </c>
      <c r="AC40" s="8">
        <v>4</v>
      </c>
      <c r="AD40" s="8">
        <v>1</v>
      </c>
      <c r="AF40" s="8">
        <v>2</v>
      </c>
      <c r="AG40" s="8">
        <v>0</v>
      </c>
      <c r="AH40" s="8">
        <v>3</v>
      </c>
      <c r="AI40" s="8">
        <v>6</v>
      </c>
      <c r="AJ40" s="8">
        <v>0</v>
      </c>
      <c r="AK40" s="8">
        <v>3</v>
      </c>
      <c r="AL40" s="12">
        <v>0</v>
      </c>
      <c r="AM40" s="12">
        <v>0</v>
      </c>
      <c r="AN40" s="12">
        <v>0</v>
      </c>
      <c r="AO40" s="12">
        <v>0</v>
      </c>
      <c r="AP40" s="12">
        <v>3</v>
      </c>
      <c r="AQ40" s="12">
        <v>3</v>
      </c>
      <c r="AR40" s="8">
        <v>6</v>
      </c>
      <c r="AS40" s="8">
        <v>1</v>
      </c>
      <c r="AT40" s="8">
        <v>4</v>
      </c>
      <c r="AU40" s="8">
        <v>2</v>
      </c>
      <c r="AV40" s="8">
        <v>4</v>
      </c>
      <c r="AW40" s="8">
        <v>2</v>
      </c>
      <c r="AX40" s="8">
        <v>1</v>
      </c>
      <c r="AY40" s="8">
        <v>1</v>
      </c>
      <c r="BB40" s="8">
        <v>3</v>
      </c>
      <c r="BC40" s="8">
        <v>2</v>
      </c>
    </row>
    <row r="41" spans="1:55" s="8" customFormat="1" x14ac:dyDescent="0.3">
      <c r="D41" s="10" t="s">
        <v>134</v>
      </c>
      <c r="E41" s="8" t="s">
        <v>135</v>
      </c>
      <c r="F41" s="8" t="s">
        <v>54</v>
      </c>
      <c r="K41" s="8">
        <v>1</v>
      </c>
      <c r="L41" s="8">
        <v>1</v>
      </c>
      <c r="Q41" s="8">
        <v>5</v>
      </c>
      <c r="R41" s="8">
        <v>3</v>
      </c>
      <c r="S41" s="8">
        <v>3</v>
      </c>
      <c r="U41" s="8">
        <v>2</v>
      </c>
      <c r="V41" s="8">
        <v>1</v>
      </c>
      <c r="Z41" s="8">
        <v>21</v>
      </c>
      <c r="AA41" s="8">
        <v>7</v>
      </c>
      <c r="AB41" s="8">
        <v>6</v>
      </c>
      <c r="AC41" s="8">
        <v>17</v>
      </c>
      <c r="AD41" s="8">
        <v>7</v>
      </c>
      <c r="AE41" s="8">
        <v>4</v>
      </c>
      <c r="AF41" s="8">
        <v>11</v>
      </c>
      <c r="AG41" s="8">
        <v>0</v>
      </c>
      <c r="AH41" s="8">
        <v>2</v>
      </c>
      <c r="AI41" s="8">
        <v>20</v>
      </c>
      <c r="AJ41" s="8">
        <v>10</v>
      </c>
      <c r="AK41" s="8">
        <v>6</v>
      </c>
      <c r="AL41" s="12">
        <v>12</v>
      </c>
      <c r="AM41" s="12">
        <v>4</v>
      </c>
      <c r="AN41" s="12">
        <v>8</v>
      </c>
      <c r="AO41" s="12">
        <v>4</v>
      </c>
      <c r="AP41" s="12">
        <v>5</v>
      </c>
      <c r="AQ41" s="12">
        <v>5</v>
      </c>
      <c r="AR41" s="8">
        <v>24</v>
      </c>
      <c r="AS41" s="8">
        <v>8</v>
      </c>
      <c r="AT41" s="8">
        <v>17</v>
      </c>
      <c r="AU41" s="8">
        <v>24</v>
      </c>
      <c r="AV41" s="8">
        <v>8</v>
      </c>
      <c r="AW41" s="8">
        <v>3</v>
      </c>
      <c r="AX41" s="8">
        <v>22</v>
      </c>
      <c r="AY41" s="8">
        <v>15</v>
      </c>
      <c r="AZ41" s="8">
        <v>22</v>
      </c>
      <c r="BA41" s="8">
        <v>19</v>
      </c>
      <c r="BB41" s="8">
        <v>15</v>
      </c>
      <c r="BC41" s="8">
        <v>16</v>
      </c>
    </row>
    <row r="42" spans="1:55" x14ac:dyDescent="0.3">
      <c r="A42" s="5" t="s">
        <v>136</v>
      </c>
      <c r="B42" s="7" t="s">
        <v>137</v>
      </c>
      <c r="C42" s="7" t="s">
        <v>138</v>
      </c>
      <c r="D42" s="5"/>
      <c r="E42" s="5"/>
      <c r="F42" t="s">
        <v>54</v>
      </c>
      <c r="G42" t="s">
        <v>139</v>
      </c>
      <c r="H42">
        <v>17</v>
      </c>
      <c r="I42">
        <v>13</v>
      </c>
      <c r="J42">
        <v>7</v>
      </c>
      <c r="K42">
        <v>20</v>
      </c>
      <c r="L42">
        <v>9</v>
      </c>
      <c r="M42">
        <v>13</v>
      </c>
      <c r="N42">
        <v>13</v>
      </c>
      <c r="O42">
        <v>14</v>
      </c>
      <c r="P42">
        <v>15</v>
      </c>
      <c r="Q42">
        <v>11</v>
      </c>
      <c r="R42">
        <v>9</v>
      </c>
      <c r="S42">
        <v>16</v>
      </c>
      <c r="T42">
        <v>3</v>
      </c>
      <c r="U42">
        <v>7</v>
      </c>
      <c r="V42">
        <v>5</v>
      </c>
      <c r="W42">
        <v>12</v>
      </c>
      <c r="X42">
        <v>6</v>
      </c>
      <c r="Y42">
        <v>9</v>
      </c>
      <c r="AF42">
        <v>0</v>
      </c>
      <c r="AG42">
        <v>0</v>
      </c>
      <c r="AH42">
        <v>0</v>
      </c>
      <c r="AI42">
        <v>1</v>
      </c>
      <c r="AJ42">
        <v>0</v>
      </c>
      <c r="AK42">
        <v>0</v>
      </c>
      <c r="AL42" s="22" t="s">
        <v>598</v>
      </c>
      <c r="AM42" s="22"/>
      <c r="AN42" s="22"/>
      <c r="AO42" s="22" t="s">
        <v>599</v>
      </c>
      <c r="AP42" s="22"/>
      <c r="AQ42" s="22"/>
      <c r="AR42">
        <v>0</v>
      </c>
      <c r="AS42">
        <v>0</v>
      </c>
      <c r="AT42">
        <v>0</v>
      </c>
      <c r="AU42">
        <v>7</v>
      </c>
      <c r="AV42">
        <v>0</v>
      </c>
      <c r="AW42">
        <v>0</v>
      </c>
    </row>
    <row r="43" spans="1:55" x14ac:dyDescent="0.3">
      <c r="A43" s="5"/>
      <c r="B43" s="6" t="s">
        <v>140</v>
      </c>
      <c r="C43" s="7" t="s">
        <v>141</v>
      </c>
      <c r="D43" s="5"/>
      <c r="E43" s="5"/>
      <c r="F43" s="2" t="s">
        <v>142</v>
      </c>
      <c r="AF43">
        <v>0</v>
      </c>
      <c r="AG43">
        <v>0</v>
      </c>
      <c r="AH43">
        <v>0</v>
      </c>
      <c r="AI43">
        <v>0</v>
      </c>
      <c r="AJ43">
        <v>0</v>
      </c>
      <c r="AK43">
        <v>0</v>
      </c>
      <c r="AL43" s="12">
        <v>25</v>
      </c>
      <c r="AM43" s="12">
        <v>7</v>
      </c>
      <c r="AN43" s="12">
        <v>15</v>
      </c>
      <c r="AO43" s="12">
        <v>4</v>
      </c>
      <c r="AP43" s="12">
        <v>34</v>
      </c>
      <c r="AQ43" s="12">
        <v>18</v>
      </c>
      <c r="AR43">
        <v>0</v>
      </c>
      <c r="AS43">
        <v>0</v>
      </c>
      <c r="AT43">
        <v>0</v>
      </c>
      <c r="AU43">
        <v>0</v>
      </c>
      <c r="AV43">
        <v>0</v>
      </c>
      <c r="AW43">
        <v>0</v>
      </c>
    </row>
    <row r="44" spans="1:55" x14ac:dyDescent="0.3">
      <c r="A44" s="5"/>
      <c r="B44" s="6" t="s">
        <v>143</v>
      </c>
      <c r="C44" s="7" t="s">
        <v>144</v>
      </c>
      <c r="D44" s="5"/>
      <c r="E44" s="5"/>
      <c r="F44" s="2" t="s">
        <v>142</v>
      </c>
      <c r="S44">
        <v>1</v>
      </c>
      <c r="AF44">
        <v>0</v>
      </c>
      <c r="AG44">
        <v>0</v>
      </c>
      <c r="AH44">
        <v>0</v>
      </c>
      <c r="AI44">
        <v>0</v>
      </c>
      <c r="AJ44">
        <v>0</v>
      </c>
      <c r="AK44">
        <v>0</v>
      </c>
      <c r="AL44" s="12">
        <v>15</v>
      </c>
      <c r="AM44" s="12">
        <v>7</v>
      </c>
      <c r="AN44" s="12">
        <v>14</v>
      </c>
      <c r="AO44" s="12">
        <v>28</v>
      </c>
      <c r="AP44" s="12">
        <v>4</v>
      </c>
      <c r="AQ44" s="12">
        <v>6</v>
      </c>
      <c r="AR44">
        <v>0</v>
      </c>
      <c r="AS44">
        <v>0</v>
      </c>
      <c r="AT44">
        <v>0</v>
      </c>
      <c r="AU44">
        <v>0</v>
      </c>
      <c r="AV44">
        <v>0</v>
      </c>
      <c r="AW44">
        <v>0</v>
      </c>
    </row>
    <row r="45" spans="1:55" x14ac:dyDescent="0.3">
      <c r="A45" s="5"/>
      <c r="B45" s="6" t="s">
        <v>145</v>
      </c>
      <c r="C45" s="7" t="s">
        <v>146</v>
      </c>
      <c r="D45" s="5"/>
      <c r="E45" s="5"/>
      <c r="F45" s="2" t="s">
        <v>142</v>
      </c>
      <c r="S45">
        <v>1</v>
      </c>
      <c r="AF45">
        <v>0</v>
      </c>
      <c r="AG45">
        <v>0</v>
      </c>
      <c r="AH45">
        <v>0</v>
      </c>
      <c r="AI45">
        <v>0</v>
      </c>
      <c r="AJ45">
        <v>0</v>
      </c>
      <c r="AK45">
        <v>0</v>
      </c>
      <c r="AL45" s="12">
        <v>0</v>
      </c>
      <c r="AM45" s="12">
        <v>0</v>
      </c>
      <c r="AN45" s="12">
        <v>1</v>
      </c>
      <c r="AO45" s="12" t="s">
        <v>600</v>
      </c>
      <c r="AP45" s="12" t="s">
        <v>601</v>
      </c>
      <c r="AQ45" s="12">
        <v>0</v>
      </c>
      <c r="AR45">
        <v>0</v>
      </c>
      <c r="AS45">
        <v>0</v>
      </c>
      <c r="AT45">
        <v>0</v>
      </c>
      <c r="AU45">
        <v>0</v>
      </c>
      <c r="AV45">
        <v>0</v>
      </c>
      <c r="AW45">
        <v>0</v>
      </c>
    </row>
    <row r="46" spans="1:55" x14ac:dyDescent="0.3">
      <c r="A46" s="5"/>
      <c r="B46" s="6" t="s">
        <v>147</v>
      </c>
      <c r="C46" s="7" t="s">
        <v>148</v>
      </c>
      <c r="D46" s="5"/>
      <c r="E46" s="5"/>
      <c r="F46" s="2" t="s">
        <v>142</v>
      </c>
      <c r="N46">
        <v>1</v>
      </c>
      <c r="O46">
        <v>1</v>
      </c>
      <c r="AF46">
        <v>0</v>
      </c>
      <c r="AG46">
        <v>0</v>
      </c>
      <c r="AH46">
        <v>0</v>
      </c>
      <c r="AI46">
        <v>0</v>
      </c>
      <c r="AJ46">
        <v>0</v>
      </c>
      <c r="AK46">
        <v>0</v>
      </c>
      <c r="AL46" s="12">
        <v>0</v>
      </c>
      <c r="AM46" s="12">
        <v>0</v>
      </c>
      <c r="AN46" s="12">
        <v>0</v>
      </c>
      <c r="AO46" s="12">
        <v>0</v>
      </c>
      <c r="AP46" s="12">
        <v>0</v>
      </c>
      <c r="AQ46" s="12">
        <v>0</v>
      </c>
      <c r="AR46">
        <v>1</v>
      </c>
      <c r="AS46">
        <v>0</v>
      </c>
      <c r="AT46">
        <v>0</v>
      </c>
      <c r="AU46">
        <v>0</v>
      </c>
      <c r="AV46">
        <v>5</v>
      </c>
      <c r="AW46">
        <v>4</v>
      </c>
    </row>
    <row r="47" spans="1:55" x14ac:dyDescent="0.3">
      <c r="A47" t="s">
        <v>149</v>
      </c>
      <c r="B47" s="1" t="s">
        <v>150</v>
      </c>
      <c r="C47" s="2" t="s">
        <v>151</v>
      </c>
      <c r="F47" t="s">
        <v>54</v>
      </c>
      <c r="AF47">
        <v>0</v>
      </c>
      <c r="AG47">
        <v>0</v>
      </c>
      <c r="AH47">
        <v>0</v>
      </c>
      <c r="AI47">
        <v>0</v>
      </c>
      <c r="AJ47">
        <v>0</v>
      </c>
      <c r="AK47">
        <v>0</v>
      </c>
      <c r="AL47" s="12">
        <v>0</v>
      </c>
      <c r="AM47" s="12">
        <v>0</v>
      </c>
      <c r="AN47" s="12">
        <v>0</v>
      </c>
      <c r="AO47" s="12">
        <v>0</v>
      </c>
      <c r="AP47" s="12">
        <v>0</v>
      </c>
      <c r="AQ47" s="12">
        <v>0</v>
      </c>
      <c r="AR47">
        <v>0</v>
      </c>
      <c r="AS47">
        <v>0</v>
      </c>
      <c r="AT47">
        <v>0</v>
      </c>
      <c r="AU47">
        <v>0</v>
      </c>
      <c r="AV47">
        <v>0</v>
      </c>
      <c r="AW47">
        <v>0</v>
      </c>
    </row>
    <row r="48" spans="1:55" x14ac:dyDescent="0.3">
      <c r="B48" s="1" t="s">
        <v>152</v>
      </c>
      <c r="C48" s="2" t="s">
        <v>153</v>
      </c>
      <c r="F48" t="s">
        <v>54</v>
      </c>
      <c r="AF48">
        <v>0</v>
      </c>
      <c r="AG48">
        <v>0</v>
      </c>
      <c r="AH48">
        <v>0</v>
      </c>
      <c r="AI48">
        <v>0</v>
      </c>
      <c r="AJ48">
        <v>0</v>
      </c>
      <c r="AK48">
        <v>0</v>
      </c>
      <c r="AL48" s="12">
        <v>0</v>
      </c>
      <c r="AM48" s="12">
        <v>0</v>
      </c>
      <c r="AN48" s="12">
        <v>0</v>
      </c>
      <c r="AO48" s="12">
        <v>0</v>
      </c>
      <c r="AP48" s="12">
        <v>0</v>
      </c>
      <c r="AQ48" s="12">
        <v>0</v>
      </c>
      <c r="AR48">
        <v>0</v>
      </c>
      <c r="AS48">
        <v>0</v>
      </c>
      <c r="AT48">
        <v>0</v>
      </c>
      <c r="AU48">
        <v>0</v>
      </c>
      <c r="AV48">
        <v>0</v>
      </c>
      <c r="AW48">
        <v>0</v>
      </c>
    </row>
    <row r="49" spans="38:43" x14ac:dyDescent="0.3">
      <c r="AL49" s="12"/>
      <c r="AM49" s="12"/>
      <c r="AN49" s="12"/>
      <c r="AO49" s="12">
        <v>0</v>
      </c>
      <c r="AP49" s="12">
        <v>0</v>
      </c>
      <c r="AQ49" s="12">
        <v>0</v>
      </c>
    </row>
    <row r="50" spans="38:43" x14ac:dyDescent="0.3">
      <c r="AL50" s="12">
        <v>0</v>
      </c>
      <c r="AM50" s="12">
        <v>0</v>
      </c>
      <c r="AN50" s="12">
        <v>0</v>
      </c>
      <c r="AO50" s="12">
        <v>0</v>
      </c>
      <c r="AP50" s="12">
        <v>0</v>
      </c>
      <c r="AQ50" s="12">
        <v>0</v>
      </c>
    </row>
    <row r="51" spans="38:43" x14ac:dyDescent="0.3">
      <c r="AL51" s="12">
        <v>0</v>
      </c>
      <c r="AM51" s="12">
        <v>0</v>
      </c>
      <c r="AN51" s="12">
        <v>0</v>
      </c>
      <c r="AO51" s="12">
        <v>0</v>
      </c>
      <c r="AP51" s="12">
        <v>0</v>
      </c>
      <c r="AQ51" s="12">
        <v>0</v>
      </c>
    </row>
  </sheetData>
  <mergeCells count="3">
    <mergeCell ref="AL19:AN23"/>
    <mergeCell ref="AL42:AN42"/>
    <mergeCell ref="AO42:AQ42"/>
  </mergeCells>
  <phoneticPr fontId="2"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730F-6562-4290-BD10-B151E689F57C}">
  <dimension ref="A1:AP17"/>
  <sheetViews>
    <sheetView topLeftCell="AC1" workbookViewId="0">
      <selection activeCell="AK1" sqref="AK1"/>
    </sheetView>
  </sheetViews>
  <sheetFormatPr defaultRowHeight="14" x14ac:dyDescent="0.3"/>
  <sheetData>
    <row r="1" spans="1:42" x14ac:dyDescent="0.3">
      <c r="A1">
        <v>23</v>
      </c>
      <c r="B1">
        <v>135</v>
      </c>
      <c r="C1">
        <v>32</v>
      </c>
      <c r="D1">
        <v>138</v>
      </c>
      <c r="E1">
        <v>79</v>
      </c>
      <c r="F1">
        <v>3</v>
      </c>
      <c r="G1">
        <v>0</v>
      </c>
      <c r="H1">
        <v>4</v>
      </c>
      <c r="I1">
        <v>0</v>
      </c>
      <c r="J1">
        <v>5</v>
      </c>
      <c r="K1">
        <v>2</v>
      </c>
      <c r="L1">
        <v>4</v>
      </c>
      <c r="M1">
        <v>5</v>
      </c>
      <c r="N1">
        <v>36</v>
      </c>
      <c r="O1">
        <v>74</v>
      </c>
      <c r="P1">
        <v>8</v>
      </c>
      <c r="Q1">
        <v>17</v>
      </c>
      <c r="R1">
        <v>0</v>
      </c>
      <c r="S1">
        <v>6</v>
      </c>
      <c r="T1">
        <v>3</v>
      </c>
      <c r="U1">
        <v>1</v>
      </c>
      <c r="V1">
        <v>4</v>
      </c>
      <c r="W1">
        <v>0</v>
      </c>
      <c r="X1">
        <v>15</v>
      </c>
      <c r="Y1">
        <v>2</v>
      </c>
      <c r="Z1">
        <v>1</v>
      </c>
      <c r="AA1">
        <v>94</v>
      </c>
      <c r="AB1">
        <v>0</v>
      </c>
      <c r="AC1">
        <v>0</v>
      </c>
      <c r="AD1">
        <v>0</v>
      </c>
      <c r="AE1">
        <v>1</v>
      </c>
      <c r="AF1">
        <v>2</v>
      </c>
      <c r="AG1">
        <v>0</v>
      </c>
      <c r="AH1">
        <v>21</v>
      </c>
      <c r="AI1">
        <v>0</v>
      </c>
      <c r="AJ1">
        <v>20</v>
      </c>
      <c r="AK1">
        <v>2</v>
      </c>
      <c r="AL1">
        <v>79</v>
      </c>
      <c r="AM1">
        <v>0</v>
      </c>
      <c r="AN1">
        <v>0</v>
      </c>
      <c r="AO1">
        <v>0</v>
      </c>
      <c r="AP1">
        <v>0</v>
      </c>
    </row>
    <row r="2" spans="1:42" x14ac:dyDescent="0.3">
      <c r="A2">
        <v>42</v>
      </c>
      <c r="B2">
        <v>124</v>
      </c>
      <c r="C2">
        <v>42</v>
      </c>
      <c r="D2">
        <v>144</v>
      </c>
      <c r="E2">
        <v>118</v>
      </c>
      <c r="F2">
        <v>5</v>
      </c>
      <c r="G2">
        <v>0</v>
      </c>
      <c r="H2">
        <v>3</v>
      </c>
      <c r="I2">
        <v>1</v>
      </c>
      <c r="J2">
        <v>3</v>
      </c>
      <c r="K2">
        <v>4</v>
      </c>
      <c r="L2">
        <v>14</v>
      </c>
      <c r="M2">
        <v>12</v>
      </c>
      <c r="N2">
        <v>43</v>
      </c>
      <c r="O2">
        <v>69</v>
      </c>
      <c r="P2">
        <v>3</v>
      </c>
      <c r="Q2">
        <v>9</v>
      </c>
      <c r="R2">
        <v>1</v>
      </c>
      <c r="S2">
        <v>3</v>
      </c>
      <c r="T2">
        <v>0</v>
      </c>
      <c r="U2">
        <v>0</v>
      </c>
      <c r="V2">
        <v>5</v>
      </c>
      <c r="W2">
        <v>2</v>
      </c>
      <c r="X2">
        <v>30</v>
      </c>
      <c r="Y2">
        <v>0</v>
      </c>
      <c r="Z2">
        <v>1</v>
      </c>
      <c r="AA2">
        <v>89</v>
      </c>
      <c r="AB2">
        <v>0</v>
      </c>
      <c r="AC2">
        <v>0</v>
      </c>
      <c r="AD2">
        <v>0</v>
      </c>
      <c r="AE2">
        <v>0</v>
      </c>
      <c r="AF2">
        <v>3</v>
      </c>
      <c r="AG2">
        <v>0</v>
      </c>
      <c r="AH2">
        <v>19</v>
      </c>
      <c r="AI2">
        <v>0</v>
      </c>
      <c r="AJ2">
        <v>33</v>
      </c>
      <c r="AK2">
        <v>11</v>
      </c>
      <c r="AL2">
        <v>78</v>
      </c>
      <c r="AM2">
        <v>0</v>
      </c>
      <c r="AN2">
        <v>1</v>
      </c>
      <c r="AO2">
        <v>1</v>
      </c>
      <c r="AP2">
        <v>2</v>
      </c>
    </row>
    <row r="3" spans="1:42" x14ac:dyDescent="0.3">
      <c r="A3">
        <v>18</v>
      </c>
      <c r="B3">
        <v>187</v>
      </c>
      <c r="C3">
        <v>38</v>
      </c>
      <c r="D3">
        <v>180</v>
      </c>
      <c r="E3">
        <v>42</v>
      </c>
      <c r="F3">
        <v>3</v>
      </c>
      <c r="G3">
        <v>1</v>
      </c>
      <c r="H3">
        <v>1</v>
      </c>
      <c r="I3">
        <v>0</v>
      </c>
      <c r="J3">
        <v>1</v>
      </c>
      <c r="K3">
        <v>0</v>
      </c>
      <c r="L3">
        <v>11</v>
      </c>
      <c r="M3">
        <v>1</v>
      </c>
      <c r="N3">
        <v>79</v>
      </c>
      <c r="O3">
        <v>95</v>
      </c>
      <c r="P3">
        <v>4</v>
      </c>
      <c r="Q3">
        <v>9</v>
      </c>
      <c r="R3">
        <v>0</v>
      </c>
      <c r="S3">
        <v>5</v>
      </c>
      <c r="T3">
        <v>0</v>
      </c>
      <c r="U3">
        <v>0</v>
      </c>
      <c r="V3">
        <v>4</v>
      </c>
      <c r="W3">
        <v>1</v>
      </c>
      <c r="X3">
        <v>25</v>
      </c>
      <c r="Y3">
        <v>0</v>
      </c>
      <c r="Z3">
        <v>3</v>
      </c>
      <c r="AA3">
        <v>82</v>
      </c>
      <c r="AB3">
        <v>0</v>
      </c>
      <c r="AC3">
        <v>0</v>
      </c>
      <c r="AD3">
        <v>0</v>
      </c>
      <c r="AE3">
        <v>0</v>
      </c>
      <c r="AF3">
        <v>2</v>
      </c>
      <c r="AG3">
        <v>0</v>
      </c>
      <c r="AH3">
        <v>31</v>
      </c>
      <c r="AI3">
        <v>0</v>
      </c>
      <c r="AJ3">
        <v>65</v>
      </c>
      <c r="AK3">
        <v>3</v>
      </c>
      <c r="AL3">
        <v>42</v>
      </c>
      <c r="AM3">
        <v>0</v>
      </c>
      <c r="AN3">
        <v>0</v>
      </c>
      <c r="AO3">
        <v>0</v>
      </c>
      <c r="AP3">
        <v>0</v>
      </c>
    </row>
    <row r="4" spans="1:42" x14ac:dyDescent="0.3">
      <c r="A4">
        <v>29</v>
      </c>
      <c r="B4">
        <v>196</v>
      </c>
      <c r="C4">
        <v>16</v>
      </c>
      <c r="D4">
        <v>103</v>
      </c>
      <c r="E4">
        <v>62</v>
      </c>
      <c r="F4">
        <v>0</v>
      </c>
      <c r="G4">
        <v>0</v>
      </c>
      <c r="H4">
        <v>3</v>
      </c>
      <c r="I4">
        <v>0</v>
      </c>
      <c r="J4">
        <v>7</v>
      </c>
      <c r="K4">
        <v>8</v>
      </c>
      <c r="L4">
        <v>8</v>
      </c>
      <c r="M4">
        <v>3</v>
      </c>
      <c r="N4">
        <v>16</v>
      </c>
      <c r="O4">
        <v>180</v>
      </c>
      <c r="P4">
        <v>0</v>
      </c>
      <c r="Q4">
        <v>0</v>
      </c>
      <c r="R4">
        <v>0</v>
      </c>
      <c r="S4">
        <v>0</v>
      </c>
      <c r="T4">
        <v>1</v>
      </c>
      <c r="U4">
        <v>0</v>
      </c>
      <c r="V4">
        <v>4</v>
      </c>
      <c r="W4">
        <v>2</v>
      </c>
      <c r="X4">
        <v>7</v>
      </c>
      <c r="Y4">
        <v>0</v>
      </c>
      <c r="Z4">
        <v>2</v>
      </c>
      <c r="AA4">
        <v>73</v>
      </c>
      <c r="AB4">
        <v>0</v>
      </c>
      <c r="AC4">
        <v>0</v>
      </c>
      <c r="AD4">
        <v>0</v>
      </c>
      <c r="AE4">
        <v>0</v>
      </c>
      <c r="AF4">
        <v>2</v>
      </c>
      <c r="AG4">
        <v>6</v>
      </c>
      <c r="AH4">
        <v>4</v>
      </c>
      <c r="AI4">
        <v>0</v>
      </c>
      <c r="AJ4">
        <v>18</v>
      </c>
      <c r="AK4">
        <v>0</v>
      </c>
      <c r="AL4">
        <v>62</v>
      </c>
      <c r="AM4">
        <v>0</v>
      </c>
      <c r="AN4">
        <v>0</v>
      </c>
      <c r="AO4">
        <v>0</v>
      </c>
      <c r="AP4">
        <v>0</v>
      </c>
    </row>
    <row r="5" spans="1:42" x14ac:dyDescent="0.3">
      <c r="A5">
        <v>17</v>
      </c>
      <c r="B5">
        <v>126</v>
      </c>
      <c r="C5">
        <v>28</v>
      </c>
      <c r="D5">
        <v>118</v>
      </c>
      <c r="E5">
        <v>50</v>
      </c>
      <c r="F5">
        <v>2</v>
      </c>
      <c r="G5">
        <v>0</v>
      </c>
      <c r="H5">
        <v>0</v>
      </c>
      <c r="I5">
        <v>0</v>
      </c>
      <c r="J5">
        <v>2</v>
      </c>
      <c r="K5">
        <v>4</v>
      </c>
      <c r="L5">
        <v>8</v>
      </c>
      <c r="M5">
        <v>1</v>
      </c>
      <c r="N5">
        <v>36</v>
      </c>
      <c r="O5">
        <v>73</v>
      </c>
      <c r="P5">
        <v>6</v>
      </c>
      <c r="Q5">
        <v>11</v>
      </c>
      <c r="R5">
        <v>1</v>
      </c>
      <c r="S5">
        <v>0</v>
      </c>
      <c r="T5">
        <v>0</v>
      </c>
      <c r="U5">
        <v>0</v>
      </c>
      <c r="V5">
        <v>3</v>
      </c>
      <c r="W5">
        <v>5</v>
      </c>
      <c r="X5">
        <v>16</v>
      </c>
      <c r="Y5">
        <v>3</v>
      </c>
      <c r="Z5">
        <v>0</v>
      </c>
      <c r="AA5">
        <v>87</v>
      </c>
      <c r="AB5">
        <v>1</v>
      </c>
      <c r="AC5">
        <v>0</v>
      </c>
      <c r="AD5">
        <v>0</v>
      </c>
      <c r="AE5">
        <v>1</v>
      </c>
      <c r="AF5">
        <v>0</v>
      </c>
      <c r="AG5">
        <v>7</v>
      </c>
      <c r="AH5">
        <v>8</v>
      </c>
      <c r="AI5">
        <v>0</v>
      </c>
      <c r="AJ5">
        <v>14</v>
      </c>
      <c r="AK5">
        <v>0</v>
      </c>
      <c r="AL5">
        <v>48</v>
      </c>
      <c r="AM5">
        <v>0</v>
      </c>
      <c r="AN5">
        <v>0</v>
      </c>
      <c r="AO5">
        <v>0</v>
      </c>
      <c r="AP5">
        <v>0</v>
      </c>
    </row>
    <row r="6" spans="1:42" x14ac:dyDescent="0.3">
      <c r="A6">
        <v>19</v>
      </c>
      <c r="B6">
        <v>90</v>
      </c>
      <c r="C6">
        <v>51</v>
      </c>
      <c r="D6">
        <v>165</v>
      </c>
      <c r="E6">
        <v>81</v>
      </c>
      <c r="F6">
        <v>8</v>
      </c>
      <c r="G6">
        <v>0</v>
      </c>
      <c r="H6">
        <v>2</v>
      </c>
      <c r="I6">
        <v>0</v>
      </c>
      <c r="J6">
        <v>1</v>
      </c>
      <c r="K6">
        <v>0</v>
      </c>
      <c r="L6">
        <v>8</v>
      </c>
      <c r="M6">
        <v>0</v>
      </c>
      <c r="N6">
        <v>29</v>
      </c>
      <c r="O6">
        <v>59</v>
      </c>
      <c r="P6">
        <v>1</v>
      </c>
      <c r="Q6">
        <v>1</v>
      </c>
      <c r="R6">
        <v>1</v>
      </c>
      <c r="S6">
        <v>2</v>
      </c>
      <c r="T6">
        <v>6</v>
      </c>
      <c r="U6">
        <v>1</v>
      </c>
      <c r="V6">
        <v>6</v>
      </c>
      <c r="W6">
        <v>3</v>
      </c>
      <c r="X6">
        <v>30</v>
      </c>
      <c r="Y6">
        <v>1</v>
      </c>
      <c r="Z6">
        <v>1</v>
      </c>
      <c r="AA6">
        <v>14</v>
      </c>
      <c r="AB6">
        <v>0</v>
      </c>
      <c r="AC6">
        <v>0</v>
      </c>
      <c r="AD6">
        <v>0</v>
      </c>
      <c r="AE6">
        <v>1</v>
      </c>
      <c r="AF6">
        <v>3</v>
      </c>
      <c r="AG6">
        <v>6</v>
      </c>
      <c r="AH6">
        <v>38</v>
      </c>
      <c r="AI6">
        <v>0</v>
      </c>
      <c r="AJ6">
        <v>103</v>
      </c>
      <c r="AK6">
        <v>0</v>
      </c>
      <c r="AL6">
        <v>74</v>
      </c>
      <c r="AM6">
        <v>7</v>
      </c>
      <c r="AN6">
        <v>0</v>
      </c>
      <c r="AO6">
        <v>0</v>
      </c>
      <c r="AP6">
        <v>0</v>
      </c>
    </row>
    <row r="7" spans="1:42" x14ac:dyDescent="0.3">
      <c r="A7">
        <v>29</v>
      </c>
      <c r="B7">
        <v>152</v>
      </c>
      <c r="C7">
        <v>12</v>
      </c>
      <c r="D7">
        <v>85</v>
      </c>
      <c r="E7">
        <v>109</v>
      </c>
      <c r="F7">
        <v>3</v>
      </c>
      <c r="G7">
        <v>1</v>
      </c>
      <c r="H7">
        <v>0</v>
      </c>
      <c r="I7">
        <v>0</v>
      </c>
      <c r="J7">
        <v>1</v>
      </c>
      <c r="K7">
        <v>4</v>
      </c>
      <c r="L7">
        <v>8</v>
      </c>
      <c r="M7">
        <v>3</v>
      </c>
      <c r="N7">
        <v>15</v>
      </c>
      <c r="O7">
        <v>36</v>
      </c>
      <c r="P7">
        <v>3</v>
      </c>
      <c r="Q7">
        <v>3</v>
      </c>
      <c r="R7">
        <v>0</v>
      </c>
      <c r="S7">
        <v>1</v>
      </c>
      <c r="T7">
        <v>0</v>
      </c>
      <c r="U7">
        <v>0</v>
      </c>
      <c r="V7">
        <v>3</v>
      </c>
      <c r="W7">
        <v>7</v>
      </c>
      <c r="X7">
        <v>34</v>
      </c>
      <c r="Y7">
        <v>5</v>
      </c>
      <c r="Z7">
        <v>0</v>
      </c>
      <c r="AA7">
        <v>75</v>
      </c>
      <c r="AB7">
        <v>0</v>
      </c>
      <c r="AC7">
        <v>0</v>
      </c>
      <c r="AD7">
        <v>0</v>
      </c>
      <c r="AE7">
        <v>0</v>
      </c>
      <c r="AF7">
        <v>5</v>
      </c>
      <c r="AG7">
        <v>14</v>
      </c>
      <c r="AH7">
        <v>16</v>
      </c>
      <c r="AI7">
        <v>0</v>
      </c>
      <c r="AJ7">
        <v>19</v>
      </c>
      <c r="AK7">
        <v>0</v>
      </c>
      <c r="AL7">
        <v>84</v>
      </c>
      <c r="AM7">
        <v>0</v>
      </c>
      <c r="AN7">
        <v>0</v>
      </c>
      <c r="AO7">
        <v>0</v>
      </c>
      <c r="AP7">
        <v>10</v>
      </c>
    </row>
    <row r="8" spans="1:42" x14ac:dyDescent="0.3">
      <c r="A8">
        <v>20</v>
      </c>
      <c r="B8">
        <v>57</v>
      </c>
      <c r="C8">
        <v>50</v>
      </c>
      <c r="D8">
        <v>129</v>
      </c>
      <c r="E8">
        <v>94</v>
      </c>
      <c r="F8">
        <v>4</v>
      </c>
      <c r="G8">
        <v>0</v>
      </c>
      <c r="H8">
        <v>0</v>
      </c>
      <c r="I8">
        <v>2</v>
      </c>
      <c r="J8">
        <v>6</v>
      </c>
      <c r="K8">
        <v>3</v>
      </c>
      <c r="L8">
        <v>8</v>
      </c>
      <c r="M8">
        <v>7</v>
      </c>
      <c r="N8">
        <v>36</v>
      </c>
      <c r="O8">
        <v>104</v>
      </c>
      <c r="P8">
        <v>2</v>
      </c>
      <c r="Q8">
        <v>10</v>
      </c>
      <c r="R8">
        <v>0</v>
      </c>
      <c r="S8">
        <v>0</v>
      </c>
      <c r="T8">
        <v>0</v>
      </c>
      <c r="U8">
        <v>0</v>
      </c>
      <c r="V8">
        <v>4</v>
      </c>
      <c r="W8">
        <v>1</v>
      </c>
      <c r="X8">
        <v>7</v>
      </c>
      <c r="Y8">
        <v>0</v>
      </c>
      <c r="Z8">
        <v>0</v>
      </c>
      <c r="AA8">
        <v>58</v>
      </c>
      <c r="AB8">
        <v>0</v>
      </c>
      <c r="AC8">
        <v>0</v>
      </c>
      <c r="AD8">
        <v>0</v>
      </c>
      <c r="AE8">
        <v>0</v>
      </c>
      <c r="AF8">
        <v>2</v>
      </c>
      <c r="AG8">
        <v>10</v>
      </c>
      <c r="AH8">
        <v>6</v>
      </c>
      <c r="AI8">
        <v>0</v>
      </c>
      <c r="AJ8">
        <v>7</v>
      </c>
      <c r="AK8">
        <v>0</v>
      </c>
      <c r="AL8">
        <v>109</v>
      </c>
      <c r="AM8">
        <v>0</v>
      </c>
      <c r="AN8">
        <v>0</v>
      </c>
      <c r="AO8">
        <v>0</v>
      </c>
      <c r="AP8">
        <v>0</v>
      </c>
    </row>
    <row r="10" spans="1:42" x14ac:dyDescent="0.3">
      <c r="A10">
        <f>A1/2</f>
        <v>11.5</v>
      </c>
      <c r="B10">
        <f t="shared" ref="B10:AP16" si="0">B1/2</f>
        <v>67.5</v>
      </c>
      <c r="C10">
        <f t="shared" si="0"/>
        <v>16</v>
      </c>
      <c r="D10">
        <f t="shared" si="0"/>
        <v>69</v>
      </c>
      <c r="E10">
        <f t="shared" si="0"/>
        <v>39.5</v>
      </c>
      <c r="F10">
        <f t="shared" si="0"/>
        <v>1.5</v>
      </c>
      <c r="G10">
        <f t="shared" si="0"/>
        <v>0</v>
      </c>
      <c r="H10">
        <f t="shared" si="0"/>
        <v>2</v>
      </c>
      <c r="I10">
        <f t="shared" si="0"/>
        <v>0</v>
      </c>
      <c r="J10">
        <f t="shared" si="0"/>
        <v>2.5</v>
      </c>
      <c r="K10">
        <f t="shared" si="0"/>
        <v>1</v>
      </c>
      <c r="L10">
        <f t="shared" si="0"/>
        <v>2</v>
      </c>
      <c r="M10">
        <f t="shared" si="0"/>
        <v>2.5</v>
      </c>
      <c r="N10">
        <f t="shared" si="0"/>
        <v>18</v>
      </c>
      <c r="O10">
        <f t="shared" si="0"/>
        <v>37</v>
      </c>
      <c r="P10">
        <f t="shared" si="0"/>
        <v>4</v>
      </c>
      <c r="Q10">
        <f t="shared" si="0"/>
        <v>8.5</v>
      </c>
      <c r="R10">
        <f t="shared" si="0"/>
        <v>0</v>
      </c>
      <c r="S10">
        <f t="shared" si="0"/>
        <v>3</v>
      </c>
      <c r="T10">
        <f t="shared" si="0"/>
        <v>1.5</v>
      </c>
      <c r="U10">
        <f t="shared" si="0"/>
        <v>0.5</v>
      </c>
      <c r="V10">
        <f t="shared" si="0"/>
        <v>2</v>
      </c>
      <c r="W10">
        <f t="shared" si="0"/>
        <v>0</v>
      </c>
      <c r="X10">
        <f t="shared" si="0"/>
        <v>7.5</v>
      </c>
      <c r="Y10">
        <f t="shared" si="0"/>
        <v>1</v>
      </c>
      <c r="Z10">
        <f t="shared" si="0"/>
        <v>0.5</v>
      </c>
      <c r="AA10">
        <f t="shared" si="0"/>
        <v>47</v>
      </c>
      <c r="AB10">
        <f t="shared" si="0"/>
        <v>0</v>
      </c>
      <c r="AC10">
        <f t="shared" si="0"/>
        <v>0</v>
      </c>
      <c r="AD10">
        <f t="shared" si="0"/>
        <v>0</v>
      </c>
      <c r="AE10">
        <f t="shared" si="0"/>
        <v>0.5</v>
      </c>
      <c r="AF10">
        <f t="shared" si="0"/>
        <v>1</v>
      </c>
      <c r="AG10">
        <f t="shared" si="0"/>
        <v>0</v>
      </c>
      <c r="AH10">
        <f t="shared" si="0"/>
        <v>10.5</v>
      </c>
      <c r="AI10">
        <f t="shared" si="0"/>
        <v>0</v>
      </c>
      <c r="AJ10">
        <f t="shared" si="0"/>
        <v>10</v>
      </c>
      <c r="AK10">
        <f t="shared" si="0"/>
        <v>1</v>
      </c>
      <c r="AL10">
        <f t="shared" si="0"/>
        <v>39.5</v>
      </c>
      <c r="AM10">
        <f t="shared" si="0"/>
        <v>0</v>
      </c>
      <c r="AN10">
        <f t="shared" si="0"/>
        <v>0</v>
      </c>
      <c r="AO10">
        <f t="shared" si="0"/>
        <v>0</v>
      </c>
      <c r="AP10">
        <f t="shared" si="0"/>
        <v>0</v>
      </c>
    </row>
    <row r="11" spans="1:42" x14ac:dyDescent="0.3">
      <c r="A11">
        <f t="shared" ref="A11:P17" si="1">A2/2</f>
        <v>21</v>
      </c>
      <c r="B11">
        <f t="shared" si="1"/>
        <v>62</v>
      </c>
      <c r="C11">
        <f t="shared" si="1"/>
        <v>21</v>
      </c>
      <c r="D11">
        <f t="shared" si="1"/>
        <v>72</v>
      </c>
      <c r="E11">
        <f t="shared" si="1"/>
        <v>59</v>
      </c>
      <c r="F11">
        <f t="shared" si="1"/>
        <v>2.5</v>
      </c>
      <c r="G11">
        <f t="shared" si="1"/>
        <v>0</v>
      </c>
      <c r="H11">
        <f t="shared" si="1"/>
        <v>1.5</v>
      </c>
      <c r="I11">
        <f t="shared" si="1"/>
        <v>0.5</v>
      </c>
      <c r="J11">
        <f t="shared" si="1"/>
        <v>1.5</v>
      </c>
      <c r="K11">
        <f t="shared" si="1"/>
        <v>2</v>
      </c>
      <c r="L11">
        <f t="shared" si="1"/>
        <v>7</v>
      </c>
      <c r="M11">
        <f t="shared" si="1"/>
        <v>6</v>
      </c>
      <c r="N11">
        <f t="shared" si="1"/>
        <v>21.5</v>
      </c>
      <c r="O11">
        <f t="shared" si="1"/>
        <v>34.5</v>
      </c>
      <c r="P11">
        <f t="shared" si="1"/>
        <v>1.5</v>
      </c>
      <c r="Q11">
        <f t="shared" si="0"/>
        <v>4.5</v>
      </c>
      <c r="R11">
        <f t="shared" si="0"/>
        <v>0.5</v>
      </c>
      <c r="S11">
        <f t="shared" si="0"/>
        <v>1.5</v>
      </c>
      <c r="T11">
        <f t="shared" si="0"/>
        <v>0</v>
      </c>
      <c r="U11">
        <f t="shared" si="0"/>
        <v>0</v>
      </c>
      <c r="V11">
        <f t="shared" si="0"/>
        <v>2.5</v>
      </c>
      <c r="W11">
        <f t="shared" si="0"/>
        <v>1</v>
      </c>
      <c r="X11">
        <f t="shared" si="0"/>
        <v>15</v>
      </c>
      <c r="Y11">
        <f t="shared" si="0"/>
        <v>0</v>
      </c>
      <c r="Z11">
        <f t="shared" si="0"/>
        <v>0.5</v>
      </c>
      <c r="AA11">
        <f t="shared" si="0"/>
        <v>44.5</v>
      </c>
      <c r="AB11">
        <f t="shared" si="0"/>
        <v>0</v>
      </c>
      <c r="AC11">
        <f t="shared" si="0"/>
        <v>0</v>
      </c>
      <c r="AD11">
        <f t="shared" si="0"/>
        <v>0</v>
      </c>
      <c r="AE11">
        <f t="shared" si="0"/>
        <v>0</v>
      </c>
      <c r="AF11">
        <f t="shared" si="0"/>
        <v>1.5</v>
      </c>
      <c r="AG11">
        <f t="shared" si="0"/>
        <v>0</v>
      </c>
      <c r="AH11">
        <f t="shared" si="0"/>
        <v>9.5</v>
      </c>
      <c r="AI11">
        <f t="shared" si="0"/>
        <v>0</v>
      </c>
      <c r="AJ11">
        <f t="shared" si="0"/>
        <v>16.5</v>
      </c>
      <c r="AK11">
        <f t="shared" si="0"/>
        <v>5.5</v>
      </c>
      <c r="AL11">
        <f t="shared" si="0"/>
        <v>39</v>
      </c>
      <c r="AM11">
        <f t="shared" si="0"/>
        <v>0</v>
      </c>
      <c r="AN11">
        <f t="shared" si="0"/>
        <v>0.5</v>
      </c>
      <c r="AO11">
        <f t="shared" si="0"/>
        <v>0.5</v>
      </c>
      <c r="AP11">
        <f t="shared" si="0"/>
        <v>1</v>
      </c>
    </row>
    <row r="12" spans="1:42" x14ac:dyDescent="0.3">
      <c r="A12">
        <f t="shared" si="1"/>
        <v>9</v>
      </c>
      <c r="B12">
        <f t="shared" si="0"/>
        <v>93.5</v>
      </c>
      <c r="C12">
        <f t="shared" si="0"/>
        <v>19</v>
      </c>
      <c r="D12">
        <f t="shared" si="0"/>
        <v>90</v>
      </c>
      <c r="E12">
        <f t="shared" si="0"/>
        <v>21</v>
      </c>
      <c r="F12">
        <f t="shared" si="0"/>
        <v>1.5</v>
      </c>
      <c r="G12">
        <f t="shared" si="0"/>
        <v>0.5</v>
      </c>
      <c r="H12">
        <f t="shared" si="0"/>
        <v>0.5</v>
      </c>
      <c r="I12">
        <f t="shared" si="0"/>
        <v>0</v>
      </c>
      <c r="J12">
        <f t="shared" si="0"/>
        <v>0.5</v>
      </c>
      <c r="K12">
        <f t="shared" si="0"/>
        <v>0</v>
      </c>
      <c r="L12">
        <f t="shared" si="0"/>
        <v>5.5</v>
      </c>
      <c r="M12">
        <f t="shared" si="0"/>
        <v>0.5</v>
      </c>
      <c r="N12">
        <f t="shared" si="0"/>
        <v>39.5</v>
      </c>
      <c r="O12">
        <f t="shared" si="0"/>
        <v>47.5</v>
      </c>
      <c r="P12">
        <f t="shared" si="0"/>
        <v>2</v>
      </c>
      <c r="Q12">
        <f t="shared" si="0"/>
        <v>4.5</v>
      </c>
      <c r="R12">
        <f t="shared" si="0"/>
        <v>0</v>
      </c>
      <c r="S12">
        <f t="shared" si="0"/>
        <v>2.5</v>
      </c>
      <c r="T12">
        <f t="shared" si="0"/>
        <v>0</v>
      </c>
      <c r="U12">
        <f t="shared" si="0"/>
        <v>0</v>
      </c>
      <c r="V12">
        <f t="shared" si="0"/>
        <v>2</v>
      </c>
      <c r="W12">
        <f t="shared" si="0"/>
        <v>0.5</v>
      </c>
      <c r="X12">
        <f t="shared" si="0"/>
        <v>12.5</v>
      </c>
      <c r="Y12">
        <f t="shared" si="0"/>
        <v>0</v>
      </c>
      <c r="Z12">
        <f t="shared" si="0"/>
        <v>1.5</v>
      </c>
      <c r="AA12">
        <f t="shared" si="0"/>
        <v>41</v>
      </c>
      <c r="AB12">
        <f t="shared" si="0"/>
        <v>0</v>
      </c>
      <c r="AC12">
        <f t="shared" si="0"/>
        <v>0</v>
      </c>
      <c r="AD12">
        <f t="shared" si="0"/>
        <v>0</v>
      </c>
      <c r="AE12">
        <f t="shared" si="0"/>
        <v>0</v>
      </c>
      <c r="AF12">
        <f t="shared" si="0"/>
        <v>1</v>
      </c>
      <c r="AG12">
        <f t="shared" si="0"/>
        <v>0</v>
      </c>
      <c r="AH12">
        <f t="shared" si="0"/>
        <v>15.5</v>
      </c>
      <c r="AI12">
        <f t="shared" si="0"/>
        <v>0</v>
      </c>
      <c r="AJ12">
        <f t="shared" si="0"/>
        <v>32.5</v>
      </c>
      <c r="AK12">
        <f t="shared" si="0"/>
        <v>1.5</v>
      </c>
      <c r="AL12">
        <f t="shared" si="0"/>
        <v>21</v>
      </c>
      <c r="AM12">
        <f t="shared" si="0"/>
        <v>0</v>
      </c>
      <c r="AN12">
        <f t="shared" si="0"/>
        <v>0</v>
      </c>
      <c r="AO12">
        <f t="shared" si="0"/>
        <v>0</v>
      </c>
      <c r="AP12">
        <f t="shared" si="0"/>
        <v>0</v>
      </c>
    </row>
    <row r="13" spans="1:42" x14ac:dyDescent="0.3">
      <c r="A13">
        <f t="shared" si="1"/>
        <v>14.5</v>
      </c>
      <c r="B13">
        <f t="shared" si="0"/>
        <v>98</v>
      </c>
      <c r="C13">
        <f t="shared" si="0"/>
        <v>8</v>
      </c>
      <c r="D13">
        <f t="shared" si="0"/>
        <v>51.5</v>
      </c>
      <c r="E13">
        <f t="shared" si="0"/>
        <v>31</v>
      </c>
      <c r="F13">
        <f t="shared" si="0"/>
        <v>0</v>
      </c>
      <c r="G13">
        <f t="shared" si="0"/>
        <v>0</v>
      </c>
      <c r="H13">
        <f t="shared" si="0"/>
        <v>1.5</v>
      </c>
      <c r="I13">
        <f t="shared" si="0"/>
        <v>0</v>
      </c>
      <c r="J13">
        <f t="shared" si="0"/>
        <v>3.5</v>
      </c>
      <c r="K13">
        <f t="shared" si="0"/>
        <v>4</v>
      </c>
      <c r="L13">
        <f t="shared" si="0"/>
        <v>4</v>
      </c>
      <c r="M13">
        <f t="shared" si="0"/>
        <v>1.5</v>
      </c>
      <c r="N13">
        <f t="shared" si="0"/>
        <v>8</v>
      </c>
      <c r="O13">
        <f t="shared" si="0"/>
        <v>90</v>
      </c>
      <c r="P13">
        <f t="shared" si="0"/>
        <v>0</v>
      </c>
      <c r="Q13">
        <f t="shared" si="0"/>
        <v>0</v>
      </c>
      <c r="R13">
        <f t="shared" si="0"/>
        <v>0</v>
      </c>
      <c r="S13">
        <f t="shared" si="0"/>
        <v>0</v>
      </c>
      <c r="T13">
        <f t="shared" si="0"/>
        <v>0.5</v>
      </c>
      <c r="U13">
        <f t="shared" si="0"/>
        <v>0</v>
      </c>
      <c r="V13">
        <f t="shared" si="0"/>
        <v>2</v>
      </c>
      <c r="W13">
        <f t="shared" si="0"/>
        <v>1</v>
      </c>
      <c r="X13">
        <f t="shared" si="0"/>
        <v>3.5</v>
      </c>
      <c r="Y13">
        <f t="shared" si="0"/>
        <v>0</v>
      </c>
      <c r="Z13">
        <f t="shared" si="0"/>
        <v>1</v>
      </c>
      <c r="AA13">
        <f t="shared" si="0"/>
        <v>36.5</v>
      </c>
      <c r="AB13">
        <f t="shared" si="0"/>
        <v>0</v>
      </c>
      <c r="AC13">
        <f t="shared" si="0"/>
        <v>0</v>
      </c>
      <c r="AD13">
        <f t="shared" si="0"/>
        <v>0</v>
      </c>
      <c r="AE13">
        <f t="shared" si="0"/>
        <v>0</v>
      </c>
      <c r="AF13">
        <f t="shared" si="0"/>
        <v>1</v>
      </c>
      <c r="AG13">
        <f t="shared" si="0"/>
        <v>3</v>
      </c>
      <c r="AH13">
        <f t="shared" si="0"/>
        <v>2</v>
      </c>
      <c r="AI13">
        <f t="shared" si="0"/>
        <v>0</v>
      </c>
      <c r="AJ13">
        <f t="shared" si="0"/>
        <v>9</v>
      </c>
      <c r="AK13">
        <f t="shared" si="0"/>
        <v>0</v>
      </c>
      <c r="AL13">
        <f t="shared" si="0"/>
        <v>31</v>
      </c>
      <c r="AM13">
        <f t="shared" si="0"/>
        <v>0</v>
      </c>
      <c r="AN13">
        <f t="shared" si="0"/>
        <v>0</v>
      </c>
      <c r="AO13">
        <f t="shared" si="0"/>
        <v>0</v>
      </c>
      <c r="AP13">
        <f t="shared" si="0"/>
        <v>0</v>
      </c>
    </row>
    <row r="14" spans="1:42" x14ac:dyDescent="0.3">
      <c r="A14">
        <f t="shared" si="1"/>
        <v>8.5</v>
      </c>
      <c r="B14">
        <f t="shared" si="0"/>
        <v>63</v>
      </c>
      <c r="C14">
        <f t="shared" si="0"/>
        <v>14</v>
      </c>
      <c r="D14">
        <f t="shared" si="0"/>
        <v>59</v>
      </c>
      <c r="E14">
        <f t="shared" si="0"/>
        <v>25</v>
      </c>
      <c r="F14">
        <f t="shared" si="0"/>
        <v>1</v>
      </c>
      <c r="G14">
        <f t="shared" si="0"/>
        <v>0</v>
      </c>
      <c r="H14">
        <f t="shared" si="0"/>
        <v>0</v>
      </c>
      <c r="I14">
        <f t="shared" si="0"/>
        <v>0</v>
      </c>
      <c r="J14">
        <f t="shared" si="0"/>
        <v>1</v>
      </c>
      <c r="K14">
        <f t="shared" si="0"/>
        <v>2</v>
      </c>
      <c r="L14">
        <f t="shared" si="0"/>
        <v>4</v>
      </c>
      <c r="M14">
        <f t="shared" si="0"/>
        <v>0.5</v>
      </c>
      <c r="N14">
        <f t="shared" si="0"/>
        <v>18</v>
      </c>
      <c r="O14">
        <f t="shared" si="0"/>
        <v>36.5</v>
      </c>
      <c r="P14">
        <f t="shared" si="0"/>
        <v>3</v>
      </c>
      <c r="Q14">
        <f t="shared" si="0"/>
        <v>5.5</v>
      </c>
      <c r="R14">
        <f t="shared" si="0"/>
        <v>0.5</v>
      </c>
      <c r="S14">
        <f t="shared" si="0"/>
        <v>0</v>
      </c>
      <c r="T14">
        <f t="shared" si="0"/>
        <v>0</v>
      </c>
      <c r="U14">
        <f t="shared" si="0"/>
        <v>0</v>
      </c>
      <c r="V14">
        <f t="shared" si="0"/>
        <v>1.5</v>
      </c>
      <c r="W14">
        <f t="shared" si="0"/>
        <v>2.5</v>
      </c>
      <c r="X14">
        <f t="shared" si="0"/>
        <v>8</v>
      </c>
      <c r="Y14">
        <f t="shared" si="0"/>
        <v>1.5</v>
      </c>
      <c r="Z14">
        <f t="shared" si="0"/>
        <v>0</v>
      </c>
      <c r="AA14">
        <f t="shared" si="0"/>
        <v>43.5</v>
      </c>
      <c r="AB14">
        <f t="shared" si="0"/>
        <v>0.5</v>
      </c>
      <c r="AC14">
        <f t="shared" si="0"/>
        <v>0</v>
      </c>
      <c r="AD14">
        <f t="shared" si="0"/>
        <v>0</v>
      </c>
      <c r="AE14">
        <f t="shared" si="0"/>
        <v>0.5</v>
      </c>
      <c r="AF14">
        <f t="shared" si="0"/>
        <v>0</v>
      </c>
      <c r="AG14">
        <f t="shared" si="0"/>
        <v>3.5</v>
      </c>
      <c r="AH14">
        <f t="shared" si="0"/>
        <v>4</v>
      </c>
      <c r="AI14">
        <f t="shared" si="0"/>
        <v>0</v>
      </c>
      <c r="AJ14">
        <f t="shared" si="0"/>
        <v>7</v>
      </c>
      <c r="AK14">
        <f t="shared" si="0"/>
        <v>0</v>
      </c>
      <c r="AL14">
        <f t="shared" si="0"/>
        <v>24</v>
      </c>
      <c r="AM14">
        <f t="shared" si="0"/>
        <v>0</v>
      </c>
      <c r="AN14">
        <f t="shared" si="0"/>
        <v>0</v>
      </c>
      <c r="AO14">
        <f t="shared" si="0"/>
        <v>0</v>
      </c>
      <c r="AP14">
        <f t="shared" si="0"/>
        <v>0</v>
      </c>
    </row>
    <row r="15" spans="1:42" x14ac:dyDescent="0.3">
      <c r="A15">
        <f t="shared" si="1"/>
        <v>9.5</v>
      </c>
      <c r="B15">
        <f t="shared" si="0"/>
        <v>45</v>
      </c>
      <c r="C15">
        <f t="shared" si="0"/>
        <v>25.5</v>
      </c>
      <c r="D15">
        <f t="shared" si="0"/>
        <v>82.5</v>
      </c>
      <c r="E15">
        <f t="shared" si="0"/>
        <v>40.5</v>
      </c>
      <c r="F15">
        <f t="shared" si="0"/>
        <v>4</v>
      </c>
      <c r="G15">
        <f t="shared" si="0"/>
        <v>0</v>
      </c>
      <c r="H15">
        <f t="shared" si="0"/>
        <v>1</v>
      </c>
      <c r="I15">
        <f t="shared" si="0"/>
        <v>0</v>
      </c>
      <c r="J15">
        <f t="shared" si="0"/>
        <v>0.5</v>
      </c>
      <c r="K15">
        <f t="shared" si="0"/>
        <v>0</v>
      </c>
      <c r="L15">
        <f t="shared" si="0"/>
        <v>4</v>
      </c>
      <c r="M15">
        <f t="shared" si="0"/>
        <v>0</v>
      </c>
      <c r="N15">
        <f t="shared" si="0"/>
        <v>14.5</v>
      </c>
      <c r="O15">
        <f t="shared" si="0"/>
        <v>29.5</v>
      </c>
      <c r="P15">
        <f t="shared" si="0"/>
        <v>0.5</v>
      </c>
      <c r="Q15">
        <f t="shared" si="0"/>
        <v>0.5</v>
      </c>
      <c r="R15">
        <f t="shared" si="0"/>
        <v>0.5</v>
      </c>
      <c r="S15">
        <f t="shared" si="0"/>
        <v>1</v>
      </c>
      <c r="T15">
        <f t="shared" si="0"/>
        <v>3</v>
      </c>
      <c r="U15">
        <f t="shared" si="0"/>
        <v>0.5</v>
      </c>
      <c r="V15">
        <f t="shared" si="0"/>
        <v>3</v>
      </c>
      <c r="W15">
        <f t="shared" si="0"/>
        <v>1.5</v>
      </c>
      <c r="X15">
        <f t="shared" si="0"/>
        <v>15</v>
      </c>
      <c r="Y15">
        <f t="shared" si="0"/>
        <v>0.5</v>
      </c>
      <c r="Z15">
        <f t="shared" si="0"/>
        <v>0.5</v>
      </c>
      <c r="AA15">
        <f t="shared" si="0"/>
        <v>7</v>
      </c>
      <c r="AB15">
        <f t="shared" si="0"/>
        <v>0</v>
      </c>
      <c r="AC15">
        <f t="shared" si="0"/>
        <v>0</v>
      </c>
      <c r="AD15">
        <f t="shared" si="0"/>
        <v>0</v>
      </c>
      <c r="AE15">
        <f t="shared" si="0"/>
        <v>0.5</v>
      </c>
      <c r="AF15">
        <f t="shared" si="0"/>
        <v>1.5</v>
      </c>
      <c r="AG15">
        <f t="shared" si="0"/>
        <v>3</v>
      </c>
      <c r="AH15">
        <f t="shared" si="0"/>
        <v>19</v>
      </c>
      <c r="AI15">
        <f t="shared" si="0"/>
        <v>0</v>
      </c>
      <c r="AJ15">
        <f t="shared" si="0"/>
        <v>51.5</v>
      </c>
      <c r="AK15">
        <f t="shared" si="0"/>
        <v>0</v>
      </c>
      <c r="AL15">
        <f t="shared" si="0"/>
        <v>37</v>
      </c>
      <c r="AM15">
        <f t="shared" si="0"/>
        <v>3.5</v>
      </c>
      <c r="AN15">
        <f t="shared" si="0"/>
        <v>0</v>
      </c>
      <c r="AO15">
        <f t="shared" si="0"/>
        <v>0</v>
      </c>
      <c r="AP15">
        <f t="shared" si="0"/>
        <v>0</v>
      </c>
    </row>
    <row r="16" spans="1:42" x14ac:dyDescent="0.3">
      <c r="A16">
        <f t="shared" si="1"/>
        <v>14.5</v>
      </c>
      <c r="B16">
        <f t="shared" si="0"/>
        <v>76</v>
      </c>
      <c r="C16">
        <f t="shared" si="0"/>
        <v>6</v>
      </c>
      <c r="D16">
        <f t="shared" si="0"/>
        <v>42.5</v>
      </c>
      <c r="E16">
        <f t="shared" si="0"/>
        <v>54.5</v>
      </c>
      <c r="F16">
        <f t="shared" si="0"/>
        <v>1.5</v>
      </c>
      <c r="G16">
        <f t="shared" si="0"/>
        <v>0.5</v>
      </c>
      <c r="H16">
        <f t="shared" si="0"/>
        <v>0</v>
      </c>
      <c r="I16">
        <f t="shared" si="0"/>
        <v>0</v>
      </c>
      <c r="J16">
        <f t="shared" si="0"/>
        <v>0.5</v>
      </c>
      <c r="K16">
        <f t="shared" si="0"/>
        <v>2</v>
      </c>
      <c r="L16">
        <f t="shared" si="0"/>
        <v>4</v>
      </c>
      <c r="M16">
        <f t="shared" si="0"/>
        <v>1.5</v>
      </c>
      <c r="N16">
        <f t="shared" si="0"/>
        <v>7.5</v>
      </c>
      <c r="O16">
        <f t="shared" si="0"/>
        <v>18</v>
      </c>
      <c r="P16">
        <f t="shared" si="0"/>
        <v>1.5</v>
      </c>
      <c r="Q16">
        <f t="shared" si="0"/>
        <v>1.5</v>
      </c>
      <c r="R16">
        <f t="shared" si="0"/>
        <v>0</v>
      </c>
      <c r="S16">
        <f t="shared" si="0"/>
        <v>0.5</v>
      </c>
      <c r="T16">
        <f t="shared" si="0"/>
        <v>0</v>
      </c>
      <c r="U16">
        <f t="shared" si="0"/>
        <v>0</v>
      </c>
      <c r="V16">
        <f t="shared" si="0"/>
        <v>1.5</v>
      </c>
      <c r="W16">
        <f t="shared" si="0"/>
        <v>3.5</v>
      </c>
      <c r="X16">
        <f t="shared" si="0"/>
        <v>17</v>
      </c>
      <c r="Y16">
        <f t="shared" si="0"/>
        <v>2.5</v>
      </c>
      <c r="Z16">
        <f t="shared" ref="B16:AP17" si="2">Z7/2</f>
        <v>0</v>
      </c>
      <c r="AA16">
        <f t="shared" si="2"/>
        <v>37.5</v>
      </c>
      <c r="AB16">
        <f t="shared" si="2"/>
        <v>0</v>
      </c>
      <c r="AC16">
        <f t="shared" si="2"/>
        <v>0</v>
      </c>
      <c r="AD16">
        <f t="shared" si="2"/>
        <v>0</v>
      </c>
      <c r="AE16">
        <f t="shared" si="2"/>
        <v>0</v>
      </c>
      <c r="AF16">
        <f t="shared" si="2"/>
        <v>2.5</v>
      </c>
      <c r="AG16">
        <f t="shared" si="2"/>
        <v>7</v>
      </c>
      <c r="AH16">
        <f t="shared" si="2"/>
        <v>8</v>
      </c>
      <c r="AI16">
        <f t="shared" si="2"/>
        <v>0</v>
      </c>
      <c r="AJ16">
        <f t="shared" si="2"/>
        <v>9.5</v>
      </c>
      <c r="AK16">
        <f t="shared" si="2"/>
        <v>0</v>
      </c>
      <c r="AL16">
        <f t="shared" si="2"/>
        <v>42</v>
      </c>
      <c r="AM16">
        <f t="shared" si="2"/>
        <v>0</v>
      </c>
      <c r="AN16">
        <f t="shared" si="2"/>
        <v>0</v>
      </c>
      <c r="AO16">
        <f t="shared" si="2"/>
        <v>0</v>
      </c>
      <c r="AP16">
        <f t="shared" si="2"/>
        <v>5</v>
      </c>
    </row>
    <row r="17" spans="1:42" x14ac:dyDescent="0.3">
      <c r="A17">
        <f t="shared" si="1"/>
        <v>10</v>
      </c>
      <c r="B17">
        <f t="shared" si="2"/>
        <v>28.5</v>
      </c>
      <c r="C17">
        <f t="shared" si="2"/>
        <v>25</v>
      </c>
      <c r="D17">
        <f t="shared" si="2"/>
        <v>64.5</v>
      </c>
      <c r="E17">
        <f t="shared" si="2"/>
        <v>47</v>
      </c>
      <c r="F17">
        <f t="shared" si="2"/>
        <v>2</v>
      </c>
      <c r="G17">
        <f t="shared" si="2"/>
        <v>0</v>
      </c>
      <c r="H17">
        <f t="shared" si="2"/>
        <v>0</v>
      </c>
      <c r="I17">
        <f t="shared" si="2"/>
        <v>1</v>
      </c>
      <c r="J17">
        <f t="shared" si="2"/>
        <v>3</v>
      </c>
      <c r="K17">
        <f t="shared" si="2"/>
        <v>1.5</v>
      </c>
      <c r="L17">
        <f t="shared" si="2"/>
        <v>4</v>
      </c>
      <c r="M17">
        <f t="shared" si="2"/>
        <v>3.5</v>
      </c>
      <c r="N17">
        <f t="shared" si="2"/>
        <v>18</v>
      </c>
      <c r="O17">
        <f t="shared" si="2"/>
        <v>52</v>
      </c>
      <c r="P17">
        <f t="shared" si="2"/>
        <v>1</v>
      </c>
      <c r="Q17">
        <f t="shared" si="2"/>
        <v>5</v>
      </c>
      <c r="R17">
        <f t="shared" si="2"/>
        <v>0</v>
      </c>
      <c r="S17">
        <f t="shared" si="2"/>
        <v>0</v>
      </c>
      <c r="T17">
        <f t="shared" si="2"/>
        <v>0</v>
      </c>
      <c r="U17">
        <f t="shared" si="2"/>
        <v>0</v>
      </c>
      <c r="V17">
        <f t="shared" si="2"/>
        <v>2</v>
      </c>
      <c r="W17">
        <f t="shared" si="2"/>
        <v>0.5</v>
      </c>
      <c r="X17">
        <f t="shared" si="2"/>
        <v>3.5</v>
      </c>
      <c r="Y17">
        <f t="shared" si="2"/>
        <v>0</v>
      </c>
      <c r="Z17">
        <f t="shared" si="2"/>
        <v>0</v>
      </c>
      <c r="AA17">
        <f t="shared" si="2"/>
        <v>29</v>
      </c>
      <c r="AB17">
        <f t="shared" si="2"/>
        <v>0</v>
      </c>
      <c r="AC17">
        <f t="shared" si="2"/>
        <v>0</v>
      </c>
      <c r="AD17">
        <f t="shared" si="2"/>
        <v>0</v>
      </c>
      <c r="AE17">
        <f t="shared" si="2"/>
        <v>0</v>
      </c>
      <c r="AF17">
        <f t="shared" si="2"/>
        <v>1</v>
      </c>
      <c r="AG17">
        <f t="shared" si="2"/>
        <v>5</v>
      </c>
      <c r="AH17">
        <f t="shared" si="2"/>
        <v>3</v>
      </c>
      <c r="AI17">
        <f t="shared" si="2"/>
        <v>0</v>
      </c>
      <c r="AJ17">
        <f t="shared" si="2"/>
        <v>3.5</v>
      </c>
      <c r="AK17">
        <f t="shared" si="2"/>
        <v>0</v>
      </c>
      <c r="AL17">
        <f t="shared" si="2"/>
        <v>54.5</v>
      </c>
      <c r="AM17">
        <f t="shared" si="2"/>
        <v>0</v>
      </c>
      <c r="AN17">
        <f t="shared" si="2"/>
        <v>0</v>
      </c>
      <c r="AO17">
        <f t="shared" si="2"/>
        <v>0</v>
      </c>
      <c r="AP17">
        <f t="shared" si="2"/>
        <v>0</v>
      </c>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2C1F-E4D0-4D84-AEEC-B7D9EF3DC928}">
  <dimension ref="A1:F13"/>
  <sheetViews>
    <sheetView workbookViewId="0">
      <selection activeCell="G12" sqref="G12"/>
    </sheetView>
  </sheetViews>
  <sheetFormatPr defaultRowHeight="14" x14ac:dyDescent="0.3"/>
  <sheetData>
    <row r="1" spans="1:6" x14ac:dyDescent="0.3">
      <c r="B1" s="3" t="s">
        <v>301</v>
      </c>
      <c r="C1" s="3" t="s">
        <v>302</v>
      </c>
      <c r="D1" s="3" t="s">
        <v>304</v>
      </c>
      <c r="E1" s="3" t="s">
        <v>303</v>
      </c>
      <c r="F1" s="3" t="s">
        <v>323</v>
      </c>
    </row>
    <row r="2" spans="1:6" s="16" customFormat="1" x14ac:dyDescent="0.3">
      <c r="A2" s="15" t="s">
        <v>306</v>
      </c>
      <c r="B2" s="16">
        <v>23</v>
      </c>
      <c r="C2" s="16">
        <v>135</v>
      </c>
      <c r="D2" s="16">
        <v>32</v>
      </c>
      <c r="E2" s="16">
        <v>138</v>
      </c>
      <c r="F2" s="16">
        <v>79</v>
      </c>
    </row>
    <row r="3" spans="1:6" s="18" customFormat="1" x14ac:dyDescent="0.3">
      <c r="A3" s="17" t="s">
        <v>309</v>
      </c>
      <c r="B3" s="18">
        <v>42</v>
      </c>
      <c r="C3" s="18">
        <v>124</v>
      </c>
      <c r="D3" s="18">
        <v>42</v>
      </c>
      <c r="E3" s="18">
        <v>144</v>
      </c>
      <c r="F3" s="18">
        <v>118</v>
      </c>
    </row>
    <row r="4" spans="1:6" s="20" customFormat="1" x14ac:dyDescent="0.3">
      <c r="A4" s="19" t="s">
        <v>312</v>
      </c>
      <c r="B4" s="20">
        <v>18</v>
      </c>
      <c r="C4" s="20">
        <v>187</v>
      </c>
      <c r="D4" s="20">
        <v>38</v>
      </c>
      <c r="E4" s="20">
        <v>180</v>
      </c>
      <c r="F4" s="20">
        <v>42</v>
      </c>
    </row>
    <row r="5" spans="1:6" x14ac:dyDescent="0.3">
      <c r="A5" s="3" t="s">
        <v>315</v>
      </c>
      <c r="B5">
        <v>29</v>
      </c>
      <c r="C5">
        <v>196</v>
      </c>
      <c r="D5">
        <v>16</v>
      </c>
      <c r="E5">
        <v>103</v>
      </c>
      <c r="F5">
        <v>62</v>
      </c>
    </row>
    <row r="6" spans="1:6" s="16" customFormat="1" x14ac:dyDescent="0.3">
      <c r="A6" s="15" t="s">
        <v>313</v>
      </c>
      <c r="B6" s="16">
        <v>17</v>
      </c>
      <c r="C6" s="16">
        <v>126</v>
      </c>
      <c r="D6" s="16">
        <v>28</v>
      </c>
      <c r="E6" s="16">
        <v>118</v>
      </c>
      <c r="F6" s="16">
        <v>50</v>
      </c>
    </row>
    <row r="7" spans="1:6" s="18" customFormat="1" x14ac:dyDescent="0.3">
      <c r="A7" s="17" t="s">
        <v>310</v>
      </c>
      <c r="B7" s="18">
        <v>19</v>
      </c>
      <c r="C7" s="18">
        <v>90</v>
      </c>
      <c r="D7" s="18">
        <v>51</v>
      </c>
      <c r="E7" s="18">
        <v>165</v>
      </c>
      <c r="F7" s="18">
        <v>81</v>
      </c>
    </row>
    <row r="8" spans="1:6" x14ac:dyDescent="0.3">
      <c r="A8" s="3" t="s">
        <v>307</v>
      </c>
      <c r="B8">
        <v>29</v>
      </c>
      <c r="C8">
        <v>152</v>
      </c>
      <c r="D8">
        <v>12</v>
      </c>
      <c r="E8">
        <v>85</v>
      </c>
      <c r="F8">
        <v>109</v>
      </c>
    </row>
    <row r="9" spans="1:6" s="20" customFormat="1" x14ac:dyDescent="0.3">
      <c r="A9" s="19" t="s">
        <v>316</v>
      </c>
      <c r="B9" s="20">
        <v>20</v>
      </c>
      <c r="C9" s="20">
        <v>57</v>
      </c>
      <c r="D9" s="20">
        <v>50</v>
      </c>
      <c r="E9" s="20">
        <v>129</v>
      </c>
      <c r="F9" s="20">
        <v>94</v>
      </c>
    </row>
    <row r="10" spans="1:6" x14ac:dyDescent="0.3">
      <c r="B10">
        <f>SUM(B2:B9)</f>
        <v>197</v>
      </c>
      <c r="C10">
        <f t="shared" ref="C10:F10" si="0">SUM(C2:C9)</f>
        <v>1067</v>
      </c>
      <c r="D10">
        <f t="shared" si="0"/>
        <v>269</v>
      </c>
      <c r="E10">
        <f t="shared" si="0"/>
        <v>1062</v>
      </c>
      <c r="F10">
        <f t="shared" si="0"/>
        <v>635</v>
      </c>
    </row>
    <row r="12" spans="1:6" x14ac:dyDescent="0.3">
      <c r="B12" s="3" t="s">
        <v>301</v>
      </c>
      <c r="C12" s="3" t="s">
        <v>302</v>
      </c>
      <c r="D12" s="3" t="s">
        <v>304</v>
      </c>
      <c r="E12" s="3" t="s">
        <v>303</v>
      </c>
      <c r="F12" s="3" t="s">
        <v>323</v>
      </c>
    </row>
    <row r="13" spans="1:6" x14ac:dyDescent="0.3">
      <c r="B13">
        <v>197</v>
      </c>
      <c r="C13">
        <v>1067</v>
      </c>
      <c r="D13">
        <v>269</v>
      </c>
      <c r="E13">
        <v>1062</v>
      </c>
      <c r="F13">
        <v>635</v>
      </c>
    </row>
  </sheetData>
  <phoneticPr fontId="2"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C239-35B3-45A9-8E6D-27BDB376A9BC}">
  <dimension ref="A1:T28"/>
  <sheetViews>
    <sheetView topLeftCell="N1" workbookViewId="0">
      <selection activeCell="N2" sqref="N2"/>
    </sheetView>
  </sheetViews>
  <sheetFormatPr defaultRowHeight="14" x14ac:dyDescent="0.3"/>
  <cols>
    <col min="1" max="1" width="21.6640625" bestFit="1" customWidth="1"/>
    <col min="2" max="2" width="12.08203125" bestFit="1" customWidth="1"/>
    <col min="3" max="3" width="13.6640625" bestFit="1" customWidth="1"/>
    <col min="5" max="5" width="20.4140625" bestFit="1" customWidth="1"/>
  </cols>
  <sheetData>
    <row r="1" spans="1:20" x14ac:dyDescent="0.3">
      <c r="A1" s="3" t="s">
        <v>610</v>
      </c>
      <c r="B1" s="3" t="s">
        <v>611</v>
      </c>
      <c r="C1" s="3" t="s">
        <v>612</v>
      </c>
      <c r="D1" s="3" t="s">
        <v>613</v>
      </c>
      <c r="E1" s="3" t="s">
        <v>614</v>
      </c>
      <c r="F1" s="3" t="s">
        <v>639</v>
      </c>
      <c r="G1" s="3" t="s">
        <v>640</v>
      </c>
      <c r="H1" t="s">
        <v>25</v>
      </c>
      <c r="I1" t="s">
        <v>27</v>
      </c>
      <c r="J1" t="s">
        <v>41</v>
      </c>
      <c r="K1" t="s">
        <v>75</v>
      </c>
      <c r="L1" t="s">
        <v>79</v>
      </c>
      <c r="M1" t="s">
        <v>641</v>
      </c>
      <c r="N1" t="s">
        <v>137</v>
      </c>
      <c r="P1" s="3" t="s">
        <v>639</v>
      </c>
      <c r="Q1" s="3" t="s">
        <v>640</v>
      </c>
      <c r="R1" t="s">
        <v>52</v>
      </c>
      <c r="S1" t="s">
        <v>642</v>
      </c>
      <c r="T1" t="s">
        <v>131</v>
      </c>
    </row>
    <row r="2" spans="1:20" x14ac:dyDescent="0.3">
      <c r="A2" s="3" t="s">
        <v>615</v>
      </c>
      <c r="B2" s="14">
        <v>181</v>
      </c>
      <c r="C2" s="14">
        <v>481</v>
      </c>
      <c r="D2" s="14">
        <v>-2.2730000000000001</v>
      </c>
      <c r="E2" s="14">
        <v>2.3E-2</v>
      </c>
      <c r="F2" s="23" t="s">
        <v>626</v>
      </c>
      <c r="G2" s="3" t="s">
        <v>602</v>
      </c>
      <c r="H2">
        <v>12</v>
      </c>
      <c r="I2">
        <v>3</v>
      </c>
      <c r="J2">
        <v>5</v>
      </c>
      <c r="K2">
        <v>9</v>
      </c>
      <c r="L2">
        <v>6</v>
      </c>
      <c r="M2">
        <v>79</v>
      </c>
      <c r="N2">
        <v>79</v>
      </c>
      <c r="P2" s="23" t="s">
        <v>626</v>
      </c>
      <c r="Q2" s="3" t="s">
        <v>602</v>
      </c>
      <c r="R2">
        <v>36</v>
      </c>
      <c r="S2">
        <v>32</v>
      </c>
      <c r="T2">
        <v>20</v>
      </c>
    </row>
    <row r="3" spans="1:20" x14ac:dyDescent="0.3">
      <c r="A3" s="3" t="s">
        <v>616</v>
      </c>
      <c r="B3" s="14">
        <v>195</v>
      </c>
      <c r="C3" s="14">
        <v>495</v>
      </c>
      <c r="D3" s="14">
        <v>-2.1360000000000001</v>
      </c>
      <c r="E3" s="14">
        <v>3.3000000000000002E-2</v>
      </c>
      <c r="F3" s="23"/>
      <c r="G3" s="3" t="s">
        <v>608</v>
      </c>
      <c r="H3">
        <v>11</v>
      </c>
      <c r="I3">
        <v>4</v>
      </c>
      <c r="J3">
        <v>7</v>
      </c>
      <c r="K3">
        <v>0</v>
      </c>
      <c r="L3">
        <v>0</v>
      </c>
      <c r="M3">
        <v>109</v>
      </c>
      <c r="N3">
        <v>109</v>
      </c>
      <c r="P3" s="23"/>
      <c r="Q3" s="3" t="s">
        <v>608</v>
      </c>
      <c r="R3">
        <v>38</v>
      </c>
      <c r="S3">
        <v>12</v>
      </c>
      <c r="T3">
        <v>9</v>
      </c>
    </row>
    <row r="4" spans="1:20" x14ac:dyDescent="0.3">
      <c r="A4" s="3" t="s">
        <v>617</v>
      </c>
      <c r="B4" s="14">
        <v>185</v>
      </c>
      <c r="C4" s="14">
        <v>485</v>
      </c>
      <c r="D4" s="14">
        <v>-2.3730000000000002</v>
      </c>
      <c r="E4" s="14">
        <v>1.7999999999999999E-2</v>
      </c>
      <c r="F4" s="23" t="s">
        <v>629</v>
      </c>
      <c r="G4" s="3" t="s">
        <v>603</v>
      </c>
      <c r="H4">
        <v>12</v>
      </c>
      <c r="I4">
        <v>5</v>
      </c>
      <c r="J4">
        <v>12</v>
      </c>
      <c r="K4">
        <v>4</v>
      </c>
      <c r="L4">
        <v>3</v>
      </c>
      <c r="M4">
        <v>118</v>
      </c>
      <c r="N4">
        <v>113</v>
      </c>
      <c r="P4" s="23" t="s">
        <v>629</v>
      </c>
      <c r="Q4" s="3" t="s">
        <v>603</v>
      </c>
      <c r="R4">
        <v>43</v>
      </c>
      <c r="S4">
        <v>43</v>
      </c>
      <c r="T4">
        <v>33</v>
      </c>
    </row>
    <row r="5" spans="1:20" x14ac:dyDescent="0.3">
      <c r="A5" s="3" t="s">
        <v>618</v>
      </c>
      <c r="B5" s="14">
        <v>202</v>
      </c>
      <c r="C5" s="14">
        <v>502</v>
      </c>
      <c r="D5" s="14">
        <v>-2.173</v>
      </c>
      <c r="E5" s="14">
        <v>0.03</v>
      </c>
      <c r="F5" s="23"/>
      <c r="G5" s="3" t="s">
        <v>607</v>
      </c>
      <c r="H5">
        <v>11</v>
      </c>
      <c r="I5">
        <v>8</v>
      </c>
      <c r="J5">
        <v>0</v>
      </c>
      <c r="K5">
        <v>9</v>
      </c>
      <c r="L5">
        <v>2</v>
      </c>
      <c r="M5">
        <v>81</v>
      </c>
      <c r="N5">
        <v>74</v>
      </c>
      <c r="P5" s="23"/>
      <c r="Q5" s="3" t="s">
        <v>607</v>
      </c>
      <c r="R5">
        <v>29</v>
      </c>
      <c r="S5">
        <v>51</v>
      </c>
      <c r="T5">
        <v>103</v>
      </c>
    </row>
    <row r="6" spans="1:20" x14ac:dyDescent="0.3">
      <c r="A6" s="3" t="s">
        <v>619</v>
      </c>
      <c r="B6" s="14">
        <v>219</v>
      </c>
      <c r="C6" s="14">
        <v>519</v>
      </c>
      <c r="D6" s="14">
        <v>-2.0099999999999998</v>
      </c>
      <c r="E6" s="14">
        <v>4.3999999999999997E-2</v>
      </c>
      <c r="F6" s="24" t="s">
        <v>638</v>
      </c>
      <c r="G6" s="3" t="s">
        <v>604</v>
      </c>
      <c r="H6">
        <v>6</v>
      </c>
      <c r="I6">
        <v>3</v>
      </c>
      <c r="J6">
        <v>1</v>
      </c>
      <c r="K6">
        <v>5</v>
      </c>
      <c r="L6">
        <v>5</v>
      </c>
      <c r="M6">
        <v>42</v>
      </c>
      <c r="N6">
        <v>42</v>
      </c>
      <c r="P6" s="24" t="s">
        <v>638</v>
      </c>
      <c r="Q6" s="3" t="s">
        <v>604</v>
      </c>
      <c r="R6">
        <v>79</v>
      </c>
      <c r="S6">
        <v>38</v>
      </c>
      <c r="T6">
        <v>65</v>
      </c>
    </row>
    <row r="7" spans="1:20" x14ac:dyDescent="0.3">
      <c r="A7" s="3" t="s">
        <v>620</v>
      </c>
      <c r="B7" s="14">
        <v>159.5</v>
      </c>
      <c r="C7" s="14">
        <v>459.5</v>
      </c>
      <c r="D7" s="14">
        <v>-2.657</v>
      </c>
      <c r="E7" s="14">
        <v>8.0000000000000002E-3</v>
      </c>
      <c r="F7" s="24"/>
      <c r="G7" s="3" t="s">
        <v>606</v>
      </c>
      <c r="H7">
        <v>4</v>
      </c>
      <c r="I7">
        <v>2</v>
      </c>
      <c r="J7">
        <v>1</v>
      </c>
      <c r="K7">
        <v>1</v>
      </c>
      <c r="L7">
        <v>0</v>
      </c>
      <c r="M7">
        <v>50</v>
      </c>
      <c r="N7">
        <v>49</v>
      </c>
      <c r="P7" s="24"/>
      <c r="Q7" s="3" t="s">
        <v>606</v>
      </c>
      <c r="R7">
        <v>36</v>
      </c>
      <c r="S7">
        <v>28</v>
      </c>
      <c r="T7">
        <v>14</v>
      </c>
    </row>
    <row r="8" spans="1:20" x14ac:dyDescent="0.3">
      <c r="A8" s="3" t="s">
        <v>621</v>
      </c>
      <c r="B8" s="14">
        <v>155</v>
      </c>
      <c r="C8" s="14">
        <v>455</v>
      </c>
      <c r="D8" s="14">
        <v>-2.7469999999999999</v>
      </c>
      <c r="E8" s="14">
        <v>6.0000000000000001E-3</v>
      </c>
      <c r="F8" s="23" t="s">
        <v>635</v>
      </c>
      <c r="G8" s="3" t="s">
        <v>605</v>
      </c>
      <c r="H8">
        <v>10</v>
      </c>
      <c r="I8">
        <v>0</v>
      </c>
      <c r="J8">
        <v>3</v>
      </c>
      <c r="K8">
        <v>1</v>
      </c>
      <c r="L8">
        <v>0</v>
      </c>
      <c r="M8">
        <v>62</v>
      </c>
      <c r="N8">
        <v>62</v>
      </c>
      <c r="P8" s="23" t="s">
        <v>635</v>
      </c>
      <c r="Q8" s="3" t="s">
        <v>605</v>
      </c>
      <c r="R8">
        <v>16</v>
      </c>
      <c r="S8">
        <v>16</v>
      </c>
      <c r="T8">
        <v>18</v>
      </c>
    </row>
    <row r="9" spans="1:20" x14ac:dyDescent="0.3">
      <c r="F9" s="23"/>
      <c r="G9" s="3" t="s">
        <v>609</v>
      </c>
      <c r="H9">
        <v>5</v>
      </c>
      <c r="I9">
        <v>3</v>
      </c>
      <c r="J9">
        <v>3</v>
      </c>
      <c r="K9">
        <v>1</v>
      </c>
      <c r="L9">
        <v>1</v>
      </c>
      <c r="M9">
        <v>94</v>
      </c>
      <c r="N9">
        <v>84</v>
      </c>
      <c r="P9" s="23"/>
      <c r="Q9" s="3" t="s">
        <v>609</v>
      </c>
      <c r="R9">
        <v>15</v>
      </c>
      <c r="S9">
        <v>50</v>
      </c>
      <c r="T9">
        <v>19</v>
      </c>
    </row>
    <row r="11" spans="1:20" x14ac:dyDescent="0.3">
      <c r="A11" s="3" t="s">
        <v>610</v>
      </c>
      <c r="B11" s="3" t="s">
        <v>611</v>
      </c>
      <c r="C11" s="3" t="s">
        <v>612</v>
      </c>
      <c r="D11" s="3" t="s">
        <v>613</v>
      </c>
      <c r="E11" s="3" t="s">
        <v>614</v>
      </c>
    </row>
    <row r="12" spans="1:20" x14ac:dyDescent="0.3">
      <c r="A12" s="3" t="s">
        <v>622</v>
      </c>
      <c r="B12" s="14">
        <v>152.5</v>
      </c>
      <c r="C12" s="14">
        <v>452.5</v>
      </c>
      <c r="D12" s="14">
        <v>-2.8109999999999999</v>
      </c>
      <c r="E12" s="14">
        <v>5.0000000000000001E-3</v>
      </c>
    </row>
    <row r="13" spans="1:20" x14ac:dyDescent="0.3">
      <c r="A13" s="3" t="s">
        <v>623</v>
      </c>
      <c r="B13" s="14">
        <v>193.5</v>
      </c>
      <c r="C13" s="14">
        <v>493.5</v>
      </c>
      <c r="D13" s="14">
        <v>-1.956</v>
      </c>
      <c r="E13" s="14">
        <v>0.05</v>
      </c>
    </row>
    <row r="14" spans="1:20" x14ac:dyDescent="0.3">
      <c r="A14" s="3" t="s">
        <v>624</v>
      </c>
      <c r="B14" s="14">
        <v>157</v>
      </c>
      <c r="C14" s="14">
        <v>457</v>
      </c>
      <c r="D14" s="14">
        <v>-2.7269999999999999</v>
      </c>
      <c r="E14" s="14">
        <v>6.0000000000000001E-3</v>
      </c>
    </row>
    <row r="16" spans="1:20" x14ac:dyDescent="0.3">
      <c r="A16" t="s">
        <v>625</v>
      </c>
    </row>
    <row r="17" spans="1:1" x14ac:dyDescent="0.3">
      <c r="A17" t="s">
        <v>626</v>
      </c>
    </row>
    <row r="18" spans="1:1" x14ac:dyDescent="0.3">
      <c r="A18" t="s">
        <v>627</v>
      </c>
    </row>
    <row r="19" spans="1:1" x14ac:dyDescent="0.3">
      <c r="A19" t="s">
        <v>628</v>
      </c>
    </row>
    <row r="20" spans="1:1" x14ac:dyDescent="0.3">
      <c r="A20" t="s">
        <v>629</v>
      </c>
    </row>
    <row r="21" spans="1:1" x14ac:dyDescent="0.3">
      <c r="A21" t="s">
        <v>630</v>
      </c>
    </row>
    <row r="22" spans="1:1" x14ac:dyDescent="0.3">
      <c r="A22" t="s">
        <v>631</v>
      </c>
    </row>
    <row r="23" spans="1:1" x14ac:dyDescent="0.3">
      <c r="A23" t="s">
        <v>632</v>
      </c>
    </row>
    <row r="24" spans="1:1" x14ac:dyDescent="0.3">
      <c r="A24" t="s">
        <v>633</v>
      </c>
    </row>
    <row r="25" spans="1:1" x14ac:dyDescent="0.3">
      <c r="A25" t="s">
        <v>634</v>
      </c>
    </row>
    <row r="26" spans="1:1" x14ac:dyDescent="0.3">
      <c r="A26" t="s">
        <v>635</v>
      </c>
    </row>
    <row r="27" spans="1:1" x14ac:dyDescent="0.3">
      <c r="A27" t="s">
        <v>636</v>
      </c>
    </row>
    <row r="28" spans="1:1" x14ac:dyDescent="0.3">
      <c r="A28" t="s">
        <v>637</v>
      </c>
    </row>
  </sheetData>
  <mergeCells count="8">
    <mergeCell ref="F2:F3"/>
    <mergeCell ref="F4:F5"/>
    <mergeCell ref="F6:F7"/>
    <mergeCell ref="F8:F9"/>
    <mergeCell ref="P2:P3"/>
    <mergeCell ref="P4:P5"/>
    <mergeCell ref="P6:P7"/>
    <mergeCell ref="P8:P9"/>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8"/>
  <sheetViews>
    <sheetView workbookViewId="0">
      <selection activeCell="A23" sqref="A23"/>
    </sheetView>
  </sheetViews>
  <sheetFormatPr defaultRowHeight="14" x14ac:dyDescent="0.3"/>
  <cols>
    <col min="1" max="1" width="12.08203125" customWidth="1"/>
  </cols>
  <sheetData>
    <row r="1" spans="1:23" x14ac:dyDescent="0.3">
      <c r="A1" s="3" t="s">
        <v>300</v>
      </c>
      <c r="B1" s="3"/>
      <c r="C1" s="3"/>
      <c r="D1" s="3"/>
      <c r="E1" s="3" t="s">
        <v>301</v>
      </c>
      <c r="G1" s="3"/>
      <c r="H1" s="3"/>
      <c r="I1" s="3"/>
      <c r="J1" s="3"/>
      <c r="K1" s="3"/>
      <c r="L1" s="3"/>
      <c r="M1" s="3"/>
      <c r="T1" s="3"/>
      <c r="U1" s="3"/>
      <c r="V1" s="3"/>
      <c r="W1" s="3"/>
    </row>
    <row r="2" spans="1:23" x14ac:dyDescent="0.3">
      <c r="A2" s="3"/>
      <c r="B2" s="3"/>
      <c r="C2" s="3"/>
      <c r="D2" s="3"/>
      <c r="E2" s="3"/>
      <c r="F2" s="1" t="s">
        <v>27</v>
      </c>
      <c r="G2" s="1" t="s">
        <v>29</v>
      </c>
      <c r="H2" s="1" t="s">
        <v>31</v>
      </c>
      <c r="I2" s="1" t="s">
        <v>33</v>
      </c>
      <c r="J2" s="1" t="s">
        <v>35</v>
      </c>
      <c r="K2" s="1" t="s">
        <v>37</v>
      </c>
      <c r="L2" s="1" t="s">
        <v>39</v>
      </c>
      <c r="M2" s="1" t="s">
        <v>41</v>
      </c>
      <c r="S2" s="3"/>
      <c r="T2" s="3"/>
      <c r="U2" s="3"/>
      <c r="V2" s="3"/>
      <c r="W2" s="3"/>
    </row>
    <row r="3" spans="1:23" x14ac:dyDescent="0.3">
      <c r="A3" s="4" t="s">
        <v>305</v>
      </c>
      <c r="B3" s="3" t="s">
        <v>306</v>
      </c>
      <c r="C3" s="3">
        <f>SUM(E3:E4)</f>
        <v>23</v>
      </c>
      <c r="D3" s="3" t="s">
        <v>320</v>
      </c>
      <c r="E3" s="3">
        <f>SUM(F3:M3)</f>
        <v>16</v>
      </c>
      <c r="F3">
        <v>2</v>
      </c>
      <c r="H3">
        <v>4</v>
      </c>
      <c r="J3" s="3">
        <v>2</v>
      </c>
      <c r="K3" s="3">
        <v>1</v>
      </c>
      <c r="L3" s="3">
        <v>3</v>
      </c>
      <c r="M3" s="3">
        <v>4</v>
      </c>
    </row>
    <row r="4" spans="1:23" x14ac:dyDescent="0.3">
      <c r="A4" s="4"/>
      <c r="B4" s="3"/>
      <c r="C4" s="3"/>
      <c r="D4" s="3" t="s">
        <v>321</v>
      </c>
      <c r="E4" s="3">
        <f t="shared" ref="E4:E18" si="0">SUM(F4:M4)</f>
        <v>7</v>
      </c>
      <c r="F4">
        <v>1</v>
      </c>
      <c r="J4" s="3">
        <v>3</v>
      </c>
      <c r="K4" s="3">
        <v>1</v>
      </c>
      <c r="L4" s="3">
        <v>1</v>
      </c>
      <c r="M4" s="3">
        <v>1</v>
      </c>
    </row>
    <row r="5" spans="1:23" x14ac:dyDescent="0.3">
      <c r="B5" s="3" t="s">
        <v>307</v>
      </c>
      <c r="C5" s="3">
        <f t="shared" ref="C5:C17" si="1">SUM(E5:E6)</f>
        <v>30</v>
      </c>
      <c r="D5" s="3" t="s">
        <v>320</v>
      </c>
      <c r="E5" s="3">
        <f>SUM(F5:M5)</f>
        <v>14</v>
      </c>
      <c r="F5">
        <v>4</v>
      </c>
      <c r="I5">
        <v>1</v>
      </c>
      <c r="J5">
        <v>2</v>
      </c>
      <c r="K5" s="1">
        <v>3</v>
      </c>
      <c r="L5" s="1">
        <v>3</v>
      </c>
      <c r="M5">
        <v>1</v>
      </c>
    </row>
    <row r="6" spans="1:23" x14ac:dyDescent="0.3">
      <c r="B6" s="3"/>
      <c r="C6" s="3"/>
      <c r="D6" s="3" t="s">
        <v>321</v>
      </c>
      <c r="E6" s="3">
        <f>SUM(F6:M6)</f>
        <v>16</v>
      </c>
      <c r="I6">
        <v>1</v>
      </c>
      <c r="J6">
        <v>4</v>
      </c>
      <c r="K6" s="1"/>
      <c r="L6" s="1">
        <v>5</v>
      </c>
      <c r="M6">
        <v>6</v>
      </c>
    </row>
    <row r="7" spans="1:23" x14ac:dyDescent="0.3">
      <c r="A7" s="4" t="s">
        <v>308</v>
      </c>
      <c r="B7" s="3" t="s">
        <v>309</v>
      </c>
      <c r="C7" s="3">
        <f t="shared" si="1"/>
        <v>42</v>
      </c>
      <c r="D7" s="3" t="s">
        <v>320</v>
      </c>
      <c r="E7" s="3">
        <f t="shared" si="0"/>
        <v>24</v>
      </c>
      <c r="F7">
        <v>4</v>
      </c>
      <c r="H7" s="3">
        <v>2</v>
      </c>
      <c r="I7" s="1"/>
      <c r="J7" s="3">
        <v>1</v>
      </c>
      <c r="K7" s="3">
        <v>4</v>
      </c>
      <c r="L7" s="3">
        <v>9</v>
      </c>
      <c r="M7" s="3">
        <v>4</v>
      </c>
    </row>
    <row r="8" spans="1:23" x14ac:dyDescent="0.3">
      <c r="A8" s="4"/>
      <c r="B8" s="3"/>
      <c r="C8" s="3"/>
      <c r="D8" s="3" t="s">
        <v>321</v>
      </c>
      <c r="E8" s="3">
        <f t="shared" si="0"/>
        <v>18</v>
      </c>
      <c r="F8">
        <v>1</v>
      </c>
      <c r="H8" s="3">
        <v>1</v>
      </c>
      <c r="I8" s="3">
        <v>1</v>
      </c>
      <c r="J8" s="3">
        <v>2</v>
      </c>
      <c r="K8" s="3"/>
      <c r="L8" s="3">
        <v>5</v>
      </c>
      <c r="M8" s="3">
        <v>8</v>
      </c>
    </row>
    <row r="9" spans="1:23" x14ac:dyDescent="0.3">
      <c r="B9" s="3" t="s">
        <v>310</v>
      </c>
      <c r="C9" s="3">
        <f t="shared" si="1"/>
        <v>19</v>
      </c>
      <c r="D9" s="3" t="s">
        <v>320</v>
      </c>
      <c r="E9" s="3">
        <f t="shared" si="0"/>
        <v>12</v>
      </c>
      <c r="F9">
        <v>4</v>
      </c>
      <c r="H9">
        <v>2</v>
      </c>
      <c r="J9" s="3">
        <v>1</v>
      </c>
      <c r="L9" s="3">
        <v>5</v>
      </c>
    </row>
    <row r="10" spans="1:23" x14ac:dyDescent="0.3">
      <c r="B10" s="3"/>
      <c r="C10" s="3"/>
      <c r="D10" s="3" t="s">
        <v>321</v>
      </c>
      <c r="E10" s="3">
        <f t="shared" si="0"/>
        <v>7</v>
      </c>
      <c r="F10">
        <v>4</v>
      </c>
      <c r="L10" s="3">
        <v>3</v>
      </c>
    </row>
    <row r="11" spans="1:23" x14ac:dyDescent="0.3">
      <c r="A11" s="4" t="s">
        <v>311</v>
      </c>
      <c r="B11" s="3" t="s">
        <v>312</v>
      </c>
      <c r="C11" s="3">
        <f t="shared" si="1"/>
        <v>18</v>
      </c>
      <c r="D11" s="3" t="s">
        <v>320</v>
      </c>
      <c r="E11" s="3">
        <f t="shared" si="0"/>
        <v>8</v>
      </c>
      <c r="F11">
        <v>1</v>
      </c>
      <c r="J11">
        <v>1</v>
      </c>
      <c r="L11">
        <v>5</v>
      </c>
      <c r="M11">
        <v>1</v>
      </c>
    </row>
    <row r="12" spans="1:23" x14ac:dyDescent="0.3">
      <c r="A12" s="4"/>
      <c r="B12" s="3"/>
      <c r="C12" s="3"/>
      <c r="D12" s="3" t="s">
        <v>321</v>
      </c>
      <c r="E12" s="3">
        <f t="shared" si="0"/>
        <v>10</v>
      </c>
      <c r="F12">
        <v>2</v>
      </c>
      <c r="G12">
        <v>1</v>
      </c>
      <c r="H12">
        <v>1</v>
      </c>
      <c r="L12">
        <v>6</v>
      </c>
    </row>
    <row r="13" spans="1:23" x14ac:dyDescent="0.3">
      <c r="B13" s="3" t="s">
        <v>313</v>
      </c>
      <c r="C13" s="3">
        <f t="shared" si="1"/>
        <v>17</v>
      </c>
      <c r="D13" s="3" t="s">
        <v>320</v>
      </c>
      <c r="E13" s="3">
        <f t="shared" si="0"/>
        <v>7</v>
      </c>
      <c r="F13">
        <v>1</v>
      </c>
      <c r="J13">
        <v>1</v>
      </c>
      <c r="K13">
        <v>2</v>
      </c>
      <c r="L13">
        <v>2</v>
      </c>
      <c r="M13">
        <v>1</v>
      </c>
    </row>
    <row r="14" spans="1:23" x14ac:dyDescent="0.3">
      <c r="B14" s="3"/>
      <c r="C14" s="3"/>
      <c r="D14" s="3" t="s">
        <v>321</v>
      </c>
      <c r="E14" s="3">
        <f t="shared" si="0"/>
        <v>10</v>
      </c>
      <c r="F14">
        <v>1</v>
      </c>
      <c r="J14">
        <v>1</v>
      </c>
      <c r="K14">
        <v>2</v>
      </c>
      <c r="L14">
        <v>6</v>
      </c>
    </row>
    <row r="15" spans="1:23" x14ac:dyDescent="0.3">
      <c r="A15" s="4" t="s">
        <v>314</v>
      </c>
      <c r="B15" s="3" t="s">
        <v>315</v>
      </c>
      <c r="C15" s="3">
        <f t="shared" si="1"/>
        <v>29</v>
      </c>
      <c r="D15" s="3" t="s">
        <v>320</v>
      </c>
      <c r="E15" s="3">
        <f t="shared" si="0"/>
        <v>15</v>
      </c>
      <c r="J15">
        <v>4</v>
      </c>
      <c r="K15">
        <v>5</v>
      </c>
      <c r="L15">
        <v>3</v>
      </c>
      <c r="M15">
        <v>3</v>
      </c>
    </row>
    <row r="16" spans="1:23" x14ac:dyDescent="0.3">
      <c r="A16" s="4"/>
      <c r="B16" s="3"/>
      <c r="C16" s="3"/>
      <c r="D16" s="3" t="s">
        <v>321</v>
      </c>
      <c r="E16" s="3">
        <f t="shared" si="0"/>
        <v>14</v>
      </c>
      <c r="H16">
        <v>3</v>
      </c>
      <c r="J16">
        <v>3</v>
      </c>
      <c r="K16">
        <v>3</v>
      </c>
      <c r="L16">
        <v>5</v>
      </c>
    </row>
    <row r="17" spans="2:13" x14ac:dyDescent="0.3">
      <c r="B17" s="3" t="s">
        <v>316</v>
      </c>
      <c r="C17" s="3">
        <f t="shared" si="1"/>
        <v>20</v>
      </c>
      <c r="D17" s="3" t="s">
        <v>320</v>
      </c>
      <c r="E17" s="3">
        <f t="shared" si="0"/>
        <v>12</v>
      </c>
      <c r="F17">
        <v>1</v>
      </c>
      <c r="G17">
        <v>1</v>
      </c>
      <c r="J17">
        <v>1</v>
      </c>
      <c r="K17">
        <v>2</v>
      </c>
      <c r="L17">
        <v>5</v>
      </c>
      <c r="M17">
        <v>2</v>
      </c>
    </row>
    <row r="18" spans="2:13" x14ac:dyDescent="0.3">
      <c r="D18" s="3" t="s">
        <v>322</v>
      </c>
      <c r="E18" s="3">
        <f t="shared" si="0"/>
        <v>8</v>
      </c>
      <c r="F18">
        <v>2</v>
      </c>
      <c r="K18">
        <v>2</v>
      </c>
      <c r="L18">
        <v>3</v>
      </c>
      <c r="M18">
        <v>1</v>
      </c>
    </row>
    <row r="19" spans="2:13" x14ac:dyDescent="0.3">
      <c r="C19">
        <f>SUM(C3:C18)</f>
        <v>198</v>
      </c>
    </row>
    <row r="20" spans="2:13" x14ac:dyDescent="0.3">
      <c r="F20" s="1" t="s">
        <v>27</v>
      </c>
      <c r="G20" s="1" t="s">
        <v>29</v>
      </c>
      <c r="H20" s="1" t="s">
        <v>31</v>
      </c>
      <c r="I20" s="1" t="s">
        <v>33</v>
      </c>
      <c r="J20" s="1" t="s">
        <v>35</v>
      </c>
      <c r="K20" s="1" t="s">
        <v>37</v>
      </c>
      <c r="L20" s="1" t="s">
        <v>39</v>
      </c>
      <c r="M20" s="1" t="s">
        <v>41</v>
      </c>
    </row>
    <row r="21" spans="2:13" x14ac:dyDescent="0.3">
      <c r="F21">
        <f>F3+F4</f>
        <v>3</v>
      </c>
      <c r="G21">
        <f t="shared" ref="G21:M21" si="2">G3+G4</f>
        <v>0</v>
      </c>
      <c r="H21">
        <f t="shared" si="2"/>
        <v>4</v>
      </c>
      <c r="I21">
        <f t="shared" si="2"/>
        <v>0</v>
      </c>
      <c r="J21">
        <f t="shared" si="2"/>
        <v>5</v>
      </c>
      <c r="K21">
        <f t="shared" si="2"/>
        <v>2</v>
      </c>
      <c r="L21">
        <f t="shared" si="2"/>
        <v>4</v>
      </c>
      <c r="M21">
        <f t="shared" si="2"/>
        <v>5</v>
      </c>
    </row>
    <row r="22" spans="2:13" x14ac:dyDescent="0.3">
      <c r="F22">
        <f t="shared" ref="F22:M22" si="3">F7+F8</f>
        <v>5</v>
      </c>
      <c r="G22">
        <f t="shared" si="3"/>
        <v>0</v>
      </c>
      <c r="H22">
        <f t="shared" si="3"/>
        <v>3</v>
      </c>
      <c r="I22">
        <f t="shared" si="3"/>
        <v>1</v>
      </c>
      <c r="J22">
        <f t="shared" si="3"/>
        <v>3</v>
      </c>
      <c r="K22">
        <f t="shared" si="3"/>
        <v>4</v>
      </c>
      <c r="L22">
        <f t="shared" si="3"/>
        <v>14</v>
      </c>
      <c r="M22">
        <f t="shared" si="3"/>
        <v>12</v>
      </c>
    </row>
    <row r="23" spans="2:13" x14ac:dyDescent="0.3">
      <c r="F23">
        <f t="shared" ref="F23:M23" si="4">F11+F12</f>
        <v>3</v>
      </c>
      <c r="G23">
        <f t="shared" si="4"/>
        <v>1</v>
      </c>
      <c r="H23">
        <f t="shared" si="4"/>
        <v>1</v>
      </c>
      <c r="I23">
        <f t="shared" si="4"/>
        <v>0</v>
      </c>
      <c r="J23">
        <f t="shared" si="4"/>
        <v>1</v>
      </c>
      <c r="K23">
        <f t="shared" si="4"/>
        <v>0</v>
      </c>
      <c r="L23">
        <f t="shared" si="4"/>
        <v>11</v>
      </c>
      <c r="M23">
        <f t="shared" si="4"/>
        <v>1</v>
      </c>
    </row>
    <row r="24" spans="2:13" x14ac:dyDescent="0.3">
      <c r="F24">
        <f>F15+F16</f>
        <v>0</v>
      </c>
      <c r="G24">
        <f t="shared" ref="G24:M24" si="5">G15+G16</f>
        <v>0</v>
      </c>
      <c r="H24">
        <f t="shared" si="5"/>
        <v>3</v>
      </c>
      <c r="I24">
        <f t="shared" si="5"/>
        <v>0</v>
      </c>
      <c r="J24">
        <f t="shared" si="5"/>
        <v>7</v>
      </c>
      <c r="K24">
        <f t="shared" si="5"/>
        <v>8</v>
      </c>
      <c r="L24">
        <f t="shared" si="5"/>
        <v>8</v>
      </c>
      <c r="M24">
        <f t="shared" si="5"/>
        <v>3</v>
      </c>
    </row>
    <row r="25" spans="2:13" x14ac:dyDescent="0.3">
      <c r="F25">
        <f t="shared" ref="F25:M25" si="6">F13+F14</f>
        <v>2</v>
      </c>
      <c r="G25">
        <f t="shared" si="6"/>
        <v>0</v>
      </c>
      <c r="H25">
        <f t="shared" si="6"/>
        <v>0</v>
      </c>
      <c r="I25">
        <f t="shared" si="6"/>
        <v>0</v>
      </c>
      <c r="J25">
        <f t="shared" si="6"/>
        <v>2</v>
      </c>
      <c r="K25">
        <f t="shared" si="6"/>
        <v>4</v>
      </c>
      <c r="L25">
        <f t="shared" si="6"/>
        <v>8</v>
      </c>
      <c r="M25">
        <f t="shared" si="6"/>
        <v>1</v>
      </c>
    </row>
    <row r="26" spans="2:13" x14ac:dyDescent="0.3">
      <c r="F26">
        <f t="shared" ref="F26:M26" si="7">F10+F9</f>
        <v>8</v>
      </c>
      <c r="G26">
        <f t="shared" si="7"/>
        <v>0</v>
      </c>
      <c r="H26">
        <f t="shared" si="7"/>
        <v>2</v>
      </c>
      <c r="I26">
        <f t="shared" si="7"/>
        <v>0</v>
      </c>
      <c r="J26">
        <f t="shared" si="7"/>
        <v>1</v>
      </c>
      <c r="K26">
        <f t="shared" si="7"/>
        <v>0</v>
      </c>
      <c r="L26">
        <f t="shared" si="7"/>
        <v>8</v>
      </c>
      <c r="M26">
        <f t="shared" si="7"/>
        <v>0</v>
      </c>
    </row>
    <row r="27" spans="2:13" x14ac:dyDescent="0.3">
      <c r="F27">
        <f t="shared" ref="F27:M27" si="8">F17+F18</f>
        <v>3</v>
      </c>
      <c r="G27">
        <f t="shared" si="8"/>
        <v>1</v>
      </c>
      <c r="H27">
        <f t="shared" si="8"/>
        <v>0</v>
      </c>
      <c r="I27">
        <f t="shared" si="8"/>
        <v>0</v>
      </c>
      <c r="J27">
        <f t="shared" si="8"/>
        <v>1</v>
      </c>
      <c r="K27">
        <f t="shared" si="8"/>
        <v>4</v>
      </c>
      <c r="L27">
        <f t="shared" si="8"/>
        <v>8</v>
      </c>
      <c r="M27">
        <f t="shared" si="8"/>
        <v>3</v>
      </c>
    </row>
    <row r="28" spans="2:13" x14ac:dyDescent="0.3">
      <c r="F28">
        <f t="shared" ref="F28:M28" si="9">F5+F6</f>
        <v>4</v>
      </c>
      <c r="G28">
        <f t="shared" si="9"/>
        <v>0</v>
      </c>
      <c r="H28">
        <f t="shared" si="9"/>
        <v>0</v>
      </c>
      <c r="I28">
        <f t="shared" si="9"/>
        <v>2</v>
      </c>
      <c r="J28">
        <f t="shared" si="9"/>
        <v>6</v>
      </c>
      <c r="K28">
        <f t="shared" si="9"/>
        <v>3</v>
      </c>
      <c r="L28">
        <f t="shared" si="9"/>
        <v>8</v>
      </c>
      <c r="M28">
        <f t="shared" si="9"/>
        <v>7</v>
      </c>
    </row>
  </sheetData>
  <phoneticPr fontId="2" type="noConversion"/>
  <pageMargins left="0.7" right="0.7" top="0.75" bottom="0.75" header="0.3" footer="0.3"/>
  <pageSetup paperSize="9" orientation="portrait" r:id="rId1"/>
  <ignoredErrors>
    <ignoredError sqref="F24:M24"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topLeftCell="B1" workbookViewId="0">
      <selection activeCell="K24" sqref="K24"/>
    </sheetView>
  </sheetViews>
  <sheetFormatPr defaultRowHeight="14" x14ac:dyDescent="0.3"/>
  <cols>
    <col min="1" max="1" width="14.4140625" customWidth="1"/>
  </cols>
  <sheetData>
    <row r="1" spans="1:9" x14ac:dyDescent="0.3">
      <c r="A1" s="3" t="s">
        <v>300</v>
      </c>
      <c r="B1" s="3"/>
      <c r="C1" s="3"/>
      <c r="D1" s="3"/>
      <c r="E1" s="3" t="s">
        <v>302</v>
      </c>
      <c r="F1" s="3"/>
      <c r="G1" s="3"/>
      <c r="H1" s="3"/>
      <c r="I1" s="3"/>
    </row>
    <row r="2" spans="1:9" x14ac:dyDescent="0.3">
      <c r="A2" s="3"/>
      <c r="B2" s="3"/>
      <c r="C2" s="3"/>
      <c r="D2" s="3"/>
      <c r="E2" s="3"/>
      <c r="F2" s="1" t="s">
        <v>52</v>
      </c>
      <c r="G2" s="1" t="s">
        <v>62</v>
      </c>
      <c r="H2" s="1" t="s">
        <v>69</v>
      </c>
      <c r="I2" s="1" t="s">
        <v>317</v>
      </c>
    </row>
    <row r="3" spans="1:9" x14ac:dyDescent="0.3">
      <c r="A3" s="3"/>
      <c r="B3" s="3"/>
      <c r="C3" s="3"/>
      <c r="D3" s="3"/>
      <c r="E3" s="3"/>
      <c r="F3" s="1"/>
      <c r="G3" s="1"/>
      <c r="H3" s="1"/>
      <c r="I3" s="1"/>
    </row>
    <row r="4" spans="1:9" x14ac:dyDescent="0.3">
      <c r="A4" s="4" t="s">
        <v>305</v>
      </c>
      <c r="B4" s="3" t="s">
        <v>306</v>
      </c>
      <c r="C4" s="3">
        <f>SUM(E4:E5)</f>
        <v>135</v>
      </c>
      <c r="D4" s="3" t="s">
        <v>320</v>
      </c>
      <c r="E4">
        <f>SUM(F4:I4)</f>
        <v>50</v>
      </c>
      <c r="F4">
        <v>15</v>
      </c>
      <c r="G4">
        <v>29</v>
      </c>
      <c r="H4">
        <v>2</v>
      </c>
      <c r="I4">
        <v>4</v>
      </c>
    </row>
    <row r="5" spans="1:9" x14ac:dyDescent="0.3">
      <c r="A5" s="4"/>
      <c r="B5" s="3"/>
      <c r="C5" s="3"/>
      <c r="D5" s="3" t="s">
        <v>321</v>
      </c>
      <c r="E5">
        <f t="shared" ref="E5:E19" si="0">SUM(F5:I5)</f>
        <v>85</v>
      </c>
      <c r="F5">
        <v>21</v>
      </c>
      <c r="G5">
        <v>45</v>
      </c>
      <c r="H5">
        <v>6</v>
      </c>
      <c r="I5">
        <v>13</v>
      </c>
    </row>
    <row r="6" spans="1:9" x14ac:dyDescent="0.3">
      <c r="B6" s="3" t="s">
        <v>307</v>
      </c>
      <c r="C6" s="3">
        <f t="shared" ref="C6:C18" si="1">SUM(E6:E7)</f>
        <v>152</v>
      </c>
      <c r="D6" s="3" t="s">
        <v>320</v>
      </c>
      <c r="E6">
        <f t="shared" si="0"/>
        <v>101</v>
      </c>
      <c r="F6">
        <v>22</v>
      </c>
      <c r="G6">
        <v>67</v>
      </c>
      <c r="H6">
        <v>2</v>
      </c>
      <c r="I6">
        <v>10</v>
      </c>
    </row>
    <row r="7" spans="1:9" x14ac:dyDescent="0.3">
      <c r="B7" s="3"/>
      <c r="C7" s="3"/>
      <c r="D7" s="3" t="s">
        <v>321</v>
      </c>
      <c r="E7">
        <f>SUM(F7:I7)</f>
        <v>51</v>
      </c>
      <c r="F7">
        <v>14</v>
      </c>
      <c r="G7">
        <v>37</v>
      </c>
    </row>
    <row r="8" spans="1:9" x14ac:dyDescent="0.3">
      <c r="A8" s="4" t="s">
        <v>308</v>
      </c>
      <c r="B8" s="3" t="s">
        <v>309</v>
      </c>
      <c r="C8" s="3">
        <f t="shared" si="1"/>
        <v>124</v>
      </c>
      <c r="D8" s="3" t="s">
        <v>320</v>
      </c>
      <c r="E8">
        <f t="shared" si="0"/>
        <v>57</v>
      </c>
      <c r="F8">
        <v>24</v>
      </c>
      <c r="G8">
        <v>33</v>
      </c>
    </row>
    <row r="9" spans="1:9" x14ac:dyDescent="0.3">
      <c r="A9" s="4"/>
      <c r="B9" s="3"/>
      <c r="C9" s="3"/>
      <c r="D9" s="3" t="s">
        <v>321</v>
      </c>
      <c r="E9">
        <f t="shared" si="0"/>
        <v>67</v>
      </c>
      <c r="F9">
        <v>19</v>
      </c>
      <c r="G9">
        <v>36</v>
      </c>
      <c r="H9">
        <v>3</v>
      </c>
      <c r="I9">
        <v>9</v>
      </c>
    </row>
    <row r="10" spans="1:9" x14ac:dyDescent="0.3">
      <c r="B10" s="3" t="s">
        <v>310</v>
      </c>
      <c r="C10" s="3">
        <f t="shared" si="1"/>
        <v>90</v>
      </c>
      <c r="D10" s="3" t="s">
        <v>320</v>
      </c>
      <c r="E10">
        <f t="shared" si="0"/>
        <v>55</v>
      </c>
      <c r="F10">
        <v>15</v>
      </c>
      <c r="G10">
        <v>40</v>
      </c>
    </row>
    <row r="11" spans="1:9" x14ac:dyDescent="0.3">
      <c r="B11" s="3"/>
      <c r="C11" s="3"/>
      <c r="D11" s="3" t="s">
        <v>321</v>
      </c>
      <c r="E11">
        <f t="shared" si="0"/>
        <v>35</v>
      </c>
      <c r="F11">
        <v>14</v>
      </c>
      <c r="G11">
        <v>19</v>
      </c>
      <c r="H11">
        <v>1</v>
      </c>
      <c r="I11">
        <v>1</v>
      </c>
    </row>
    <row r="12" spans="1:9" x14ac:dyDescent="0.3">
      <c r="A12" s="4" t="s">
        <v>311</v>
      </c>
      <c r="B12" s="3" t="s">
        <v>312</v>
      </c>
      <c r="C12" s="3">
        <f t="shared" si="1"/>
        <v>187</v>
      </c>
      <c r="D12" s="3" t="s">
        <v>320</v>
      </c>
      <c r="E12">
        <f t="shared" si="0"/>
        <v>129</v>
      </c>
      <c r="F12">
        <v>61</v>
      </c>
      <c r="G12">
        <v>55</v>
      </c>
      <c r="H12">
        <v>4</v>
      </c>
      <c r="I12">
        <v>9</v>
      </c>
    </row>
    <row r="13" spans="1:9" x14ac:dyDescent="0.3">
      <c r="A13" s="4"/>
      <c r="B13" s="3"/>
      <c r="C13" s="3"/>
      <c r="D13" s="3" t="s">
        <v>321</v>
      </c>
      <c r="E13">
        <f t="shared" si="0"/>
        <v>58</v>
      </c>
      <c r="F13">
        <v>18</v>
      </c>
      <c r="G13">
        <v>40</v>
      </c>
    </row>
    <row r="14" spans="1:9" x14ac:dyDescent="0.3">
      <c r="B14" s="3" t="s">
        <v>313</v>
      </c>
      <c r="C14" s="3">
        <f t="shared" si="1"/>
        <v>126</v>
      </c>
      <c r="D14" s="3" t="s">
        <v>320</v>
      </c>
      <c r="E14">
        <f t="shared" si="0"/>
        <v>55</v>
      </c>
      <c r="F14">
        <v>14</v>
      </c>
      <c r="G14">
        <v>24</v>
      </c>
      <c r="H14">
        <v>6</v>
      </c>
      <c r="I14">
        <v>11</v>
      </c>
    </row>
    <row r="15" spans="1:9" x14ac:dyDescent="0.3">
      <c r="B15" s="3"/>
      <c r="C15" s="3"/>
      <c r="D15" s="3" t="s">
        <v>321</v>
      </c>
      <c r="E15">
        <f t="shared" si="0"/>
        <v>71</v>
      </c>
      <c r="F15">
        <v>22</v>
      </c>
      <c r="G15">
        <v>49</v>
      </c>
    </row>
    <row r="16" spans="1:9" x14ac:dyDescent="0.3">
      <c r="A16" s="4" t="s">
        <v>314</v>
      </c>
      <c r="B16" s="3" t="s">
        <v>315</v>
      </c>
      <c r="C16" s="3">
        <f t="shared" si="1"/>
        <v>196</v>
      </c>
      <c r="D16" s="3" t="s">
        <v>320</v>
      </c>
      <c r="E16">
        <f t="shared" si="0"/>
        <v>108</v>
      </c>
      <c r="F16">
        <v>11</v>
      </c>
      <c r="G16">
        <v>97</v>
      </c>
    </row>
    <row r="17" spans="1:9" x14ac:dyDescent="0.3">
      <c r="A17" s="4"/>
      <c r="B17" s="3"/>
      <c r="C17" s="3"/>
      <c r="D17" s="3" t="s">
        <v>321</v>
      </c>
      <c r="E17">
        <f t="shared" si="0"/>
        <v>88</v>
      </c>
      <c r="F17">
        <v>5</v>
      </c>
      <c r="G17" s="3">
        <v>83</v>
      </c>
    </row>
    <row r="18" spans="1:9" x14ac:dyDescent="0.3">
      <c r="B18" s="3" t="s">
        <v>316</v>
      </c>
      <c r="C18" s="3">
        <f t="shared" si="1"/>
        <v>57</v>
      </c>
      <c r="D18" s="3" t="s">
        <v>320</v>
      </c>
      <c r="E18">
        <f t="shared" si="0"/>
        <v>24</v>
      </c>
      <c r="F18">
        <v>8</v>
      </c>
      <c r="G18">
        <v>14</v>
      </c>
      <c r="H18">
        <v>1</v>
      </c>
      <c r="I18">
        <v>1</v>
      </c>
    </row>
    <row r="19" spans="1:9" x14ac:dyDescent="0.3">
      <c r="C19" s="3"/>
      <c r="D19" s="3" t="s">
        <v>322</v>
      </c>
      <c r="E19">
        <f t="shared" si="0"/>
        <v>33</v>
      </c>
      <c r="F19">
        <v>7</v>
      </c>
      <c r="G19">
        <v>22</v>
      </c>
      <c r="H19">
        <v>2</v>
      </c>
      <c r="I19">
        <v>2</v>
      </c>
    </row>
    <row r="20" spans="1:9" x14ac:dyDescent="0.3">
      <c r="C20">
        <f>SUM(C4:C19)</f>
        <v>1067</v>
      </c>
    </row>
    <row r="21" spans="1:9" x14ac:dyDescent="0.3">
      <c r="F21" s="1" t="s">
        <v>52</v>
      </c>
      <c r="G21" s="1" t="s">
        <v>62</v>
      </c>
      <c r="H21" s="1" t="s">
        <v>69</v>
      </c>
      <c r="I21" s="1" t="s">
        <v>317</v>
      </c>
    </row>
    <row r="22" spans="1:9" x14ac:dyDescent="0.3">
      <c r="F22">
        <f>F4+F5</f>
        <v>36</v>
      </c>
      <c r="G22">
        <f t="shared" ref="G22:I22" si="2">G4+G5</f>
        <v>74</v>
      </c>
      <c r="H22">
        <f t="shared" si="2"/>
        <v>8</v>
      </c>
      <c r="I22">
        <f t="shared" si="2"/>
        <v>17</v>
      </c>
    </row>
    <row r="23" spans="1:9" x14ac:dyDescent="0.3">
      <c r="F23">
        <f>F8+F9</f>
        <v>43</v>
      </c>
      <c r="G23">
        <f>G8+G9</f>
        <v>69</v>
      </c>
      <c r="H23">
        <f>H8+H9</f>
        <v>3</v>
      </c>
      <c r="I23">
        <f>I8+I9</f>
        <v>9</v>
      </c>
    </row>
    <row r="24" spans="1:9" x14ac:dyDescent="0.3">
      <c r="F24">
        <f>F12+F13</f>
        <v>79</v>
      </c>
      <c r="G24">
        <f>G12+G13</f>
        <v>95</v>
      </c>
      <c r="H24">
        <f>H12+H13</f>
        <v>4</v>
      </c>
      <c r="I24">
        <f>I12+I13</f>
        <v>9</v>
      </c>
    </row>
    <row r="25" spans="1:9" x14ac:dyDescent="0.3">
      <c r="F25">
        <f>F16+F17</f>
        <v>16</v>
      </c>
      <c r="G25">
        <f>G16+G17</f>
        <v>180</v>
      </c>
      <c r="H25">
        <f>H16+H17</f>
        <v>0</v>
      </c>
      <c r="I25">
        <f>I16+I17</f>
        <v>0</v>
      </c>
    </row>
    <row r="26" spans="1:9" x14ac:dyDescent="0.3">
      <c r="F26">
        <f>F14+F15</f>
        <v>36</v>
      </c>
      <c r="G26">
        <f>G14+G15</f>
        <v>73</v>
      </c>
      <c r="H26">
        <f>H14+H15</f>
        <v>6</v>
      </c>
      <c r="I26">
        <f>I14+I15</f>
        <v>11</v>
      </c>
    </row>
    <row r="27" spans="1:9" x14ac:dyDescent="0.3">
      <c r="F27">
        <f>F10+F11</f>
        <v>29</v>
      </c>
      <c r="G27">
        <f>G10+G11</f>
        <v>59</v>
      </c>
      <c r="H27">
        <f>H10+H11</f>
        <v>1</v>
      </c>
      <c r="I27">
        <f>I10+I11</f>
        <v>1</v>
      </c>
    </row>
    <row r="28" spans="1:9" x14ac:dyDescent="0.3">
      <c r="F28">
        <f>+F18+F19</f>
        <v>15</v>
      </c>
      <c r="G28">
        <f>+G18+G19</f>
        <v>36</v>
      </c>
      <c r="H28">
        <f>+H18+H19</f>
        <v>3</v>
      </c>
      <c r="I28">
        <f>+I18+I19</f>
        <v>3</v>
      </c>
    </row>
    <row r="29" spans="1:9" x14ac:dyDescent="0.3">
      <c r="F29">
        <f>F6+F7</f>
        <v>36</v>
      </c>
      <c r="G29">
        <f>G6+G7</f>
        <v>104</v>
      </c>
      <c r="H29">
        <f>H6+H7</f>
        <v>2</v>
      </c>
      <c r="I29">
        <f>I6+I7</f>
        <v>10</v>
      </c>
    </row>
  </sheetData>
  <phoneticPr fontId="2" type="noConversion"/>
  <pageMargins left="0.7" right="0.7" top="0.75" bottom="0.75" header="0.3" footer="0.3"/>
  <pageSetup paperSize="9" orientation="portrait" r:id="rId1"/>
  <ignoredErrors>
    <ignoredError sqref="F25:I25"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7"/>
  <sheetViews>
    <sheetView workbookViewId="0">
      <selection activeCell="P24" sqref="P24"/>
    </sheetView>
  </sheetViews>
  <sheetFormatPr defaultRowHeight="14" x14ac:dyDescent="0.3"/>
  <cols>
    <col min="1" max="1" width="13" customWidth="1"/>
  </cols>
  <sheetData>
    <row r="1" spans="1:14" x14ac:dyDescent="0.3">
      <c r="A1" s="3" t="s">
        <v>300</v>
      </c>
      <c r="B1" s="3"/>
      <c r="C1" s="3"/>
      <c r="D1" s="3"/>
      <c r="E1" s="3" t="s">
        <v>304</v>
      </c>
    </row>
    <row r="2" spans="1:14" x14ac:dyDescent="0.3">
      <c r="A2" s="3"/>
      <c r="B2" s="3"/>
      <c r="C2" s="3"/>
      <c r="D2" s="3"/>
      <c r="E2" s="3"/>
      <c r="F2" s="1" t="s">
        <v>77</v>
      </c>
      <c r="G2" s="1" t="s">
        <v>79</v>
      </c>
      <c r="H2" s="1" t="s">
        <v>81</v>
      </c>
      <c r="I2" s="1" t="s">
        <v>85</v>
      </c>
      <c r="J2" s="1" t="s">
        <v>89</v>
      </c>
      <c r="K2" s="1" t="s">
        <v>91</v>
      </c>
      <c r="L2" s="1" t="s">
        <v>95</v>
      </c>
      <c r="M2" s="1" t="s">
        <v>98</v>
      </c>
      <c r="N2" s="1" t="s">
        <v>101</v>
      </c>
    </row>
    <row r="3" spans="1:14" x14ac:dyDescent="0.3">
      <c r="A3" s="4" t="s">
        <v>305</v>
      </c>
      <c r="B3" s="3" t="s">
        <v>306</v>
      </c>
      <c r="C3" s="3">
        <f>SUM(E3:E4)</f>
        <v>32</v>
      </c>
      <c r="D3" s="3" t="s">
        <v>320</v>
      </c>
      <c r="E3">
        <f>SUM(F3:N3)</f>
        <v>8</v>
      </c>
      <c r="G3">
        <v>1</v>
      </c>
      <c r="J3">
        <v>1</v>
      </c>
      <c r="L3">
        <v>4</v>
      </c>
      <c r="M3">
        <v>2</v>
      </c>
    </row>
    <row r="4" spans="1:14" x14ac:dyDescent="0.3">
      <c r="A4" s="4"/>
      <c r="B4" s="3"/>
      <c r="C4" s="3"/>
      <c r="D4" s="3" t="s">
        <v>321</v>
      </c>
      <c r="E4">
        <f t="shared" ref="E4:E18" si="0">SUM(F4:N4)</f>
        <v>24</v>
      </c>
      <c r="G4">
        <v>5</v>
      </c>
      <c r="H4">
        <v>3</v>
      </c>
      <c r="I4">
        <v>1</v>
      </c>
      <c r="J4">
        <v>3</v>
      </c>
      <c r="L4">
        <v>11</v>
      </c>
      <c r="N4">
        <v>1</v>
      </c>
    </row>
    <row r="5" spans="1:14" x14ac:dyDescent="0.3">
      <c r="B5" s="3" t="s">
        <v>307</v>
      </c>
      <c r="C5" s="3">
        <f t="shared" ref="C5:C17" si="1">SUM(E5:E6)</f>
        <v>12</v>
      </c>
      <c r="D5" s="3" t="s">
        <v>320</v>
      </c>
      <c r="E5">
        <f t="shared" si="0"/>
        <v>5</v>
      </c>
      <c r="J5">
        <v>2</v>
      </c>
      <c r="K5">
        <v>1</v>
      </c>
      <c r="L5">
        <v>2</v>
      </c>
    </row>
    <row r="6" spans="1:14" x14ac:dyDescent="0.3">
      <c r="B6" s="3"/>
      <c r="C6" s="3"/>
      <c r="D6" s="3" t="s">
        <v>321</v>
      </c>
      <c r="E6">
        <f t="shared" si="0"/>
        <v>7</v>
      </c>
      <c r="J6">
        <v>2</v>
      </c>
      <c r="L6">
        <v>5</v>
      </c>
    </row>
    <row r="7" spans="1:14" x14ac:dyDescent="0.3">
      <c r="A7" s="4" t="s">
        <v>308</v>
      </c>
      <c r="B7" s="3" t="s">
        <v>309</v>
      </c>
      <c r="C7" s="3">
        <f t="shared" si="1"/>
        <v>42</v>
      </c>
      <c r="D7" s="3" t="s">
        <v>320</v>
      </c>
      <c r="E7">
        <f t="shared" si="0"/>
        <v>15</v>
      </c>
      <c r="F7">
        <v>1</v>
      </c>
      <c r="J7">
        <v>3</v>
      </c>
      <c r="L7">
        <v>11</v>
      </c>
    </row>
    <row r="8" spans="1:14" x14ac:dyDescent="0.3">
      <c r="A8" s="4"/>
      <c r="B8" s="3"/>
      <c r="C8" s="3"/>
      <c r="D8" s="3" t="s">
        <v>321</v>
      </c>
      <c r="E8">
        <f t="shared" si="0"/>
        <v>27</v>
      </c>
      <c r="G8">
        <v>3</v>
      </c>
      <c r="J8">
        <v>2</v>
      </c>
      <c r="K8">
        <v>2</v>
      </c>
      <c r="L8">
        <v>19</v>
      </c>
      <c r="N8">
        <v>1</v>
      </c>
    </row>
    <row r="9" spans="1:14" x14ac:dyDescent="0.3">
      <c r="B9" s="3" t="s">
        <v>310</v>
      </c>
      <c r="C9" s="3">
        <f t="shared" si="1"/>
        <v>51</v>
      </c>
      <c r="D9" s="3" t="s">
        <v>320</v>
      </c>
      <c r="E9">
        <f t="shared" si="0"/>
        <v>27</v>
      </c>
      <c r="F9">
        <v>1</v>
      </c>
      <c r="G9">
        <v>2</v>
      </c>
      <c r="J9">
        <v>6</v>
      </c>
      <c r="K9">
        <v>1</v>
      </c>
      <c r="L9">
        <v>15</v>
      </c>
      <c r="M9">
        <v>1</v>
      </c>
      <c r="N9">
        <v>1</v>
      </c>
    </row>
    <row r="10" spans="1:14" x14ac:dyDescent="0.3">
      <c r="B10" s="3"/>
      <c r="C10" s="3"/>
      <c r="D10" s="3" t="s">
        <v>321</v>
      </c>
      <c r="E10">
        <f t="shared" si="0"/>
        <v>24</v>
      </c>
      <c r="H10">
        <v>6</v>
      </c>
      <c r="I10">
        <v>1</v>
      </c>
      <c r="K10">
        <v>2</v>
      </c>
      <c r="L10">
        <v>15</v>
      </c>
    </row>
    <row r="11" spans="1:14" x14ac:dyDescent="0.3">
      <c r="A11" s="4" t="s">
        <v>311</v>
      </c>
      <c r="B11" s="3" t="s">
        <v>312</v>
      </c>
      <c r="C11" s="3">
        <f t="shared" si="1"/>
        <v>38</v>
      </c>
      <c r="D11" s="3" t="s">
        <v>320</v>
      </c>
      <c r="E11">
        <f t="shared" si="0"/>
        <v>12</v>
      </c>
      <c r="L11">
        <v>9</v>
      </c>
      <c r="N11">
        <v>3</v>
      </c>
    </row>
    <row r="12" spans="1:14" x14ac:dyDescent="0.3">
      <c r="A12" s="4"/>
      <c r="B12" s="3"/>
      <c r="C12" s="3"/>
      <c r="D12" s="3" t="s">
        <v>321</v>
      </c>
      <c r="E12">
        <f t="shared" si="0"/>
        <v>26</v>
      </c>
      <c r="G12">
        <v>5</v>
      </c>
      <c r="J12">
        <v>4</v>
      </c>
      <c r="K12">
        <v>1</v>
      </c>
      <c r="L12">
        <v>16</v>
      </c>
    </row>
    <row r="13" spans="1:14" x14ac:dyDescent="0.3">
      <c r="B13" s="3" t="s">
        <v>313</v>
      </c>
      <c r="C13" s="21">
        <f t="shared" si="1"/>
        <v>28</v>
      </c>
      <c r="D13" s="3" t="s">
        <v>320</v>
      </c>
      <c r="E13">
        <f t="shared" si="0"/>
        <v>14</v>
      </c>
      <c r="J13">
        <v>2</v>
      </c>
      <c r="K13">
        <v>2</v>
      </c>
      <c r="L13">
        <v>7</v>
      </c>
      <c r="M13">
        <v>3</v>
      </c>
    </row>
    <row r="14" spans="1:14" x14ac:dyDescent="0.3">
      <c r="B14" s="3"/>
      <c r="C14" s="3"/>
      <c r="D14" s="3" t="s">
        <v>321</v>
      </c>
      <c r="E14">
        <f t="shared" si="0"/>
        <v>14</v>
      </c>
      <c r="F14">
        <v>1</v>
      </c>
      <c r="J14" s="3">
        <v>1</v>
      </c>
      <c r="K14">
        <v>3</v>
      </c>
      <c r="L14">
        <v>9</v>
      </c>
    </row>
    <row r="15" spans="1:14" x14ac:dyDescent="0.3">
      <c r="A15" s="4" t="s">
        <v>314</v>
      </c>
      <c r="B15" s="3" t="s">
        <v>315</v>
      </c>
      <c r="C15" s="3">
        <f t="shared" si="1"/>
        <v>16</v>
      </c>
      <c r="D15" s="3" t="s">
        <v>320</v>
      </c>
      <c r="E15">
        <f t="shared" si="0"/>
        <v>5</v>
      </c>
      <c r="K15">
        <v>1</v>
      </c>
      <c r="L15">
        <v>3</v>
      </c>
      <c r="N15">
        <v>1</v>
      </c>
    </row>
    <row r="16" spans="1:14" x14ac:dyDescent="0.3">
      <c r="A16" s="4"/>
      <c r="B16" s="3"/>
      <c r="C16" s="3"/>
      <c r="D16" s="3" t="s">
        <v>321</v>
      </c>
      <c r="E16">
        <f t="shared" si="0"/>
        <v>11</v>
      </c>
      <c r="H16">
        <v>1</v>
      </c>
      <c r="J16">
        <v>4</v>
      </c>
      <c r="K16">
        <v>1</v>
      </c>
      <c r="L16">
        <v>4</v>
      </c>
      <c r="N16">
        <v>1</v>
      </c>
    </row>
    <row r="17" spans="2:14" x14ac:dyDescent="0.3">
      <c r="B17" s="3" t="s">
        <v>316</v>
      </c>
      <c r="C17" s="3">
        <f t="shared" si="1"/>
        <v>50</v>
      </c>
      <c r="D17" s="3" t="s">
        <v>320</v>
      </c>
      <c r="E17">
        <f t="shared" si="0"/>
        <v>32</v>
      </c>
      <c r="G17">
        <v>1</v>
      </c>
      <c r="J17">
        <v>1</v>
      </c>
      <c r="K17">
        <v>3</v>
      </c>
      <c r="L17">
        <v>23</v>
      </c>
      <c r="M17">
        <v>4</v>
      </c>
    </row>
    <row r="18" spans="2:14" x14ac:dyDescent="0.3">
      <c r="C18" s="3"/>
      <c r="D18" s="3" t="s">
        <v>322</v>
      </c>
      <c r="E18">
        <f t="shared" si="0"/>
        <v>18</v>
      </c>
      <c r="J18">
        <v>2</v>
      </c>
      <c r="K18">
        <v>4</v>
      </c>
      <c r="L18">
        <v>11</v>
      </c>
      <c r="M18">
        <v>1</v>
      </c>
    </row>
    <row r="19" spans="2:14" x14ac:dyDescent="0.3">
      <c r="C19">
        <f>SUM(C3:C18)</f>
        <v>269</v>
      </c>
    </row>
    <row r="20" spans="2:14" x14ac:dyDescent="0.3">
      <c r="F20">
        <f>F3+F4</f>
        <v>0</v>
      </c>
      <c r="G20">
        <f t="shared" ref="G20:N20" si="2">G3+G4</f>
        <v>6</v>
      </c>
      <c r="H20">
        <f t="shared" si="2"/>
        <v>3</v>
      </c>
      <c r="I20">
        <f t="shared" si="2"/>
        <v>1</v>
      </c>
      <c r="J20">
        <f t="shared" si="2"/>
        <v>4</v>
      </c>
      <c r="K20">
        <f t="shared" si="2"/>
        <v>0</v>
      </c>
      <c r="L20">
        <f t="shared" si="2"/>
        <v>15</v>
      </c>
      <c r="M20">
        <f t="shared" si="2"/>
        <v>2</v>
      </c>
      <c r="N20">
        <f t="shared" si="2"/>
        <v>1</v>
      </c>
    </row>
    <row r="21" spans="2:14" x14ac:dyDescent="0.3">
      <c r="F21">
        <f t="shared" ref="F21:N21" si="3">F7+F8</f>
        <v>1</v>
      </c>
      <c r="G21">
        <f t="shared" si="3"/>
        <v>3</v>
      </c>
      <c r="H21">
        <f t="shared" si="3"/>
        <v>0</v>
      </c>
      <c r="I21">
        <f t="shared" si="3"/>
        <v>0</v>
      </c>
      <c r="J21">
        <f t="shared" si="3"/>
        <v>5</v>
      </c>
      <c r="K21">
        <f t="shared" si="3"/>
        <v>2</v>
      </c>
      <c r="L21">
        <f t="shared" si="3"/>
        <v>30</v>
      </c>
      <c r="M21">
        <f t="shared" si="3"/>
        <v>0</v>
      </c>
      <c r="N21">
        <f t="shared" si="3"/>
        <v>1</v>
      </c>
    </row>
    <row r="22" spans="2:14" x14ac:dyDescent="0.3">
      <c r="F22">
        <f t="shared" ref="F22:N22" si="4">F11+F12</f>
        <v>0</v>
      </c>
      <c r="G22">
        <f t="shared" si="4"/>
        <v>5</v>
      </c>
      <c r="H22">
        <f t="shared" si="4"/>
        <v>0</v>
      </c>
      <c r="I22">
        <f t="shared" si="4"/>
        <v>0</v>
      </c>
      <c r="J22">
        <f t="shared" si="4"/>
        <v>4</v>
      </c>
      <c r="K22">
        <f t="shared" si="4"/>
        <v>1</v>
      </c>
      <c r="L22">
        <f t="shared" si="4"/>
        <v>25</v>
      </c>
      <c r="M22">
        <f t="shared" si="4"/>
        <v>0</v>
      </c>
      <c r="N22">
        <f t="shared" si="4"/>
        <v>3</v>
      </c>
    </row>
    <row r="23" spans="2:14" x14ac:dyDescent="0.3">
      <c r="F23">
        <f t="shared" ref="F23:N23" si="5">F15+F16</f>
        <v>0</v>
      </c>
      <c r="G23">
        <f t="shared" si="5"/>
        <v>0</v>
      </c>
      <c r="H23">
        <f t="shared" si="5"/>
        <v>1</v>
      </c>
      <c r="I23">
        <f t="shared" si="5"/>
        <v>0</v>
      </c>
      <c r="J23">
        <f t="shared" si="5"/>
        <v>4</v>
      </c>
      <c r="K23">
        <f t="shared" si="5"/>
        <v>2</v>
      </c>
      <c r="L23">
        <f t="shared" si="5"/>
        <v>7</v>
      </c>
      <c r="M23">
        <f t="shared" si="5"/>
        <v>0</v>
      </c>
      <c r="N23">
        <f t="shared" si="5"/>
        <v>2</v>
      </c>
    </row>
    <row r="24" spans="2:14" x14ac:dyDescent="0.3">
      <c r="F24">
        <f t="shared" ref="F24:N24" si="6">F13+F14</f>
        <v>1</v>
      </c>
      <c r="G24">
        <f t="shared" si="6"/>
        <v>0</v>
      </c>
      <c r="H24">
        <f t="shared" si="6"/>
        <v>0</v>
      </c>
      <c r="I24">
        <f t="shared" si="6"/>
        <v>0</v>
      </c>
      <c r="J24">
        <f t="shared" si="6"/>
        <v>3</v>
      </c>
      <c r="K24">
        <f t="shared" si="6"/>
        <v>5</v>
      </c>
      <c r="L24">
        <f t="shared" si="6"/>
        <v>16</v>
      </c>
      <c r="M24">
        <f t="shared" si="6"/>
        <v>3</v>
      </c>
      <c r="N24">
        <f t="shared" si="6"/>
        <v>0</v>
      </c>
    </row>
    <row r="25" spans="2:14" x14ac:dyDescent="0.3">
      <c r="F25">
        <f t="shared" ref="F25:N25" si="7">F9+F10</f>
        <v>1</v>
      </c>
      <c r="G25">
        <f t="shared" si="7"/>
        <v>2</v>
      </c>
      <c r="H25">
        <f t="shared" si="7"/>
        <v>6</v>
      </c>
      <c r="I25">
        <f t="shared" si="7"/>
        <v>1</v>
      </c>
      <c r="J25">
        <f t="shared" si="7"/>
        <v>6</v>
      </c>
      <c r="K25">
        <f t="shared" si="7"/>
        <v>3</v>
      </c>
      <c r="L25">
        <f t="shared" si="7"/>
        <v>30</v>
      </c>
      <c r="M25">
        <f t="shared" si="7"/>
        <v>1</v>
      </c>
      <c r="N25">
        <f t="shared" si="7"/>
        <v>1</v>
      </c>
    </row>
    <row r="26" spans="2:14" x14ac:dyDescent="0.3">
      <c r="F26">
        <f t="shared" ref="F26:N26" si="8">F17+F18</f>
        <v>0</v>
      </c>
      <c r="G26">
        <f t="shared" si="8"/>
        <v>1</v>
      </c>
      <c r="H26">
        <f t="shared" si="8"/>
        <v>0</v>
      </c>
      <c r="I26">
        <f t="shared" si="8"/>
        <v>0</v>
      </c>
      <c r="J26">
        <f t="shared" si="8"/>
        <v>3</v>
      </c>
      <c r="K26">
        <f t="shared" si="8"/>
        <v>7</v>
      </c>
      <c r="L26">
        <f t="shared" si="8"/>
        <v>34</v>
      </c>
      <c r="M26">
        <f t="shared" si="8"/>
        <v>5</v>
      </c>
      <c r="N26">
        <f t="shared" si="8"/>
        <v>0</v>
      </c>
    </row>
    <row r="27" spans="2:14" x14ac:dyDescent="0.3">
      <c r="F27">
        <f t="shared" ref="F27:N27" si="9">F5+F6</f>
        <v>0</v>
      </c>
      <c r="G27">
        <f t="shared" si="9"/>
        <v>0</v>
      </c>
      <c r="H27">
        <f t="shared" si="9"/>
        <v>0</v>
      </c>
      <c r="I27">
        <f t="shared" si="9"/>
        <v>0</v>
      </c>
      <c r="J27">
        <f t="shared" si="9"/>
        <v>4</v>
      </c>
      <c r="K27">
        <f t="shared" si="9"/>
        <v>1</v>
      </c>
      <c r="L27">
        <f t="shared" si="9"/>
        <v>7</v>
      </c>
      <c r="M27">
        <f t="shared" si="9"/>
        <v>0</v>
      </c>
      <c r="N27">
        <f t="shared" si="9"/>
        <v>0</v>
      </c>
    </row>
  </sheetData>
  <phoneticPr fontId="2" type="noConversion"/>
  <hyperlinks>
    <hyperlink ref="C13" r:id="rId1" location="onlineCourse" display="https://coursehome.zhihuishu.com/courseHome/2009577#onlineCourse" xr:uid="{21786129-D902-4318-B0A0-E1C274C4E7A9}"/>
  </hyperlinks>
  <pageMargins left="0.7" right="0.7" top="0.75" bottom="0.75" header="0.3" footer="0.3"/>
  <pageSetup paperSize="9" orientation="portrait" horizontalDpi="300" verticalDpi="300" r:id="rId2"/>
  <ignoredErrors>
    <ignoredError sqref="F23:N2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48"/>
  <sheetViews>
    <sheetView workbookViewId="0">
      <pane ySplit="1" topLeftCell="A2" activePane="bottomLeft" state="frozen"/>
      <selection activeCell="H1" sqref="H1"/>
      <selection pane="bottomLeft" activeCell="F10" sqref="F10"/>
    </sheetView>
  </sheetViews>
  <sheetFormatPr defaultRowHeight="14" x14ac:dyDescent="0.3"/>
  <cols>
    <col min="1" max="1" width="11.6640625" bestFit="1" customWidth="1"/>
    <col min="2" max="2" width="4.9140625" customWidth="1"/>
    <col min="3" max="3" width="23.75" customWidth="1"/>
    <col min="4" max="4" width="4.4140625" customWidth="1"/>
    <col min="5" max="5" width="24.9140625" customWidth="1"/>
    <col min="6" max="6" width="54.25" customWidth="1"/>
  </cols>
  <sheetData>
    <row r="1" spans="1:55" x14ac:dyDescent="0.3">
      <c r="A1" t="s">
        <v>0</v>
      </c>
      <c r="B1" t="s">
        <v>1</v>
      </c>
      <c r="C1" t="s">
        <v>2</v>
      </c>
      <c r="D1" t="s">
        <v>1</v>
      </c>
      <c r="E1" t="s">
        <v>3</v>
      </c>
      <c r="F1" t="s">
        <v>4</v>
      </c>
      <c r="G1" t="s">
        <v>5</v>
      </c>
      <c r="H1" t="s">
        <v>11</v>
      </c>
      <c r="I1" t="s">
        <v>9</v>
      </c>
      <c r="J1" t="s">
        <v>13</v>
      </c>
      <c r="K1" t="s">
        <v>12</v>
      </c>
      <c r="L1" t="s">
        <v>10</v>
      </c>
      <c r="M1" t="s">
        <v>8</v>
      </c>
      <c r="N1" t="s">
        <v>7</v>
      </c>
      <c r="O1" t="s">
        <v>6</v>
      </c>
      <c r="P1" t="s">
        <v>14</v>
      </c>
      <c r="Q1" t="s">
        <v>16</v>
      </c>
      <c r="R1" t="s">
        <v>15</v>
      </c>
      <c r="S1" t="s">
        <v>17</v>
      </c>
      <c r="T1" t="s">
        <v>20</v>
      </c>
      <c r="U1" t="s">
        <v>18</v>
      </c>
      <c r="V1" t="s">
        <v>19</v>
      </c>
      <c r="W1" t="s">
        <v>23</v>
      </c>
      <c r="X1" t="s">
        <v>21</v>
      </c>
      <c r="Y1" t="s">
        <v>22</v>
      </c>
      <c r="Z1" t="s">
        <v>426</v>
      </c>
      <c r="AA1" t="s">
        <v>427</v>
      </c>
      <c r="AB1" t="s">
        <v>428</v>
      </c>
      <c r="AC1" t="s">
        <v>429</v>
      </c>
      <c r="AD1" t="s">
        <v>430</v>
      </c>
      <c r="AE1" t="s">
        <v>431</v>
      </c>
      <c r="AF1" t="s">
        <v>324</v>
      </c>
      <c r="AG1" t="s">
        <v>325</v>
      </c>
      <c r="AH1" t="s">
        <v>326</v>
      </c>
      <c r="AI1" t="s">
        <v>327</v>
      </c>
      <c r="AJ1" t="s">
        <v>328</v>
      </c>
      <c r="AK1" t="s">
        <v>329</v>
      </c>
      <c r="AL1" t="s">
        <v>330</v>
      </c>
      <c r="AM1" t="s">
        <v>331</v>
      </c>
      <c r="AN1" t="s">
        <v>332</v>
      </c>
      <c r="AO1" t="s">
        <v>333</v>
      </c>
      <c r="AP1" t="s">
        <v>334</v>
      </c>
      <c r="AQ1" t="s">
        <v>335</v>
      </c>
      <c r="AR1" t="s">
        <v>336</v>
      </c>
      <c r="AS1" t="s">
        <v>337</v>
      </c>
      <c r="AT1" t="s">
        <v>338</v>
      </c>
      <c r="AU1" t="s">
        <v>339</v>
      </c>
      <c r="AV1" t="s">
        <v>340</v>
      </c>
      <c r="AW1" t="s">
        <v>341</v>
      </c>
      <c r="AX1" t="s">
        <v>467</v>
      </c>
      <c r="AY1" t="s">
        <v>468</v>
      </c>
      <c r="AZ1" t="s">
        <v>469</v>
      </c>
      <c r="BA1" t="s">
        <v>470</v>
      </c>
      <c r="BB1" t="s">
        <v>471</v>
      </c>
      <c r="BC1" t="s">
        <v>472</v>
      </c>
    </row>
    <row r="2" spans="1:55" x14ac:dyDescent="0.3">
      <c r="A2" t="s">
        <v>24</v>
      </c>
      <c r="B2" t="s">
        <v>25</v>
      </c>
      <c r="C2" t="s">
        <v>26</v>
      </c>
      <c r="D2" s="1" t="s">
        <v>27</v>
      </c>
      <c r="E2" t="s">
        <v>28</v>
      </c>
      <c r="F2" t="s">
        <v>225</v>
      </c>
      <c r="H2" s="3" t="s">
        <v>285</v>
      </c>
      <c r="I2" s="3" t="s">
        <v>278</v>
      </c>
      <c r="K2" s="3" t="s">
        <v>293</v>
      </c>
      <c r="N2" s="3" t="s">
        <v>205</v>
      </c>
      <c r="O2" s="3" t="s">
        <v>192</v>
      </c>
      <c r="P2" s="3" t="s">
        <v>198</v>
      </c>
      <c r="Q2" s="3" t="s">
        <v>187</v>
      </c>
      <c r="U2" t="s">
        <v>165</v>
      </c>
      <c r="X2" s="3" t="s">
        <v>159</v>
      </c>
      <c r="AF2" t="s">
        <v>510</v>
      </c>
      <c r="AH2" t="s">
        <v>342</v>
      </c>
      <c r="AI2" t="s">
        <v>511</v>
      </c>
      <c r="AL2" s="3" t="s">
        <v>550</v>
      </c>
      <c r="AM2">
        <v>1</v>
      </c>
      <c r="AN2">
        <v>1</v>
      </c>
      <c r="AO2" t="s">
        <v>513</v>
      </c>
      <c r="AT2" t="s">
        <v>514</v>
      </c>
      <c r="AU2" t="s">
        <v>515</v>
      </c>
      <c r="AW2" t="s">
        <v>516</v>
      </c>
      <c r="AX2" t="s">
        <v>473</v>
      </c>
      <c r="AZ2" t="s">
        <v>474</v>
      </c>
    </row>
    <row r="3" spans="1:55" x14ac:dyDescent="0.3">
      <c r="D3" s="1" t="s">
        <v>29</v>
      </c>
      <c r="E3" t="s">
        <v>30</v>
      </c>
      <c r="F3" t="s">
        <v>225</v>
      </c>
      <c r="Y3" s="3" t="s">
        <v>161</v>
      </c>
      <c r="Z3" s="3"/>
      <c r="AT3" s="3" t="s">
        <v>551</v>
      </c>
    </row>
    <row r="4" spans="1:55" x14ac:dyDescent="0.3">
      <c r="D4" s="1" t="s">
        <v>31</v>
      </c>
      <c r="E4" t="s">
        <v>32</v>
      </c>
      <c r="F4" t="s">
        <v>225</v>
      </c>
      <c r="H4" s="3" t="s">
        <v>286</v>
      </c>
      <c r="I4" s="3" t="s">
        <v>279</v>
      </c>
      <c r="J4" s="3" t="s">
        <v>290</v>
      </c>
      <c r="N4" s="3" t="s">
        <v>204</v>
      </c>
      <c r="Q4" s="3" t="s">
        <v>226</v>
      </c>
      <c r="X4" s="3" t="s">
        <v>160</v>
      </c>
      <c r="AC4" t="s">
        <v>432</v>
      </c>
      <c r="AD4" t="s">
        <v>433</v>
      </c>
      <c r="AL4" t="s">
        <v>517</v>
      </c>
    </row>
    <row r="5" spans="1:55" x14ac:dyDescent="0.3">
      <c r="D5" s="1" t="s">
        <v>33</v>
      </c>
      <c r="E5" t="s">
        <v>34</v>
      </c>
      <c r="F5" t="s">
        <v>225</v>
      </c>
      <c r="Q5" s="3" t="s">
        <v>185</v>
      </c>
      <c r="BA5" t="s">
        <v>475</v>
      </c>
    </row>
    <row r="6" spans="1:55" x14ac:dyDescent="0.3">
      <c r="D6" s="1" t="s">
        <v>35</v>
      </c>
      <c r="E6" t="s">
        <v>36</v>
      </c>
      <c r="F6" t="s">
        <v>225</v>
      </c>
      <c r="H6" s="3" t="s">
        <v>287</v>
      </c>
      <c r="I6" s="3" t="s">
        <v>280</v>
      </c>
      <c r="K6" s="3" t="s">
        <v>294</v>
      </c>
      <c r="M6" s="3" t="s">
        <v>295</v>
      </c>
      <c r="O6" s="3" t="s">
        <v>191</v>
      </c>
      <c r="Q6" s="3" t="s">
        <v>186</v>
      </c>
      <c r="V6" s="3" t="s">
        <v>173</v>
      </c>
      <c r="Z6" t="s">
        <v>434</v>
      </c>
      <c r="AB6" t="s">
        <v>435</v>
      </c>
      <c r="AC6" t="s">
        <v>436</v>
      </c>
      <c r="AD6" t="s">
        <v>433</v>
      </c>
      <c r="AF6" t="s">
        <v>518</v>
      </c>
      <c r="AI6" t="s">
        <v>519</v>
      </c>
      <c r="AL6" t="s">
        <v>520</v>
      </c>
      <c r="AO6" t="s">
        <v>521</v>
      </c>
      <c r="AT6" t="s">
        <v>522</v>
      </c>
      <c r="AY6" t="s">
        <v>476</v>
      </c>
      <c r="AZ6" t="s">
        <v>477</v>
      </c>
      <c r="BA6" t="s">
        <v>478</v>
      </c>
      <c r="BB6" t="s">
        <v>479</v>
      </c>
      <c r="BC6" t="s">
        <v>480</v>
      </c>
    </row>
    <row r="7" spans="1:55" x14ac:dyDescent="0.3">
      <c r="B7" s="1" t="s">
        <v>37</v>
      </c>
      <c r="C7" t="s">
        <v>38</v>
      </c>
      <c r="F7" t="s">
        <v>225</v>
      </c>
      <c r="H7" s="3" t="s">
        <v>284</v>
      </c>
      <c r="L7" s="3" t="s">
        <v>283</v>
      </c>
      <c r="N7" s="3" t="s">
        <v>202</v>
      </c>
      <c r="O7" s="3" t="s">
        <v>190</v>
      </c>
      <c r="P7" s="3" t="s">
        <v>227</v>
      </c>
      <c r="Z7" t="s">
        <v>437</v>
      </c>
      <c r="AA7" t="s">
        <v>438</v>
      </c>
      <c r="AB7" t="s">
        <v>439</v>
      </c>
      <c r="AC7" t="s">
        <v>440</v>
      </c>
      <c r="AD7" t="s">
        <v>441</v>
      </c>
      <c r="AE7" t="s">
        <v>441</v>
      </c>
      <c r="AF7" t="s">
        <v>523</v>
      </c>
      <c r="AH7" t="s">
        <v>524</v>
      </c>
      <c r="AI7" t="s">
        <v>525</v>
      </c>
      <c r="AR7" t="s">
        <v>526</v>
      </c>
      <c r="AT7" t="s">
        <v>527</v>
      </c>
      <c r="AU7" t="s">
        <v>528</v>
      </c>
      <c r="AW7" t="s">
        <v>529</v>
      </c>
      <c r="AX7" t="s">
        <v>481</v>
      </c>
      <c r="AY7" t="s">
        <v>482</v>
      </c>
      <c r="AZ7" t="s">
        <v>481</v>
      </c>
    </row>
    <row r="8" spans="1:55" x14ac:dyDescent="0.3">
      <c r="B8" s="1" t="s">
        <v>39</v>
      </c>
      <c r="C8" t="s">
        <v>40</v>
      </c>
      <c r="F8" t="s">
        <v>225</v>
      </c>
      <c r="H8" s="3" t="s">
        <v>288</v>
      </c>
      <c r="I8" s="3" t="s">
        <v>281</v>
      </c>
      <c r="J8" s="3" t="s">
        <v>291</v>
      </c>
      <c r="M8" s="3" t="s">
        <v>297</v>
      </c>
      <c r="N8" s="3" t="s">
        <v>200</v>
      </c>
      <c r="O8" s="3" t="s">
        <v>189</v>
      </c>
      <c r="P8" s="3" t="s">
        <v>195</v>
      </c>
      <c r="Q8" s="3" t="s">
        <v>184</v>
      </c>
      <c r="R8" s="3" t="s">
        <v>176</v>
      </c>
      <c r="S8" s="3" t="s">
        <v>179</v>
      </c>
      <c r="T8" s="3" t="s">
        <v>168</v>
      </c>
      <c r="U8" s="3" t="s">
        <v>166</v>
      </c>
      <c r="V8" s="3" t="s">
        <v>172</v>
      </c>
      <c r="W8" s="3" t="s">
        <v>164</v>
      </c>
      <c r="X8" s="3" t="s">
        <v>158</v>
      </c>
      <c r="Y8" s="3" t="s">
        <v>162</v>
      </c>
      <c r="Z8" s="3" t="s">
        <v>442</v>
      </c>
      <c r="AA8" t="s">
        <v>443</v>
      </c>
      <c r="AC8" t="s">
        <v>444</v>
      </c>
      <c r="AD8" t="s">
        <v>445</v>
      </c>
      <c r="AE8" t="s">
        <v>446</v>
      </c>
      <c r="AF8" t="s">
        <v>530</v>
      </c>
      <c r="AH8" t="s">
        <v>531</v>
      </c>
      <c r="AI8" t="s">
        <v>532</v>
      </c>
      <c r="AJ8" t="s">
        <v>533</v>
      </c>
      <c r="AK8" t="s">
        <v>534</v>
      </c>
      <c r="AL8" t="s">
        <v>535</v>
      </c>
      <c r="AN8" t="s">
        <v>536</v>
      </c>
      <c r="AO8" t="s">
        <v>537</v>
      </c>
      <c r="AP8" t="s">
        <v>538</v>
      </c>
      <c r="AQ8" t="s">
        <v>539</v>
      </c>
      <c r="AR8" t="s">
        <v>540</v>
      </c>
      <c r="AS8" t="s">
        <v>541</v>
      </c>
      <c r="AT8" t="s">
        <v>542</v>
      </c>
      <c r="AU8" t="s">
        <v>543</v>
      </c>
      <c r="AV8" t="s">
        <v>544</v>
      </c>
      <c r="AW8" t="s">
        <v>545</v>
      </c>
      <c r="AX8" t="s">
        <v>483</v>
      </c>
      <c r="AY8" t="s">
        <v>484</v>
      </c>
      <c r="AZ8" t="s">
        <v>485</v>
      </c>
      <c r="BA8" t="s">
        <v>486</v>
      </c>
      <c r="BB8" t="s">
        <v>487</v>
      </c>
      <c r="BC8" t="s">
        <v>488</v>
      </c>
    </row>
    <row r="9" spans="1:55" x14ac:dyDescent="0.3">
      <c r="B9" s="1" t="s">
        <v>41</v>
      </c>
      <c r="C9" t="s">
        <v>42</v>
      </c>
      <c r="F9" t="s">
        <v>225</v>
      </c>
      <c r="H9" s="3" t="s">
        <v>289</v>
      </c>
      <c r="I9" s="3" t="s">
        <v>282</v>
      </c>
      <c r="J9" s="3" t="s">
        <v>292</v>
      </c>
      <c r="M9" s="3" t="s">
        <v>296</v>
      </c>
      <c r="N9" s="3" t="s">
        <v>203</v>
      </c>
      <c r="O9" s="3" t="s">
        <v>298</v>
      </c>
      <c r="P9" s="3" t="s">
        <v>197</v>
      </c>
      <c r="Q9" s="3" t="s">
        <v>183</v>
      </c>
      <c r="R9" s="3" t="s">
        <v>177</v>
      </c>
      <c r="S9" s="3" t="s">
        <v>178</v>
      </c>
      <c r="U9" s="3" t="s">
        <v>299</v>
      </c>
      <c r="Z9" t="s">
        <v>447</v>
      </c>
      <c r="AA9" t="s">
        <v>448</v>
      </c>
      <c r="AF9" t="s">
        <v>546</v>
      </c>
      <c r="AR9" t="s">
        <v>547</v>
      </c>
      <c r="AT9" t="s">
        <v>548</v>
      </c>
      <c r="AW9" t="s">
        <v>549</v>
      </c>
      <c r="AX9" t="s">
        <v>489</v>
      </c>
      <c r="BA9" t="s">
        <v>490</v>
      </c>
      <c r="BB9" t="s">
        <v>491</v>
      </c>
      <c r="BC9" t="s">
        <v>492</v>
      </c>
    </row>
    <row r="10" spans="1:55" x14ac:dyDescent="0.3">
      <c r="A10" t="s">
        <v>43</v>
      </c>
      <c r="B10" t="s">
        <v>44</v>
      </c>
      <c r="C10" t="s">
        <v>45</v>
      </c>
      <c r="F10" t="s">
        <v>46</v>
      </c>
      <c r="G10" t="s">
        <v>47</v>
      </c>
      <c r="H10" t="s">
        <v>48</v>
      </c>
      <c r="I10" t="s">
        <v>48</v>
      </c>
      <c r="J10" t="s">
        <v>48</v>
      </c>
      <c r="K10" t="s">
        <v>48</v>
      </c>
      <c r="L10" t="s">
        <v>48</v>
      </c>
      <c r="M10" t="s">
        <v>48</v>
      </c>
      <c r="N10" s="3" t="s">
        <v>206</v>
      </c>
      <c r="O10" s="3" t="s">
        <v>194</v>
      </c>
      <c r="P10" s="3" t="s">
        <v>199</v>
      </c>
      <c r="Q10" t="s">
        <v>49</v>
      </c>
      <c r="S10" s="3" t="s">
        <v>181</v>
      </c>
      <c r="T10" s="3" t="s">
        <v>169</v>
      </c>
      <c r="X10" s="3" t="s">
        <v>156</v>
      </c>
      <c r="Y10" t="s">
        <v>157</v>
      </c>
      <c r="Z10" t="s">
        <v>449</v>
      </c>
      <c r="AA10" t="s">
        <v>450</v>
      </c>
      <c r="AB10" t="s">
        <v>48</v>
      </c>
      <c r="AC10" t="s">
        <v>48</v>
      </c>
      <c r="AD10" t="s">
        <v>48</v>
      </c>
      <c r="AE10" t="s">
        <v>48</v>
      </c>
      <c r="AF10" t="s">
        <v>344</v>
      </c>
      <c r="AG10" t="s">
        <v>345</v>
      </c>
      <c r="AH10" t="s">
        <v>346</v>
      </c>
      <c r="AI10" t="s">
        <v>347</v>
      </c>
      <c r="AJ10" t="s">
        <v>348</v>
      </c>
      <c r="AK10" t="s">
        <v>347</v>
      </c>
      <c r="AL10" t="s">
        <v>349</v>
      </c>
      <c r="AM10" t="s">
        <v>350</v>
      </c>
      <c r="AN10" t="s">
        <v>351</v>
      </c>
      <c r="AO10" t="s">
        <v>348</v>
      </c>
      <c r="AP10" t="s">
        <v>348</v>
      </c>
      <c r="AQ10" t="s">
        <v>352</v>
      </c>
      <c r="AR10" t="s">
        <v>353</v>
      </c>
      <c r="AS10" t="s">
        <v>354</v>
      </c>
      <c r="AT10" t="s">
        <v>348</v>
      </c>
      <c r="AU10" t="s">
        <v>348</v>
      </c>
      <c r="AV10" t="s">
        <v>348</v>
      </c>
      <c r="AW10" t="s">
        <v>348</v>
      </c>
      <c r="AX10" t="s">
        <v>449</v>
      </c>
      <c r="AY10" t="s">
        <v>48</v>
      </c>
      <c r="AZ10" t="s">
        <v>48</v>
      </c>
      <c r="BA10" t="s">
        <v>493</v>
      </c>
      <c r="BB10" t="s">
        <v>494</v>
      </c>
      <c r="BC10" t="s">
        <v>494</v>
      </c>
    </row>
    <row r="11" spans="1:55" x14ac:dyDescent="0.3">
      <c r="B11" t="s">
        <v>50</v>
      </c>
      <c r="C11" t="s">
        <v>51</v>
      </c>
      <c r="D11" s="1" t="s">
        <v>52</v>
      </c>
      <c r="E11" t="s">
        <v>53</v>
      </c>
      <c r="F11" s="2" t="s">
        <v>54</v>
      </c>
      <c r="G11" t="s">
        <v>55</v>
      </c>
      <c r="H11">
        <v>3</v>
      </c>
      <c r="I11">
        <v>9</v>
      </c>
      <c r="J11">
        <v>3</v>
      </c>
      <c r="K11">
        <v>6</v>
      </c>
      <c r="L11">
        <v>9</v>
      </c>
      <c r="M11">
        <v>6</v>
      </c>
      <c r="N11">
        <v>10</v>
      </c>
      <c r="O11">
        <v>6</v>
      </c>
      <c r="P11">
        <v>8</v>
      </c>
      <c r="Q11">
        <v>3</v>
      </c>
      <c r="R11">
        <v>10</v>
      </c>
      <c r="S11">
        <v>6</v>
      </c>
      <c r="T11">
        <v>25</v>
      </c>
      <c r="U11">
        <v>29</v>
      </c>
      <c r="V11">
        <v>7</v>
      </c>
      <c r="W11">
        <v>7</v>
      </c>
      <c r="X11">
        <v>8</v>
      </c>
      <c r="Y11">
        <v>3</v>
      </c>
      <c r="Z11">
        <v>3</v>
      </c>
      <c r="AA11">
        <v>6</v>
      </c>
      <c r="AB11">
        <v>2</v>
      </c>
      <c r="AC11">
        <v>1</v>
      </c>
      <c r="AD11">
        <v>2</v>
      </c>
      <c r="AE11">
        <v>2</v>
      </c>
      <c r="AF11">
        <v>3</v>
      </c>
      <c r="AG11">
        <v>7</v>
      </c>
      <c r="AH11">
        <v>4</v>
      </c>
      <c r="AI11">
        <v>5</v>
      </c>
      <c r="AJ11">
        <v>11</v>
      </c>
      <c r="AK11">
        <v>6</v>
      </c>
      <c r="AL11">
        <v>8</v>
      </c>
      <c r="AM11">
        <v>2</v>
      </c>
      <c r="AN11">
        <v>5</v>
      </c>
      <c r="AO11">
        <v>5</v>
      </c>
      <c r="AP11">
        <v>4</v>
      </c>
      <c r="AQ11">
        <v>5</v>
      </c>
      <c r="AR11">
        <v>5</v>
      </c>
      <c r="AS11">
        <v>2</v>
      </c>
      <c r="AT11">
        <v>1</v>
      </c>
      <c r="AU11">
        <v>4</v>
      </c>
      <c r="AV11">
        <v>1</v>
      </c>
      <c r="AW11">
        <v>2</v>
      </c>
      <c r="AX11">
        <v>6</v>
      </c>
      <c r="AY11">
        <v>7</v>
      </c>
      <c r="AZ11">
        <v>9</v>
      </c>
      <c r="BA11">
        <v>3</v>
      </c>
      <c r="BB11">
        <v>8</v>
      </c>
      <c r="BC11">
        <v>3</v>
      </c>
    </row>
    <row r="12" spans="1:55" x14ac:dyDescent="0.3">
      <c r="D12" t="s">
        <v>56</v>
      </c>
      <c r="E12" t="s">
        <v>57</v>
      </c>
      <c r="F12" s="2" t="s">
        <v>58</v>
      </c>
      <c r="G12" s="2" t="s">
        <v>228</v>
      </c>
      <c r="H12" s="3" t="s">
        <v>220</v>
      </c>
      <c r="I12" s="3" t="s">
        <v>219</v>
      </c>
      <c r="J12" s="3" t="s">
        <v>221</v>
      </c>
      <c r="K12" s="3" t="s">
        <v>223</v>
      </c>
      <c r="L12" s="3" t="s">
        <v>222</v>
      </c>
      <c r="M12" s="3" t="s">
        <v>224</v>
      </c>
      <c r="N12" s="3" t="s">
        <v>207</v>
      </c>
      <c r="O12" s="3" t="s">
        <v>209</v>
      </c>
      <c r="P12" s="3" t="s">
        <v>208</v>
      </c>
      <c r="Q12" s="3" t="s">
        <v>210</v>
      </c>
      <c r="R12" s="3" t="s">
        <v>212</v>
      </c>
      <c r="S12" s="3" t="s">
        <v>211</v>
      </c>
      <c r="T12" s="3" t="s">
        <v>214</v>
      </c>
      <c r="U12" s="3" t="s">
        <v>215</v>
      </c>
      <c r="V12" s="3" t="s">
        <v>213</v>
      </c>
      <c r="W12" s="3" t="s">
        <v>216</v>
      </c>
      <c r="X12" s="3" t="s">
        <v>218</v>
      </c>
      <c r="Y12" s="3" t="s">
        <v>217</v>
      </c>
      <c r="Z12" s="3" t="s">
        <v>451</v>
      </c>
      <c r="AA12" t="s">
        <v>452</v>
      </c>
      <c r="AB12" t="s">
        <v>453</v>
      </c>
      <c r="AC12" t="s">
        <v>454</v>
      </c>
      <c r="AD12" t="s">
        <v>453</v>
      </c>
      <c r="AE12" t="s">
        <v>453</v>
      </c>
      <c r="AF12" t="s">
        <v>355</v>
      </c>
      <c r="AG12" t="s">
        <v>356</v>
      </c>
      <c r="AH12" t="s">
        <v>357</v>
      </c>
      <c r="AI12" t="s">
        <v>358</v>
      </c>
      <c r="AJ12" t="s">
        <v>359</v>
      </c>
      <c r="AK12" t="s">
        <v>360</v>
      </c>
      <c r="AL12" t="s">
        <v>361</v>
      </c>
      <c r="AM12" t="s">
        <v>362</v>
      </c>
      <c r="AN12" t="s">
        <v>358</v>
      </c>
      <c r="AO12" t="s">
        <v>358</v>
      </c>
      <c r="AP12" t="s">
        <v>363</v>
      </c>
      <c r="AQ12" t="s">
        <v>364</v>
      </c>
      <c r="AR12" t="s">
        <v>358</v>
      </c>
      <c r="AS12" t="s">
        <v>362</v>
      </c>
      <c r="AT12" t="s">
        <v>365</v>
      </c>
      <c r="AU12" t="s">
        <v>363</v>
      </c>
      <c r="AV12" t="s">
        <v>365</v>
      </c>
      <c r="AW12" t="s">
        <v>362</v>
      </c>
      <c r="AX12" t="s">
        <v>495</v>
      </c>
      <c r="AY12" t="s">
        <v>496</v>
      </c>
      <c r="AZ12" t="s">
        <v>497</v>
      </c>
      <c r="BA12" t="s">
        <v>451</v>
      </c>
      <c r="BB12" t="s">
        <v>498</v>
      </c>
      <c r="BC12" t="s">
        <v>451</v>
      </c>
    </row>
    <row r="13" spans="1:55" x14ac:dyDescent="0.3">
      <c r="D13" t="s">
        <v>59</v>
      </c>
      <c r="E13" t="s">
        <v>60</v>
      </c>
      <c r="F13" s="2" t="s">
        <v>61</v>
      </c>
      <c r="H13" s="3" t="s">
        <v>246</v>
      </c>
      <c r="I13" s="2" t="s">
        <v>230</v>
      </c>
      <c r="J13" t="s">
        <v>231</v>
      </c>
      <c r="K13" s="3" t="s">
        <v>247</v>
      </c>
      <c r="L13" t="s">
        <v>232</v>
      </c>
      <c r="M13" s="3" t="s">
        <v>248</v>
      </c>
      <c r="N13" s="3" t="s">
        <v>201</v>
      </c>
      <c r="O13" s="3" t="s">
        <v>193</v>
      </c>
      <c r="P13" s="3" t="s">
        <v>196</v>
      </c>
      <c r="Q13" s="3" t="s">
        <v>188</v>
      </c>
      <c r="R13" s="3" t="s">
        <v>243</v>
      </c>
      <c r="S13" s="3" t="s">
        <v>180</v>
      </c>
      <c r="T13" s="3" t="s">
        <v>171</v>
      </c>
      <c r="U13" s="3" t="s">
        <v>229</v>
      </c>
      <c r="V13" s="3" t="s">
        <v>175</v>
      </c>
      <c r="W13" s="3" t="s">
        <v>244</v>
      </c>
      <c r="X13" s="3" t="s">
        <v>245</v>
      </c>
      <c r="Y13" s="3" t="s">
        <v>163</v>
      </c>
      <c r="Z13" s="3" t="s">
        <v>455</v>
      </c>
      <c r="AA13" t="s">
        <v>456</v>
      </c>
      <c r="AB13" t="s">
        <v>457</v>
      </c>
      <c r="AC13" t="s">
        <v>458</v>
      </c>
      <c r="AD13" t="s">
        <v>459</v>
      </c>
      <c r="AE13" t="s">
        <v>460</v>
      </c>
      <c r="AF13" t="s">
        <v>366</v>
      </c>
      <c r="AG13" t="s">
        <v>367</v>
      </c>
      <c r="AH13" t="s">
        <v>368</v>
      </c>
      <c r="AI13" t="s">
        <v>369</v>
      </c>
      <c r="AJ13" t="s">
        <v>370</v>
      </c>
      <c r="AK13" t="s">
        <v>371</v>
      </c>
      <c r="AL13" t="s">
        <v>372</v>
      </c>
      <c r="AM13" t="s">
        <v>373</v>
      </c>
      <c r="AN13" t="s">
        <v>374</v>
      </c>
      <c r="AO13" t="s">
        <v>375</v>
      </c>
      <c r="AP13" t="s">
        <v>376</v>
      </c>
      <c r="AQ13" t="s">
        <v>377</v>
      </c>
      <c r="AR13" t="s">
        <v>378</v>
      </c>
      <c r="AS13" t="s">
        <v>379</v>
      </c>
      <c r="AT13" t="s">
        <v>380</v>
      </c>
      <c r="AU13" t="s">
        <v>381</v>
      </c>
      <c r="AV13" t="s">
        <v>382</v>
      </c>
      <c r="AW13" t="s">
        <v>383</v>
      </c>
      <c r="AX13" t="s">
        <v>499</v>
      </c>
      <c r="AY13" t="s">
        <v>500</v>
      </c>
      <c r="AZ13" t="s">
        <v>501</v>
      </c>
      <c r="BA13" t="s">
        <v>502</v>
      </c>
      <c r="BB13" t="s">
        <v>503</v>
      </c>
      <c r="BC13" t="s">
        <v>504</v>
      </c>
    </row>
    <row r="14" spans="1:55" x14ac:dyDescent="0.3">
      <c r="D14" s="1" t="s">
        <v>62</v>
      </c>
      <c r="E14" t="s">
        <v>63</v>
      </c>
      <c r="F14" t="s">
        <v>54</v>
      </c>
      <c r="G14" t="s">
        <v>64</v>
      </c>
      <c r="H14">
        <v>5</v>
      </c>
      <c r="I14">
        <v>12</v>
      </c>
      <c r="J14">
        <v>12</v>
      </c>
      <c r="K14">
        <v>17</v>
      </c>
      <c r="L14">
        <v>14</v>
      </c>
      <c r="M14">
        <v>14</v>
      </c>
      <c r="N14">
        <v>20</v>
      </c>
      <c r="O14">
        <v>3</v>
      </c>
      <c r="P14">
        <v>10</v>
      </c>
      <c r="Q14">
        <v>4</v>
      </c>
      <c r="R14">
        <v>22</v>
      </c>
      <c r="S14">
        <v>10</v>
      </c>
      <c r="T14">
        <v>26</v>
      </c>
      <c r="U14">
        <v>20</v>
      </c>
      <c r="V14">
        <v>9</v>
      </c>
      <c r="W14" s="3">
        <v>19</v>
      </c>
      <c r="X14">
        <v>13</v>
      </c>
      <c r="Y14">
        <v>8</v>
      </c>
      <c r="Z14">
        <v>41</v>
      </c>
      <c r="AA14">
        <v>29</v>
      </c>
      <c r="AB14">
        <v>27</v>
      </c>
      <c r="AC14">
        <v>29</v>
      </c>
      <c r="AD14">
        <v>30</v>
      </c>
      <c r="AE14">
        <v>24</v>
      </c>
      <c r="AF14">
        <v>9</v>
      </c>
      <c r="AG14">
        <v>14</v>
      </c>
      <c r="AH14">
        <v>1</v>
      </c>
      <c r="AI14" t="s">
        <v>384</v>
      </c>
      <c r="AJ14">
        <v>10</v>
      </c>
      <c r="AK14" t="s">
        <v>385</v>
      </c>
      <c r="AL14">
        <v>16</v>
      </c>
      <c r="AM14">
        <v>12</v>
      </c>
      <c r="AN14">
        <v>12</v>
      </c>
      <c r="AO14">
        <v>6</v>
      </c>
      <c r="AP14">
        <v>8</v>
      </c>
      <c r="AQ14">
        <v>5</v>
      </c>
      <c r="AR14" t="s">
        <v>386</v>
      </c>
      <c r="AS14" t="s">
        <v>387</v>
      </c>
      <c r="AT14">
        <v>4</v>
      </c>
      <c r="AU14">
        <v>11</v>
      </c>
      <c r="AV14">
        <v>5</v>
      </c>
      <c r="AW14" t="s">
        <v>386</v>
      </c>
      <c r="AX14">
        <v>16</v>
      </c>
      <c r="AY14">
        <v>39</v>
      </c>
      <c r="AZ14">
        <v>12</v>
      </c>
      <c r="BA14">
        <v>11</v>
      </c>
      <c r="BB14">
        <v>16</v>
      </c>
      <c r="BC14">
        <v>10</v>
      </c>
    </row>
    <row r="15" spans="1:55" x14ac:dyDescent="0.3">
      <c r="D15" t="s">
        <v>65</v>
      </c>
      <c r="E15" s="2" t="s">
        <v>66</v>
      </c>
      <c r="F15" t="s">
        <v>233</v>
      </c>
      <c r="G15" t="s">
        <v>234</v>
      </c>
      <c r="H15" s="3" t="s">
        <v>262</v>
      </c>
      <c r="I15" s="3" t="s">
        <v>261</v>
      </c>
      <c r="J15" s="3" t="s">
        <v>263</v>
      </c>
      <c r="K15" s="3" t="s">
        <v>265</v>
      </c>
      <c r="L15" s="3" t="s">
        <v>264</v>
      </c>
      <c r="M15" s="3" t="s">
        <v>266</v>
      </c>
      <c r="N15" t="s">
        <v>251</v>
      </c>
      <c r="O15" s="3" t="s">
        <v>249</v>
      </c>
      <c r="P15" s="3" t="s">
        <v>252</v>
      </c>
      <c r="Q15" s="3" t="s">
        <v>250</v>
      </c>
      <c r="R15" s="3" t="s">
        <v>254</v>
      </c>
      <c r="S15" s="3" t="s">
        <v>253</v>
      </c>
      <c r="T15" s="3" t="s">
        <v>256</v>
      </c>
      <c r="U15" s="3" t="s">
        <v>257</v>
      </c>
      <c r="V15" s="3" t="s">
        <v>255</v>
      </c>
      <c r="W15" s="3" t="s">
        <v>258</v>
      </c>
      <c r="X15" s="3" t="s">
        <v>260</v>
      </c>
      <c r="Y15" s="3" t="s">
        <v>259</v>
      </c>
      <c r="Z15" s="3" t="s">
        <v>461</v>
      </c>
      <c r="AA15" t="s">
        <v>462</v>
      </c>
      <c r="AB15" t="s">
        <v>463</v>
      </c>
      <c r="AC15" t="s">
        <v>464</v>
      </c>
      <c r="AD15" t="s">
        <v>465</v>
      </c>
      <c r="AE15" t="s">
        <v>466</v>
      </c>
      <c r="AF15" t="s">
        <v>388</v>
      </c>
      <c r="AG15" t="s">
        <v>389</v>
      </c>
      <c r="AH15" t="s">
        <v>390</v>
      </c>
      <c r="AI15" t="s">
        <v>391</v>
      </c>
      <c r="AJ15" t="s">
        <v>392</v>
      </c>
      <c r="AK15" t="s">
        <v>393</v>
      </c>
      <c r="AL15" t="s">
        <v>394</v>
      </c>
      <c r="AM15" t="s">
        <v>395</v>
      </c>
      <c r="AN15" t="s">
        <v>396</v>
      </c>
      <c r="AO15" t="s">
        <v>397</v>
      </c>
      <c r="AP15" t="s">
        <v>398</v>
      </c>
      <c r="AQ15" t="s">
        <v>399</v>
      </c>
      <c r="AR15" t="s">
        <v>400</v>
      </c>
      <c r="AS15" t="s">
        <v>401</v>
      </c>
      <c r="AT15" t="s">
        <v>402</v>
      </c>
      <c r="AU15" t="s">
        <v>403</v>
      </c>
      <c r="AV15" t="s">
        <v>404</v>
      </c>
      <c r="AW15" t="s">
        <v>405</v>
      </c>
      <c r="AX15" t="s">
        <v>552</v>
      </c>
      <c r="AY15" t="s">
        <v>505</v>
      </c>
      <c r="AZ15" t="s">
        <v>553</v>
      </c>
      <c r="BA15" t="s">
        <v>506</v>
      </c>
      <c r="BB15" t="s">
        <v>507</v>
      </c>
      <c r="BC15" t="s">
        <v>508</v>
      </c>
    </row>
    <row r="16" spans="1:55" x14ac:dyDescent="0.3">
      <c r="B16" t="s">
        <v>67</v>
      </c>
      <c r="C16" s="2" t="s">
        <v>68</v>
      </c>
      <c r="D16" s="1" t="s">
        <v>69</v>
      </c>
      <c r="E16" t="s">
        <v>53</v>
      </c>
      <c r="F16" s="2" t="s">
        <v>54</v>
      </c>
      <c r="I16">
        <v>2</v>
      </c>
      <c r="S16">
        <v>3</v>
      </c>
      <c r="T16">
        <v>2</v>
      </c>
      <c r="U16">
        <v>2</v>
      </c>
      <c r="AF16">
        <v>0</v>
      </c>
      <c r="AG16">
        <v>0</v>
      </c>
      <c r="AH16">
        <v>6</v>
      </c>
      <c r="AI16">
        <v>0</v>
      </c>
      <c r="AJ16">
        <v>0</v>
      </c>
      <c r="AK16">
        <v>0</v>
      </c>
      <c r="AL16" t="s">
        <v>406</v>
      </c>
      <c r="AO16">
        <v>0</v>
      </c>
      <c r="AP16">
        <v>0</v>
      </c>
      <c r="AQ16">
        <v>1</v>
      </c>
      <c r="AR16">
        <v>0</v>
      </c>
      <c r="AS16">
        <v>1</v>
      </c>
      <c r="AT16">
        <v>0</v>
      </c>
      <c r="AU16">
        <v>0</v>
      </c>
      <c r="AV16">
        <v>2</v>
      </c>
      <c r="AW16">
        <v>0</v>
      </c>
      <c r="AX16">
        <v>1</v>
      </c>
      <c r="AZ16">
        <v>1</v>
      </c>
    </row>
    <row r="17" spans="1:55" x14ac:dyDescent="0.3">
      <c r="D17" t="s">
        <v>70</v>
      </c>
      <c r="E17" t="s">
        <v>57</v>
      </c>
      <c r="F17" s="2" t="s">
        <v>58</v>
      </c>
      <c r="G17" t="s">
        <v>234</v>
      </c>
      <c r="I17" s="3" t="s">
        <v>274</v>
      </c>
      <c r="M17" t="s">
        <v>235</v>
      </c>
      <c r="S17" s="3" t="s">
        <v>275</v>
      </c>
      <c r="T17" s="3" t="s">
        <v>277</v>
      </c>
      <c r="U17" s="3" t="s">
        <v>276</v>
      </c>
      <c r="AF17">
        <v>0</v>
      </c>
      <c r="AG17">
        <v>0</v>
      </c>
      <c r="AH17">
        <v>0</v>
      </c>
      <c r="AI17">
        <v>0</v>
      </c>
      <c r="AJ17">
        <v>0</v>
      </c>
      <c r="AK17">
        <v>0</v>
      </c>
      <c r="AO17">
        <v>0</v>
      </c>
      <c r="AP17">
        <v>0</v>
      </c>
      <c r="AQ17" t="s">
        <v>407</v>
      </c>
      <c r="AR17">
        <v>0</v>
      </c>
      <c r="AS17" t="s">
        <v>365</v>
      </c>
      <c r="AT17">
        <v>0</v>
      </c>
      <c r="AU17">
        <v>0</v>
      </c>
      <c r="AV17" t="s">
        <v>362</v>
      </c>
      <c r="AW17">
        <v>0</v>
      </c>
      <c r="AX17" t="s">
        <v>554</v>
      </c>
      <c r="AZ17" t="s">
        <v>554</v>
      </c>
    </row>
    <row r="18" spans="1:55" x14ac:dyDescent="0.3">
      <c r="D18" t="s">
        <v>71</v>
      </c>
      <c r="E18" t="s">
        <v>60</v>
      </c>
      <c r="F18" s="2" t="s">
        <v>61</v>
      </c>
      <c r="I18" t="s">
        <v>236</v>
      </c>
      <c r="M18" t="s">
        <v>237</v>
      </c>
      <c r="S18" s="3" t="s">
        <v>182</v>
      </c>
      <c r="T18" s="3" t="s">
        <v>170</v>
      </c>
      <c r="U18" s="3" t="s">
        <v>167</v>
      </c>
      <c r="V18" s="3" t="s">
        <v>174</v>
      </c>
      <c r="AF18">
        <v>0</v>
      </c>
      <c r="AG18">
        <v>0</v>
      </c>
      <c r="AH18" t="s">
        <v>408</v>
      </c>
      <c r="AI18">
        <v>0</v>
      </c>
      <c r="AJ18">
        <v>0</v>
      </c>
      <c r="AK18">
        <v>0</v>
      </c>
      <c r="AO18">
        <v>0</v>
      </c>
      <c r="AP18">
        <v>0</v>
      </c>
      <c r="AQ18" t="s">
        <v>409</v>
      </c>
      <c r="AR18">
        <v>0</v>
      </c>
      <c r="AS18" t="s">
        <v>410</v>
      </c>
      <c r="AT18">
        <v>0</v>
      </c>
      <c r="AU18">
        <v>0</v>
      </c>
      <c r="AV18" t="s">
        <v>411</v>
      </c>
      <c r="AW18">
        <v>0</v>
      </c>
      <c r="AX18" t="s">
        <v>382</v>
      </c>
      <c r="AZ18" t="s">
        <v>555</v>
      </c>
    </row>
    <row r="19" spans="1:55" x14ac:dyDescent="0.3">
      <c r="D19" s="1" t="s">
        <v>72</v>
      </c>
      <c r="E19" t="s">
        <v>63</v>
      </c>
      <c r="F19" t="s">
        <v>54</v>
      </c>
      <c r="H19">
        <v>1</v>
      </c>
      <c r="I19">
        <v>3</v>
      </c>
      <c r="M19">
        <v>13</v>
      </c>
      <c r="S19">
        <v>9</v>
      </c>
      <c r="T19">
        <v>7</v>
      </c>
      <c r="U19">
        <v>2</v>
      </c>
      <c r="AF19">
        <v>0</v>
      </c>
      <c r="AG19">
        <v>0</v>
      </c>
      <c r="AH19">
        <v>11</v>
      </c>
      <c r="AI19">
        <v>0</v>
      </c>
      <c r="AJ19">
        <v>0</v>
      </c>
      <c r="AK19">
        <v>0</v>
      </c>
      <c r="AO19">
        <v>0</v>
      </c>
      <c r="AP19">
        <v>0</v>
      </c>
      <c r="AQ19">
        <v>1</v>
      </c>
      <c r="AR19">
        <v>0</v>
      </c>
      <c r="AS19">
        <v>1</v>
      </c>
      <c r="AT19">
        <v>0</v>
      </c>
      <c r="AU19">
        <v>0</v>
      </c>
      <c r="AV19">
        <v>2</v>
      </c>
      <c r="AW19">
        <v>0</v>
      </c>
      <c r="AX19">
        <v>5</v>
      </c>
      <c r="AZ19">
        <v>5</v>
      </c>
    </row>
    <row r="20" spans="1:55" x14ac:dyDescent="0.3">
      <c r="D20" t="s">
        <v>73</v>
      </c>
      <c r="E20" s="2" t="s">
        <v>66</v>
      </c>
      <c r="F20" t="s">
        <v>238</v>
      </c>
      <c r="G20" t="s">
        <v>239</v>
      </c>
      <c r="H20" s="3" t="s">
        <v>271</v>
      </c>
      <c r="I20" s="3" t="s">
        <v>270</v>
      </c>
      <c r="M20" s="3" t="s">
        <v>272</v>
      </c>
      <c r="S20" s="3" t="s">
        <v>267</v>
      </c>
      <c r="T20" s="3" t="s">
        <v>268</v>
      </c>
      <c r="U20" s="3" t="s">
        <v>269</v>
      </c>
      <c r="AF20">
        <v>0</v>
      </c>
      <c r="AG20">
        <v>0</v>
      </c>
      <c r="AH20" t="s">
        <v>412</v>
      </c>
      <c r="AI20">
        <v>0</v>
      </c>
      <c r="AJ20">
        <v>0</v>
      </c>
      <c r="AK20">
        <v>0</v>
      </c>
      <c r="AO20">
        <v>0</v>
      </c>
      <c r="AP20">
        <v>0</v>
      </c>
      <c r="AQ20" t="s">
        <v>413</v>
      </c>
      <c r="AR20">
        <v>0</v>
      </c>
      <c r="AS20" t="s">
        <v>414</v>
      </c>
      <c r="AT20">
        <v>0</v>
      </c>
      <c r="AU20">
        <v>0</v>
      </c>
      <c r="AV20" t="s">
        <v>415</v>
      </c>
      <c r="AW20">
        <v>0</v>
      </c>
      <c r="AX20" t="s">
        <v>556</v>
      </c>
      <c r="AZ20" t="s">
        <v>557</v>
      </c>
    </row>
    <row r="21" spans="1:55" x14ac:dyDescent="0.3">
      <c r="A21" t="s">
        <v>74</v>
      </c>
      <c r="B21" t="s">
        <v>75</v>
      </c>
      <c r="C21" s="2" t="s">
        <v>76</v>
      </c>
      <c r="D21" s="1" t="s">
        <v>77</v>
      </c>
      <c r="E21" t="s">
        <v>78</v>
      </c>
      <c r="F21" t="s">
        <v>54</v>
      </c>
      <c r="P21">
        <v>1</v>
      </c>
      <c r="AF21">
        <v>0</v>
      </c>
      <c r="AG21">
        <v>0</v>
      </c>
      <c r="AH21">
        <v>0</v>
      </c>
      <c r="AI21">
        <v>1</v>
      </c>
      <c r="AJ21">
        <v>0</v>
      </c>
      <c r="AL21">
        <v>0</v>
      </c>
      <c r="AM21">
        <v>0</v>
      </c>
      <c r="AN21">
        <v>1</v>
      </c>
      <c r="AO21">
        <v>0</v>
      </c>
      <c r="AP21">
        <v>0</v>
      </c>
      <c r="AQ21">
        <v>0</v>
      </c>
      <c r="AR21">
        <v>0</v>
      </c>
      <c r="AS21">
        <v>0</v>
      </c>
      <c r="AT21">
        <v>0</v>
      </c>
      <c r="AU21">
        <v>0</v>
      </c>
      <c r="AV21">
        <v>0</v>
      </c>
      <c r="AW21">
        <v>0</v>
      </c>
    </row>
    <row r="22" spans="1:55" x14ac:dyDescent="0.3">
      <c r="C22" s="2"/>
      <c r="D22" s="1" t="s">
        <v>79</v>
      </c>
      <c r="E22" t="s">
        <v>80</v>
      </c>
      <c r="F22" t="s">
        <v>54</v>
      </c>
      <c r="I22">
        <v>1</v>
      </c>
      <c r="K22">
        <v>3</v>
      </c>
      <c r="M22">
        <v>2</v>
      </c>
      <c r="Q22">
        <v>1</v>
      </c>
      <c r="R22">
        <v>1</v>
      </c>
      <c r="S22">
        <v>1</v>
      </c>
      <c r="Y22">
        <v>5</v>
      </c>
      <c r="AF22">
        <v>0</v>
      </c>
      <c r="AG22">
        <v>0</v>
      </c>
      <c r="AH22">
        <v>0</v>
      </c>
      <c r="AI22">
        <v>0</v>
      </c>
      <c r="AJ22">
        <v>0</v>
      </c>
      <c r="AL22">
        <v>0</v>
      </c>
      <c r="AM22">
        <v>1</v>
      </c>
      <c r="AN22">
        <v>1</v>
      </c>
      <c r="AO22">
        <v>0</v>
      </c>
      <c r="AP22">
        <v>0</v>
      </c>
      <c r="AQ22">
        <v>0</v>
      </c>
      <c r="AR22">
        <v>0</v>
      </c>
      <c r="AS22">
        <v>1</v>
      </c>
      <c r="AT22">
        <v>0</v>
      </c>
      <c r="AU22">
        <v>0</v>
      </c>
      <c r="AV22">
        <v>0</v>
      </c>
      <c r="AW22">
        <v>0</v>
      </c>
    </row>
    <row r="23" spans="1:55" x14ac:dyDescent="0.3">
      <c r="C23" s="2"/>
      <c r="D23" s="1" t="s">
        <v>81</v>
      </c>
      <c r="E23" t="s">
        <v>82</v>
      </c>
      <c r="F23" t="s">
        <v>54</v>
      </c>
      <c r="K23">
        <v>2</v>
      </c>
      <c r="L23">
        <v>1</v>
      </c>
      <c r="AC23">
        <v>1</v>
      </c>
      <c r="AF23">
        <v>0</v>
      </c>
      <c r="AG23">
        <v>0</v>
      </c>
      <c r="AH23">
        <v>0</v>
      </c>
      <c r="AI23">
        <v>0</v>
      </c>
      <c r="AJ23">
        <v>0</v>
      </c>
      <c r="AL23">
        <v>0</v>
      </c>
      <c r="AM23">
        <v>0</v>
      </c>
      <c r="AN23">
        <v>0</v>
      </c>
      <c r="AO23">
        <v>6</v>
      </c>
      <c r="AP23">
        <v>0</v>
      </c>
      <c r="AQ23">
        <v>0</v>
      </c>
      <c r="AR23">
        <v>0</v>
      </c>
      <c r="AS23">
        <v>0</v>
      </c>
      <c r="AT23">
        <v>0</v>
      </c>
      <c r="AU23">
        <v>0</v>
      </c>
      <c r="AV23">
        <v>0</v>
      </c>
      <c r="AW23">
        <v>0</v>
      </c>
    </row>
    <row r="24" spans="1:55" x14ac:dyDescent="0.3">
      <c r="B24" t="s">
        <v>83</v>
      </c>
      <c r="C24" s="2" t="s">
        <v>84</v>
      </c>
      <c r="D24" s="1" t="s">
        <v>85</v>
      </c>
      <c r="E24" t="s">
        <v>86</v>
      </c>
      <c r="F24" s="2" t="s">
        <v>54</v>
      </c>
      <c r="K24">
        <v>1</v>
      </c>
      <c r="AF24">
        <v>0</v>
      </c>
      <c r="AG24">
        <v>0</v>
      </c>
      <c r="AH24">
        <v>0</v>
      </c>
      <c r="AI24">
        <v>0</v>
      </c>
      <c r="AJ24">
        <v>0</v>
      </c>
      <c r="AL24">
        <v>0</v>
      </c>
      <c r="AM24">
        <v>0</v>
      </c>
      <c r="AN24">
        <v>0</v>
      </c>
      <c r="AO24">
        <v>1</v>
      </c>
      <c r="AP24">
        <v>0</v>
      </c>
      <c r="AQ24">
        <v>0</v>
      </c>
      <c r="AR24">
        <v>0</v>
      </c>
      <c r="AS24">
        <v>0</v>
      </c>
      <c r="AT24">
        <v>0</v>
      </c>
      <c r="AU24">
        <v>0</v>
      </c>
      <c r="AV24">
        <v>0</v>
      </c>
      <c r="AW24">
        <v>0</v>
      </c>
    </row>
    <row r="25" spans="1:55" x14ac:dyDescent="0.3">
      <c r="C25" s="2"/>
      <c r="D25" t="s">
        <v>87</v>
      </c>
      <c r="E25" t="s">
        <v>60</v>
      </c>
      <c r="F25" s="2" t="s">
        <v>61</v>
      </c>
      <c r="K25" t="s">
        <v>88</v>
      </c>
      <c r="AF25">
        <v>0</v>
      </c>
      <c r="AG25">
        <v>0</v>
      </c>
      <c r="AH25">
        <v>0</v>
      </c>
      <c r="AI25">
        <v>0</v>
      </c>
      <c r="AJ25">
        <v>0</v>
      </c>
      <c r="AM25">
        <v>0</v>
      </c>
      <c r="AN25">
        <v>0</v>
      </c>
      <c r="AO25" t="s">
        <v>416</v>
      </c>
      <c r="AP25">
        <v>0</v>
      </c>
      <c r="AQ25">
        <v>0</v>
      </c>
      <c r="AR25">
        <v>0</v>
      </c>
      <c r="AS25">
        <v>0</v>
      </c>
      <c r="AT25">
        <v>0</v>
      </c>
      <c r="AU25">
        <v>0</v>
      </c>
      <c r="AV25">
        <v>0</v>
      </c>
      <c r="AW25">
        <v>0</v>
      </c>
    </row>
    <row r="26" spans="1:55" x14ac:dyDescent="0.3">
      <c r="D26" s="1" t="s">
        <v>89</v>
      </c>
      <c r="E26" t="s">
        <v>90</v>
      </c>
      <c r="F26" t="s">
        <v>54</v>
      </c>
      <c r="H26">
        <v>1</v>
      </c>
      <c r="K26">
        <v>1</v>
      </c>
      <c r="M26">
        <v>2</v>
      </c>
      <c r="N26">
        <v>2</v>
      </c>
      <c r="O26">
        <v>1</v>
      </c>
      <c r="R26">
        <v>2</v>
      </c>
      <c r="W26">
        <v>3</v>
      </c>
      <c r="X26">
        <v>1</v>
      </c>
      <c r="AC26">
        <v>4</v>
      </c>
      <c r="AF26">
        <v>0</v>
      </c>
      <c r="AG26">
        <v>0</v>
      </c>
      <c r="AH26">
        <v>2</v>
      </c>
      <c r="AI26">
        <v>1</v>
      </c>
      <c r="AJ26">
        <v>0</v>
      </c>
      <c r="AL26">
        <v>5</v>
      </c>
      <c r="AM26">
        <v>0</v>
      </c>
      <c r="AN26">
        <v>1</v>
      </c>
      <c r="AO26">
        <v>0</v>
      </c>
      <c r="AP26">
        <v>0</v>
      </c>
      <c r="AQ26">
        <v>0</v>
      </c>
      <c r="AR26">
        <v>0</v>
      </c>
      <c r="AS26">
        <v>0</v>
      </c>
      <c r="AT26">
        <v>1</v>
      </c>
      <c r="AU26">
        <v>1</v>
      </c>
      <c r="AV26">
        <v>1</v>
      </c>
      <c r="AW26">
        <v>0</v>
      </c>
      <c r="AX26">
        <v>1</v>
      </c>
      <c r="AZ26">
        <v>1</v>
      </c>
      <c r="BB26">
        <v>1</v>
      </c>
      <c r="BC26">
        <v>1</v>
      </c>
    </row>
    <row r="27" spans="1:55" x14ac:dyDescent="0.3">
      <c r="D27" s="1" t="s">
        <v>91</v>
      </c>
      <c r="E27" t="s">
        <v>92</v>
      </c>
      <c r="F27" t="s">
        <v>240</v>
      </c>
      <c r="R27">
        <v>2</v>
      </c>
      <c r="W27">
        <v>1</v>
      </c>
      <c r="AB27">
        <v>1</v>
      </c>
      <c r="AC27">
        <v>1</v>
      </c>
      <c r="AF27">
        <v>0</v>
      </c>
      <c r="AH27" t="s">
        <v>417</v>
      </c>
      <c r="AI27">
        <v>1</v>
      </c>
      <c r="AJ27">
        <v>1</v>
      </c>
      <c r="AK27">
        <v>1</v>
      </c>
      <c r="AL27" t="s">
        <v>418</v>
      </c>
      <c r="AM27">
        <v>0</v>
      </c>
      <c r="AN27">
        <v>0</v>
      </c>
      <c r="AO27">
        <v>2</v>
      </c>
      <c r="AP27">
        <v>0</v>
      </c>
      <c r="AQ27">
        <v>0</v>
      </c>
      <c r="AR27">
        <v>0</v>
      </c>
      <c r="AS27">
        <v>1</v>
      </c>
      <c r="AT27">
        <v>2</v>
      </c>
      <c r="AU27">
        <v>2</v>
      </c>
      <c r="AV27">
        <v>1</v>
      </c>
      <c r="AW27">
        <v>1</v>
      </c>
      <c r="AY27">
        <v>1</v>
      </c>
    </row>
    <row r="28" spans="1:55" x14ac:dyDescent="0.3">
      <c r="B28" t="s">
        <v>93</v>
      </c>
      <c r="C28" t="s">
        <v>94</v>
      </c>
      <c r="D28" s="1" t="s">
        <v>95</v>
      </c>
      <c r="E28" t="s">
        <v>96</v>
      </c>
      <c r="F28" t="s">
        <v>54</v>
      </c>
      <c r="G28" t="s">
        <v>97</v>
      </c>
      <c r="I28">
        <v>1</v>
      </c>
      <c r="J28">
        <v>3</v>
      </c>
      <c r="K28">
        <v>3</v>
      </c>
      <c r="L28">
        <v>3</v>
      </c>
      <c r="M28">
        <v>5</v>
      </c>
      <c r="N28">
        <v>4</v>
      </c>
      <c r="O28">
        <v>5</v>
      </c>
      <c r="P28">
        <v>2</v>
      </c>
      <c r="Q28">
        <v>4</v>
      </c>
      <c r="R28">
        <v>5</v>
      </c>
      <c r="S28">
        <v>10</v>
      </c>
      <c r="T28">
        <v>5</v>
      </c>
      <c r="U28">
        <v>2</v>
      </c>
      <c r="V28">
        <v>2</v>
      </c>
      <c r="W28">
        <v>3</v>
      </c>
      <c r="X28">
        <v>2</v>
      </c>
      <c r="Y28">
        <v>11</v>
      </c>
      <c r="AB28">
        <v>3</v>
      </c>
      <c r="AC28">
        <v>1</v>
      </c>
      <c r="AD28">
        <v>2</v>
      </c>
      <c r="AE28">
        <v>1</v>
      </c>
      <c r="AF28">
        <v>0</v>
      </c>
      <c r="AG28">
        <v>0</v>
      </c>
      <c r="AH28">
        <v>7</v>
      </c>
      <c r="AI28">
        <v>6</v>
      </c>
      <c r="AJ28">
        <v>3</v>
      </c>
      <c r="AL28">
        <v>2</v>
      </c>
      <c r="AM28">
        <v>3</v>
      </c>
      <c r="AN28">
        <v>6</v>
      </c>
      <c r="AO28">
        <v>3</v>
      </c>
      <c r="AP28">
        <v>7</v>
      </c>
      <c r="AQ28">
        <v>5</v>
      </c>
      <c r="AR28">
        <v>10</v>
      </c>
      <c r="AS28">
        <v>5</v>
      </c>
      <c r="AT28">
        <v>8</v>
      </c>
      <c r="AU28">
        <v>3</v>
      </c>
      <c r="AV28">
        <v>6</v>
      </c>
      <c r="AW28">
        <v>2</v>
      </c>
      <c r="AZ28">
        <v>2</v>
      </c>
      <c r="BA28">
        <v>2</v>
      </c>
      <c r="BC28">
        <v>3</v>
      </c>
    </row>
    <row r="29" spans="1:55" x14ac:dyDescent="0.3">
      <c r="D29" s="1" t="s">
        <v>98</v>
      </c>
      <c r="E29" t="s">
        <v>99</v>
      </c>
      <c r="F29" t="s">
        <v>54</v>
      </c>
      <c r="G29" t="s">
        <v>100</v>
      </c>
      <c r="H29">
        <v>2</v>
      </c>
      <c r="AF29">
        <v>0</v>
      </c>
      <c r="AG29">
        <v>0</v>
      </c>
      <c r="AH29">
        <v>3</v>
      </c>
      <c r="AI29">
        <v>0</v>
      </c>
      <c r="AJ29">
        <v>0</v>
      </c>
      <c r="AL29">
        <v>0</v>
      </c>
      <c r="AM29">
        <v>1</v>
      </c>
      <c r="AN29">
        <v>0</v>
      </c>
      <c r="AO29">
        <v>0</v>
      </c>
      <c r="AP29">
        <v>0</v>
      </c>
      <c r="AQ29">
        <v>0</v>
      </c>
      <c r="AR29">
        <v>3</v>
      </c>
      <c r="AS29">
        <v>1</v>
      </c>
      <c r="AT29">
        <v>0</v>
      </c>
      <c r="AU29">
        <v>1</v>
      </c>
      <c r="AV29">
        <v>0</v>
      </c>
      <c r="AW29">
        <v>0</v>
      </c>
    </row>
    <row r="30" spans="1:55" x14ac:dyDescent="0.3">
      <c r="D30" s="1" t="s">
        <v>101</v>
      </c>
      <c r="E30" t="s">
        <v>102</v>
      </c>
      <c r="F30" t="s">
        <v>54</v>
      </c>
      <c r="K30">
        <v>1</v>
      </c>
      <c r="S30">
        <v>1</v>
      </c>
      <c r="T30">
        <v>2</v>
      </c>
      <c r="V30">
        <v>1</v>
      </c>
      <c r="AB30">
        <v>1</v>
      </c>
      <c r="AE30">
        <v>1</v>
      </c>
      <c r="AF30">
        <v>0</v>
      </c>
      <c r="AG30">
        <v>0</v>
      </c>
      <c r="AH30">
        <v>0</v>
      </c>
      <c r="AI30">
        <v>0</v>
      </c>
      <c r="AJ30">
        <v>0</v>
      </c>
      <c r="AL30">
        <v>0</v>
      </c>
      <c r="AM30">
        <v>0</v>
      </c>
      <c r="AN30">
        <v>1</v>
      </c>
      <c r="AO30">
        <v>0</v>
      </c>
      <c r="AP30">
        <v>0</v>
      </c>
      <c r="AQ30">
        <v>0</v>
      </c>
      <c r="AR30">
        <v>0</v>
      </c>
      <c r="AS30">
        <v>0</v>
      </c>
      <c r="AT30">
        <v>0</v>
      </c>
      <c r="AU30">
        <v>0</v>
      </c>
      <c r="AV30">
        <v>0</v>
      </c>
      <c r="AW30">
        <v>0</v>
      </c>
    </row>
    <row r="31" spans="1:55" x14ac:dyDescent="0.3">
      <c r="A31" t="s">
        <v>103</v>
      </c>
      <c r="B31" s="1" t="s">
        <v>104</v>
      </c>
      <c r="C31" t="s">
        <v>105</v>
      </c>
      <c r="F31" s="2" t="s">
        <v>54</v>
      </c>
      <c r="G31" t="s">
        <v>106</v>
      </c>
      <c r="H31">
        <v>15</v>
      </c>
      <c r="I31">
        <v>33</v>
      </c>
      <c r="J31">
        <v>7</v>
      </c>
      <c r="K31">
        <v>16</v>
      </c>
      <c r="L31">
        <v>16</v>
      </c>
      <c r="M31">
        <v>7</v>
      </c>
      <c r="N31">
        <v>17</v>
      </c>
      <c r="O31">
        <v>14</v>
      </c>
      <c r="P31">
        <v>26</v>
      </c>
      <c r="Q31">
        <v>13</v>
      </c>
      <c r="R31">
        <v>9</v>
      </c>
      <c r="S31">
        <v>10</v>
      </c>
      <c r="T31">
        <v>32</v>
      </c>
      <c r="U31">
        <v>23</v>
      </c>
      <c r="V31">
        <v>23</v>
      </c>
      <c r="Y31">
        <v>4</v>
      </c>
      <c r="Z31">
        <v>17</v>
      </c>
      <c r="AA31">
        <v>21</v>
      </c>
      <c r="AB31">
        <v>9</v>
      </c>
      <c r="AC31">
        <v>5</v>
      </c>
      <c r="AD31">
        <v>8</v>
      </c>
      <c r="AE31">
        <v>13</v>
      </c>
      <c r="AF31">
        <v>9</v>
      </c>
      <c r="AG31">
        <v>15</v>
      </c>
      <c r="AH31">
        <v>6</v>
      </c>
      <c r="AI31">
        <v>25</v>
      </c>
      <c r="AJ31">
        <v>16</v>
      </c>
      <c r="AK31">
        <v>16</v>
      </c>
      <c r="AL31">
        <v>0</v>
      </c>
      <c r="AM31">
        <v>14</v>
      </c>
      <c r="AN31">
        <v>0</v>
      </c>
      <c r="AO31">
        <v>0</v>
      </c>
      <c r="AP31">
        <v>0</v>
      </c>
      <c r="AQ31">
        <v>0</v>
      </c>
      <c r="AR31">
        <v>16</v>
      </c>
      <c r="AS31">
        <v>12</v>
      </c>
      <c r="AT31">
        <v>15</v>
      </c>
      <c r="AU31">
        <v>11</v>
      </c>
      <c r="AV31">
        <v>10</v>
      </c>
      <c r="AW31">
        <v>11</v>
      </c>
      <c r="AX31">
        <v>2</v>
      </c>
      <c r="AY31">
        <v>19</v>
      </c>
      <c r="AZ31">
        <v>9</v>
      </c>
      <c r="BA31">
        <v>8</v>
      </c>
      <c r="BB31">
        <v>13</v>
      </c>
      <c r="BC31">
        <v>7</v>
      </c>
    </row>
    <row r="32" spans="1:55" x14ac:dyDescent="0.3">
      <c r="B32" t="s">
        <v>107</v>
      </c>
      <c r="C32" t="s">
        <v>108</v>
      </c>
      <c r="D32" s="1" t="s">
        <v>109</v>
      </c>
      <c r="E32" t="s">
        <v>110</v>
      </c>
      <c r="F32" t="s">
        <v>54</v>
      </c>
      <c r="AF32">
        <v>0</v>
      </c>
      <c r="AG32">
        <v>0</v>
      </c>
      <c r="AH32">
        <v>0</v>
      </c>
      <c r="AI32">
        <v>0</v>
      </c>
      <c r="AJ32">
        <v>0</v>
      </c>
      <c r="AK32">
        <v>1</v>
      </c>
      <c r="AL32">
        <v>0</v>
      </c>
      <c r="AM32">
        <v>0</v>
      </c>
      <c r="AN32">
        <v>0</v>
      </c>
      <c r="AO32">
        <v>0</v>
      </c>
      <c r="AP32">
        <v>0</v>
      </c>
      <c r="AQ32">
        <v>0</v>
      </c>
      <c r="AR32">
        <v>0</v>
      </c>
      <c r="AS32">
        <v>0</v>
      </c>
      <c r="AT32">
        <v>0</v>
      </c>
      <c r="AU32">
        <v>0</v>
      </c>
      <c r="AV32">
        <v>0</v>
      </c>
      <c r="AW32">
        <v>0</v>
      </c>
    </row>
    <row r="33" spans="1:55" x14ac:dyDescent="0.3">
      <c r="D33" s="1" t="s">
        <v>111</v>
      </c>
      <c r="E33" t="s">
        <v>112</v>
      </c>
      <c r="F33" t="s">
        <v>54</v>
      </c>
      <c r="AF33">
        <v>0</v>
      </c>
      <c r="AG33">
        <v>0</v>
      </c>
      <c r="AH33">
        <v>0</v>
      </c>
      <c r="AI33">
        <v>0</v>
      </c>
      <c r="AJ33">
        <v>0</v>
      </c>
      <c r="AK33">
        <v>0</v>
      </c>
      <c r="AL33">
        <v>0</v>
      </c>
      <c r="AM33">
        <v>0</v>
      </c>
      <c r="AN33">
        <v>0</v>
      </c>
      <c r="AO33">
        <v>0</v>
      </c>
      <c r="AP33">
        <v>0</v>
      </c>
      <c r="AQ33">
        <v>0</v>
      </c>
      <c r="AR33">
        <v>0</v>
      </c>
      <c r="AS33">
        <v>0</v>
      </c>
      <c r="AT33">
        <v>0</v>
      </c>
      <c r="AU33">
        <v>0</v>
      </c>
      <c r="AV33">
        <v>0</v>
      </c>
      <c r="AW33">
        <v>0</v>
      </c>
    </row>
    <row r="34" spans="1:55" x14ac:dyDescent="0.3">
      <c r="D34" s="1" t="s">
        <v>113</v>
      </c>
      <c r="E34" t="s">
        <v>114</v>
      </c>
      <c r="F34" t="s">
        <v>54</v>
      </c>
      <c r="AF34">
        <v>0</v>
      </c>
      <c r="AG34">
        <v>0</v>
      </c>
      <c r="AH34">
        <v>0</v>
      </c>
      <c r="AI34">
        <v>0</v>
      </c>
      <c r="AJ34">
        <v>0</v>
      </c>
      <c r="AK34">
        <v>0</v>
      </c>
      <c r="AL34">
        <v>0</v>
      </c>
      <c r="AM34">
        <v>0</v>
      </c>
      <c r="AN34">
        <v>0</v>
      </c>
      <c r="AO34">
        <v>0</v>
      </c>
      <c r="AP34">
        <v>0</v>
      </c>
      <c r="AQ34">
        <v>0</v>
      </c>
      <c r="AR34">
        <v>0</v>
      </c>
      <c r="AS34">
        <v>0</v>
      </c>
      <c r="AT34">
        <v>0</v>
      </c>
      <c r="AU34">
        <v>0</v>
      </c>
      <c r="AV34">
        <v>0</v>
      </c>
      <c r="AW34">
        <v>0</v>
      </c>
    </row>
    <row r="35" spans="1:55" x14ac:dyDescent="0.3">
      <c r="D35" s="1" t="s">
        <v>115</v>
      </c>
      <c r="E35" t="s">
        <v>116</v>
      </c>
      <c r="F35" t="s">
        <v>54</v>
      </c>
      <c r="G35" t="s">
        <v>117</v>
      </c>
      <c r="L35">
        <v>1</v>
      </c>
      <c r="AF35">
        <v>0</v>
      </c>
      <c r="AG35">
        <v>0</v>
      </c>
      <c r="AH35">
        <v>0</v>
      </c>
      <c r="AI35">
        <v>0</v>
      </c>
      <c r="AJ35">
        <v>1</v>
      </c>
      <c r="AK35">
        <v>0</v>
      </c>
      <c r="AL35">
        <v>0</v>
      </c>
      <c r="AM35">
        <v>0</v>
      </c>
      <c r="AN35">
        <v>0</v>
      </c>
      <c r="AO35">
        <v>0</v>
      </c>
      <c r="AP35">
        <v>0</v>
      </c>
      <c r="AQ35">
        <v>1</v>
      </c>
      <c r="AR35">
        <v>0</v>
      </c>
      <c r="AS35">
        <v>0</v>
      </c>
      <c r="AT35">
        <v>0</v>
      </c>
      <c r="AU35">
        <v>0</v>
      </c>
      <c r="AV35">
        <v>0</v>
      </c>
      <c r="AW35">
        <v>0</v>
      </c>
    </row>
    <row r="36" spans="1:55" x14ac:dyDescent="0.3">
      <c r="D36" s="1" t="s">
        <v>118</v>
      </c>
      <c r="E36" t="s">
        <v>119</v>
      </c>
      <c r="F36" t="s">
        <v>54</v>
      </c>
      <c r="G36" t="s">
        <v>120</v>
      </c>
      <c r="I36">
        <v>1</v>
      </c>
      <c r="L36">
        <v>1</v>
      </c>
      <c r="O36">
        <v>1</v>
      </c>
      <c r="Q36">
        <v>1</v>
      </c>
      <c r="S36">
        <v>1</v>
      </c>
      <c r="W36">
        <v>1</v>
      </c>
      <c r="Y36">
        <v>1</v>
      </c>
      <c r="AD36">
        <v>2</v>
      </c>
      <c r="AF36">
        <v>0</v>
      </c>
      <c r="AG36">
        <v>0</v>
      </c>
      <c r="AH36">
        <v>0</v>
      </c>
      <c r="AI36">
        <v>0</v>
      </c>
      <c r="AK36">
        <v>0</v>
      </c>
      <c r="AL36">
        <v>2</v>
      </c>
      <c r="AM36">
        <v>1</v>
      </c>
      <c r="AN36">
        <v>0</v>
      </c>
      <c r="AO36">
        <v>0</v>
      </c>
      <c r="AP36">
        <v>0</v>
      </c>
      <c r="AQ36">
        <v>0</v>
      </c>
      <c r="AR36">
        <v>0</v>
      </c>
      <c r="AS36">
        <v>1</v>
      </c>
      <c r="AT36">
        <v>0</v>
      </c>
      <c r="AU36">
        <v>1</v>
      </c>
      <c r="AV36">
        <v>1</v>
      </c>
      <c r="AW36">
        <v>2</v>
      </c>
      <c r="AZ36">
        <v>1</v>
      </c>
      <c r="BA36">
        <v>1</v>
      </c>
    </row>
    <row r="37" spans="1:55" x14ac:dyDescent="0.3">
      <c r="D37" s="1" t="s">
        <v>121</v>
      </c>
      <c r="E37" t="s">
        <v>241</v>
      </c>
      <c r="F37" t="s">
        <v>54</v>
      </c>
      <c r="Z37">
        <v>3</v>
      </c>
      <c r="AA37">
        <v>1</v>
      </c>
      <c r="AB37">
        <v>1</v>
      </c>
      <c r="AC37">
        <v>1</v>
      </c>
      <c r="AF37">
        <v>0</v>
      </c>
      <c r="AG37">
        <v>0</v>
      </c>
      <c r="AH37">
        <v>3</v>
      </c>
      <c r="AI37">
        <v>4</v>
      </c>
      <c r="AK37">
        <v>0</v>
      </c>
      <c r="AL37">
        <v>0</v>
      </c>
      <c r="AM37">
        <v>0</v>
      </c>
      <c r="AN37">
        <v>0</v>
      </c>
      <c r="AO37">
        <v>0</v>
      </c>
      <c r="AP37">
        <v>3</v>
      </c>
      <c r="AQ37">
        <v>2</v>
      </c>
      <c r="AR37">
        <v>2</v>
      </c>
      <c r="AS37">
        <v>1</v>
      </c>
      <c r="AT37">
        <v>3</v>
      </c>
      <c r="AU37">
        <v>3</v>
      </c>
      <c r="AV37">
        <v>4</v>
      </c>
      <c r="AW37">
        <v>1</v>
      </c>
      <c r="AX37">
        <v>3</v>
      </c>
      <c r="AY37">
        <v>2</v>
      </c>
      <c r="AZ37">
        <v>1</v>
      </c>
      <c r="BA37">
        <v>1</v>
      </c>
      <c r="BB37">
        <v>2</v>
      </c>
      <c r="BC37">
        <v>1</v>
      </c>
    </row>
    <row r="38" spans="1:55" x14ac:dyDescent="0.3">
      <c r="B38" t="s">
        <v>122</v>
      </c>
      <c r="C38" s="2" t="s">
        <v>123</v>
      </c>
      <c r="D38" s="1" t="s">
        <v>124</v>
      </c>
      <c r="E38" t="s">
        <v>125</v>
      </c>
      <c r="F38" t="s">
        <v>54</v>
      </c>
      <c r="G38" t="s">
        <v>126</v>
      </c>
      <c r="H38">
        <v>5</v>
      </c>
      <c r="I38">
        <v>5</v>
      </c>
      <c r="J38">
        <v>2</v>
      </c>
      <c r="M38">
        <v>9</v>
      </c>
      <c r="N38">
        <v>6</v>
      </c>
      <c r="O38">
        <v>1</v>
      </c>
      <c r="Q38">
        <v>2</v>
      </c>
      <c r="S38">
        <v>10</v>
      </c>
      <c r="T38">
        <v>9</v>
      </c>
      <c r="U38">
        <v>2</v>
      </c>
      <c r="V38">
        <v>3</v>
      </c>
      <c r="W38">
        <v>3</v>
      </c>
      <c r="X38">
        <v>9</v>
      </c>
      <c r="Y38">
        <v>5</v>
      </c>
      <c r="AB38">
        <v>1</v>
      </c>
      <c r="AD38">
        <v>2</v>
      </c>
      <c r="AE38">
        <v>1</v>
      </c>
      <c r="AF38">
        <v>2</v>
      </c>
      <c r="AG38">
        <v>0</v>
      </c>
      <c r="AH38">
        <v>2</v>
      </c>
      <c r="AI38">
        <v>1</v>
      </c>
      <c r="AJ38">
        <v>1</v>
      </c>
      <c r="AK38">
        <v>2</v>
      </c>
      <c r="AL38">
        <v>12</v>
      </c>
      <c r="AM38">
        <v>4</v>
      </c>
      <c r="AN38">
        <v>8</v>
      </c>
      <c r="AO38">
        <v>4</v>
      </c>
      <c r="AP38">
        <v>5</v>
      </c>
      <c r="AQ38">
        <v>5</v>
      </c>
      <c r="AR38">
        <v>3</v>
      </c>
      <c r="AS38">
        <v>1</v>
      </c>
      <c r="AT38">
        <v>1</v>
      </c>
      <c r="AU38">
        <v>6</v>
      </c>
      <c r="AV38">
        <v>4</v>
      </c>
      <c r="AW38">
        <v>1</v>
      </c>
      <c r="AX38">
        <v>1</v>
      </c>
      <c r="AY38">
        <v>1</v>
      </c>
      <c r="BA38">
        <v>2</v>
      </c>
      <c r="BB38">
        <v>1</v>
      </c>
      <c r="BC38">
        <v>1</v>
      </c>
    </row>
    <row r="39" spans="1:55" x14ac:dyDescent="0.3">
      <c r="D39" s="1" t="s">
        <v>127</v>
      </c>
      <c r="E39" t="s">
        <v>128</v>
      </c>
      <c r="F39" t="s">
        <v>242</v>
      </c>
      <c r="H39" t="s">
        <v>129</v>
      </c>
      <c r="I39" t="s">
        <v>129</v>
      </c>
      <c r="J39" t="s">
        <v>129</v>
      </c>
      <c r="K39" t="s">
        <v>130</v>
      </c>
      <c r="L39" t="s">
        <v>130</v>
      </c>
      <c r="M39" t="s">
        <v>154</v>
      </c>
      <c r="N39" s="3" t="s">
        <v>155</v>
      </c>
      <c r="O39" s="3" t="s">
        <v>155</v>
      </c>
      <c r="P39" t="s">
        <v>129</v>
      </c>
      <c r="Q39" t="s">
        <v>130</v>
      </c>
      <c r="R39" s="3" t="s">
        <v>154</v>
      </c>
      <c r="S39" t="s">
        <v>130</v>
      </c>
      <c r="T39" s="3" t="s">
        <v>154</v>
      </c>
      <c r="U39" s="3" t="s">
        <v>154</v>
      </c>
      <c r="V39" s="3" t="s">
        <v>154</v>
      </c>
      <c r="W39" s="3" t="s">
        <v>273</v>
      </c>
      <c r="X39" s="3" t="s">
        <v>273</v>
      </c>
      <c r="Y39" s="3" t="s">
        <v>273</v>
      </c>
      <c r="Z39" s="3" t="s">
        <v>129</v>
      </c>
      <c r="AA39" t="s">
        <v>129</v>
      </c>
      <c r="AB39" t="s">
        <v>129</v>
      </c>
      <c r="AC39" t="s">
        <v>130</v>
      </c>
      <c r="AD39" t="s">
        <v>130</v>
      </c>
      <c r="AE39" t="s">
        <v>130</v>
      </c>
      <c r="AF39" t="s">
        <v>419</v>
      </c>
      <c r="AI39" t="s">
        <v>420</v>
      </c>
      <c r="AL39" t="s">
        <v>421</v>
      </c>
      <c r="AO39" t="s">
        <v>422</v>
      </c>
      <c r="AR39">
        <v>0</v>
      </c>
      <c r="AS39">
        <v>0</v>
      </c>
      <c r="AT39">
        <v>0</v>
      </c>
      <c r="AU39" t="s">
        <v>423</v>
      </c>
      <c r="AX39" t="s">
        <v>509</v>
      </c>
      <c r="AY39" t="s">
        <v>509</v>
      </c>
      <c r="AZ39" t="s">
        <v>509</v>
      </c>
      <c r="BA39" t="s">
        <v>509</v>
      </c>
      <c r="BB39" t="s">
        <v>509</v>
      </c>
      <c r="BC39" t="s">
        <v>509</v>
      </c>
    </row>
    <row r="40" spans="1:55" x14ac:dyDescent="0.3">
      <c r="D40" s="1" t="s">
        <v>131</v>
      </c>
      <c r="E40" t="s">
        <v>132</v>
      </c>
      <c r="F40" t="s">
        <v>54</v>
      </c>
      <c r="G40" t="s">
        <v>133</v>
      </c>
      <c r="H40">
        <v>5</v>
      </c>
      <c r="M40">
        <v>15</v>
      </c>
      <c r="N40">
        <v>3</v>
      </c>
      <c r="O40">
        <v>3</v>
      </c>
      <c r="P40">
        <v>3</v>
      </c>
      <c r="Q40">
        <v>4</v>
      </c>
      <c r="R40">
        <v>6</v>
      </c>
      <c r="S40">
        <v>14</v>
      </c>
      <c r="U40">
        <v>4</v>
      </c>
      <c r="W40">
        <v>36</v>
      </c>
      <c r="X40">
        <v>22</v>
      </c>
      <c r="Y40">
        <v>3</v>
      </c>
      <c r="Z40">
        <v>5</v>
      </c>
      <c r="AA40">
        <v>4</v>
      </c>
      <c r="AB40">
        <v>4</v>
      </c>
      <c r="AC40">
        <v>4</v>
      </c>
      <c r="AD40">
        <v>1</v>
      </c>
      <c r="AF40">
        <v>2</v>
      </c>
      <c r="AG40">
        <v>0</v>
      </c>
      <c r="AH40">
        <v>3</v>
      </c>
      <c r="AI40">
        <v>6</v>
      </c>
      <c r="AJ40">
        <v>0</v>
      </c>
      <c r="AK40">
        <v>3</v>
      </c>
      <c r="AL40">
        <v>25</v>
      </c>
      <c r="AM40">
        <v>7</v>
      </c>
      <c r="AN40">
        <v>15</v>
      </c>
      <c r="AO40">
        <v>4</v>
      </c>
      <c r="AP40">
        <v>34</v>
      </c>
      <c r="AQ40">
        <v>18</v>
      </c>
      <c r="AR40">
        <v>6</v>
      </c>
      <c r="AS40">
        <v>1</v>
      </c>
      <c r="AT40">
        <v>4</v>
      </c>
      <c r="AU40">
        <v>2</v>
      </c>
      <c r="AV40">
        <v>4</v>
      </c>
      <c r="AW40">
        <v>2</v>
      </c>
      <c r="AX40">
        <v>1</v>
      </c>
      <c r="AY40">
        <v>1</v>
      </c>
      <c r="BB40">
        <v>3</v>
      </c>
      <c r="BC40">
        <v>2</v>
      </c>
    </row>
    <row r="41" spans="1:55" x14ac:dyDescent="0.3">
      <c r="D41" s="1" t="s">
        <v>134</v>
      </c>
      <c r="E41" t="s">
        <v>135</v>
      </c>
      <c r="F41" t="s">
        <v>54</v>
      </c>
      <c r="K41">
        <v>1</v>
      </c>
      <c r="L41">
        <v>1</v>
      </c>
      <c r="Q41">
        <v>5</v>
      </c>
      <c r="R41">
        <v>3</v>
      </c>
      <c r="S41">
        <v>3</v>
      </c>
      <c r="U41">
        <v>2</v>
      </c>
      <c r="V41">
        <v>1</v>
      </c>
      <c r="Z41">
        <v>21</v>
      </c>
      <c r="AA41">
        <v>7</v>
      </c>
      <c r="AB41">
        <v>6</v>
      </c>
      <c r="AC41">
        <v>17</v>
      </c>
      <c r="AD41">
        <v>7</v>
      </c>
      <c r="AE41">
        <v>4</v>
      </c>
      <c r="AF41">
        <v>11</v>
      </c>
      <c r="AG41">
        <v>0</v>
      </c>
      <c r="AH41">
        <v>2</v>
      </c>
      <c r="AI41">
        <v>20</v>
      </c>
      <c r="AJ41">
        <v>10</v>
      </c>
      <c r="AK41">
        <v>6</v>
      </c>
      <c r="AL41">
        <v>13</v>
      </c>
      <c r="AM41">
        <v>6</v>
      </c>
      <c r="AN41">
        <v>12</v>
      </c>
      <c r="AO41">
        <v>23</v>
      </c>
      <c r="AP41">
        <v>4</v>
      </c>
      <c r="AQ41">
        <v>4</v>
      </c>
      <c r="AR41">
        <v>24</v>
      </c>
      <c r="AS41">
        <v>8</v>
      </c>
      <c r="AT41">
        <v>17</v>
      </c>
      <c r="AU41">
        <v>24</v>
      </c>
      <c r="AV41">
        <v>8</v>
      </c>
      <c r="AW41">
        <v>3</v>
      </c>
      <c r="AX41">
        <v>22</v>
      </c>
      <c r="AY41">
        <v>15</v>
      </c>
      <c r="AZ41">
        <v>22</v>
      </c>
      <c r="BA41">
        <v>19</v>
      </c>
      <c r="BB41">
        <v>15</v>
      </c>
      <c r="BC41">
        <v>16</v>
      </c>
    </row>
    <row r="42" spans="1:55" x14ac:dyDescent="0.3">
      <c r="A42" t="s">
        <v>136</v>
      </c>
      <c r="B42" s="2" t="s">
        <v>137</v>
      </c>
      <c r="C42" s="2" t="s">
        <v>138</v>
      </c>
      <c r="F42" t="s">
        <v>54</v>
      </c>
      <c r="G42" t="s">
        <v>139</v>
      </c>
      <c r="H42">
        <v>17</v>
      </c>
      <c r="I42">
        <v>13</v>
      </c>
      <c r="J42">
        <v>7</v>
      </c>
      <c r="K42">
        <v>20</v>
      </c>
      <c r="L42">
        <v>9</v>
      </c>
      <c r="M42">
        <v>13</v>
      </c>
      <c r="N42">
        <v>13</v>
      </c>
      <c r="O42">
        <v>14</v>
      </c>
      <c r="P42">
        <v>15</v>
      </c>
      <c r="Q42">
        <v>11</v>
      </c>
      <c r="R42">
        <v>9</v>
      </c>
      <c r="S42">
        <v>16</v>
      </c>
      <c r="T42">
        <v>3</v>
      </c>
      <c r="U42">
        <v>7</v>
      </c>
      <c r="V42">
        <v>5</v>
      </c>
      <c r="W42">
        <v>12</v>
      </c>
      <c r="X42">
        <v>6</v>
      </c>
      <c r="Y42">
        <v>9</v>
      </c>
      <c r="AF42">
        <v>0</v>
      </c>
      <c r="AG42">
        <v>0</v>
      </c>
      <c r="AH42">
        <v>0</v>
      </c>
      <c r="AI42">
        <v>1</v>
      </c>
      <c r="AJ42">
        <v>0</v>
      </c>
      <c r="AK42">
        <v>0</v>
      </c>
      <c r="AL42">
        <v>0</v>
      </c>
      <c r="AM42">
        <v>0</v>
      </c>
      <c r="AN42">
        <v>1</v>
      </c>
      <c r="AO42" t="s">
        <v>424</v>
      </c>
      <c r="AP42" t="s">
        <v>425</v>
      </c>
      <c r="AQ42">
        <v>0</v>
      </c>
      <c r="AR42">
        <v>0</v>
      </c>
      <c r="AS42">
        <v>0</v>
      </c>
      <c r="AT42">
        <v>0</v>
      </c>
      <c r="AU42">
        <v>7</v>
      </c>
      <c r="AV42">
        <v>0</v>
      </c>
      <c r="AW42">
        <v>0</v>
      </c>
    </row>
    <row r="43" spans="1:55" x14ac:dyDescent="0.3">
      <c r="B43" s="1" t="s">
        <v>140</v>
      </c>
      <c r="C43" s="2" t="s">
        <v>141</v>
      </c>
      <c r="F43" s="2" t="s">
        <v>142</v>
      </c>
      <c r="AF43">
        <v>0</v>
      </c>
      <c r="AG43">
        <v>0</v>
      </c>
      <c r="AH43">
        <v>0</v>
      </c>
      <c r="AI43">
        <v>0</v>
      </c>
      <c r="AJ43">
        <v>0</v>
      </c>
      <c r="AK43">
        <v>0</v>
      </c>
      <c r="AL43">
        <v>0</v>
      </c>
      <c r="AM43">
        <v>0</v>
      </c>
      <c r="AN43">
        <v>0</v>
      </c>
      <c r="AO43">
        <v>0</v>
      </c>
      <c r="AP43">
        <v>0</v>
      </c>
      <c r="AQ43">
        <v>0</v>
      </c>
      <c r="AR43">
        <v>0</v>
      </c>
      <c r="AS43">
        <v>0</v>
      </c>
      <c r="AT43">
        <v>0</v>
      </c>
      <c r="AU43">
        <v>0</v>
      </c>
      <c r="AV43">
        <v>0</v>
      </c>
      <c r="AW43">
        <v>0</v>
      </c>
    </row>
    <row r="44" spans="1:55" x14ac:dyDescent="0.3">
      <c r="B44" s="1" t="s">
        <v>143</v>
      </c>
      <c r="C44" s="2" t="s">
        <v>144</v>
      </c>
      <c r="F44" s="2" t="s">
        <v>142</v>
      </c>
      <c r="S44">
        <v>1</v>
      </c>
      <c r="AF44">
        <v>0</v>
      </c>
      <c r="AG44">
        <v>0</v>
      </c>
      <c r="AH44">
        <v>0</v>
      </c>
      <c r="AI44">
        <v>0</v>
      </c>
      <c r="AJ44">
        <v>0</v>
      </c>
      <c r="AK44">
        <v>0</v>
      </c>
      <c r="AL44">
        <v>0</v>
      </c>
      <c r="AM44">
        <v>0</v>
      </c>
      <c r="AN44">
        <v>0</v>
      </c>
      <c r="AO44">
        <v>0</v>
      </c>
      <c r="AP44">
        <v>0</v>
      </c>
      <c r="AQ44">
        <v>0</v>
      </c>
      <c r="AR44">
        <v>0</v>
      </c>
      <c r="AS44">
        <v>0</v>
      </c>
      <c r="AT44">
        <v>0</v>
      </c>
      <c r="AU44">
        <v>0</v>
      </c>
      <c r="AV44">
        <v>0</v>
      </c>
      <c r="AW44">
        <v>0</v>
      </c>
    </row>
    <row r="45" spans="1:55" x14ac:dyDescent="0.3">
      <c r="B45" s="1" t="s">
        <v>145</v>
      </c>
      <c r="C45" s="2" t="s">
        <v>146</v>
      </c>
      <c r="F45" s="2" t="s">
        <v>142</v>
      </c>
      <c r="S45">
        <v>1</v>
      </c>
      <c r="AF45">
        <v>0</v>
      </c>
      <c r="AG45">
        <v>0</v>
      </c>
      <c r="AH45">
        <v>0</v>
      </c>
      <c r="AI45">
        <v>0</v>
      </c>
      <c r="AJ45">
        <v>0</v>
      </c>
      <c r="AK45">
        <v>0</v>
      </c>
      <c r="AL45">
        <v>0</v>
      </c>
      <c r="AM45">
        <v>0</v>
      </c>
      <c r="AN45">
        <v>0</v>
      </c>
      <c r="AO45">
        <v>0</v>
      </c>
      <c r="AP45">
        <v>0</v>
      </c>
      <c r="AQ45">
        <v>0</v>
      </c>
      <c r="AR45">
        <v>0</v>
      </c>
      <c r="AS45">
        <v>0</v>
      </c>
      <c r="AT45">
        <v>0</v>
      </c>
      <c r="AU45">
        <v>0</v>
      </c>
      <c r="AV45">
        <v>0</v>
      </c>
      <c r="AW45">
        <v>0</v>
      </c>
    </row>
    <row r="46" spans="1:55" x14ac:dyDescent="0.3">
      <c r="B46" s="1" t="s">
        <v>147</v>
      </c>
      <c r="C46" s="2" t="s">
        <v>148</v>
      </c>
      <c r="F46" s="2" t="s">
        <v>142</v>
      </c>
      <c r="N46">
        <v>1</v>
      </c>
      <c r="O46">
        <v>1</v>
      </c>
      <c r="AF46">
        <v>0</v>
      </c>
      <c r="AG46">
        <v>0</v>
      </c>
      <c r="AH46">
        <v>0</v>
      </c>
      <c r="AI46">
        <v>0</v>
      </c>
      <c r="AJ46">
        <v>0</v>
      </c>
      <c r="AK46">
        <v>0</v>
      </c>
      <c r="AO46">
        <v>0</v>
      </c>
      <c r="AP46">
        <v>0</v>
      </c>
      <c r="AQ46">
        <v>0</v>
      </c>
      <c r="AR46">
        <v>1</v>
      </c>
      <c r="AS46">
        <v>0</v>
      </c>
      <c r="AT46">
        <v>0</v>
      </c>
      <c r="AU46">
        <v>0</v>
      </c>
      <c r="AV46">
        <v>5</v>
      </c>
      <c r="AW46">
        <v>4</v>
      </c>
    </row>
    <row r="47" spans="1:55" x14ac:dyDescent="0.3">
      <c r="A47" t="s">
        <v>149</v>
      </c>
      <c r="B47" s="1" t="s">
        <v>150</v>
      </c>
      <c r="C47" s="2" t="s">
        <v>151</v>
      </c>
      <c r="F47" t="s">
        <v>54</v>
      </c>
      <c r="AF47">
        <v>0</v>
      </c>
      <c r="AG47">
        <v>0</v>
      </c>
      <c r="AH47">
        <v>0</v>
      </c>
      <c r="AI47">
        <v>0</v>
      </c>
      <c r="AJ47">
        <v>0</v>
      </c>
      <c r="AK47">
        <v>0</v>
      </c>
      <c r="AL47">
        <v>0</v>
      </c>
      <c r="AM47">
        <v>0</v>
      </c>
      <c r="AN47">
        <v>0</v>
      </c>
      <c r="AO47">
        <v>0</v>
      </c>
      <c r="AP47">
        <v>0</v>
      </c>
      <c r="AQ47">
        <v>0</v>
      </c>
      <c r="AR47">
        <v>0</v>
      </c>
      <c r="AS47">
        <v>0</v>
      </c>
      <c r="AT47">
        <v>0</v>
      </c>
      <c r="AU47">
        <v>0</v>
      </c>
      <c r="AV47">
        <v>0</v>
      </c>
      <c r="AW47">
        <v>0</v>
      </c>
    </row>
    <row r="48" spans="1:55" x14ac:dyDescent="0.3">
      <c r="B48" s="1" t="s">
        <v>152</v>
      </c>
      <c r="C48" s="2" t="s">
        <v>153</v>
      </c>
      <c r="F48" t="s">
        <v>54</v>
      </c>
      <c r="AF48">
        <v>0</v>
      </c>
      <c r="AG48">
        <v>0</v>
      </c>
      <c r="AH48">
        <v>0</v>
      </c>
      <c r="AI48">
        <v>0</v>
      </c>
      <c r="AJ48">
        <v>0</v>
      </c>
      <c r="AK48">
        <v>0</v>
      </c>
      <c r="AL48">
        <v>0</v>
      </c>
      <c r="AM48">
        <v>0</v>
      </c>
      <c r="AN48">
        <v>0</v>
      </c>
      <c r="AO48">
        <v>0</v>
      </c>
      <c r="AP48">
        <v>0</v>
      </c>
      <c r="AQ48">
        <v>0</v>
      </c>
      <c r="AR48">
        <v>0</v>
      </c>
      <c r="AS48">
        <v>0</v>
      </c>
      <c r="AT48">
        <v>0</v>
      </c>
      <c r="AU48">
        <v>0</v>
      </c>
      <c r="AV48">
        <v>0</v>
      </c>
      <c r="AW48">
        <v>0</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7"/>
  <sheetViews>
    <sheetView topLeftCell="A13" workbookViewId="0">
      <selection activeCell="J29" sqref="J29"/>
    </sheetView>
  </sheetViews>
  <sheetFormatPr defaultRowHeight="14" x14ac:dyDescent="0.3"/>
  <cols>
    <col min="1" max="1" width="11.75" customWidth="1"/>
  </cols>
  <sheetData>
    <row r="1" spans="1:17" x14ac:dyDescent="0.3">
      <c r="A1" s="3" t="s">
        <v>300</v>
      </c>
      <c r="B1" s="3"/>
      <c r="C1" s="3"/>
      <c r="D1" s="3"/>
      <c r="E1" s="3" t="s">
        <v>303</v>
      </c>
    </row>
    <row r="2" spans="1:17" x14ac:dyDescent="0.3">
      <c r="A2" s="3"/>
      <c r="B2" s="3"/>
      <c r="C2" s="3"/>
      <c r="D2" s="3"/>
      <c r="F2" s="1" t="s">
        <v>318</v>
      </c>
      <c r="G2" s="1" t="s">
        <v>109</v>
      </c>
      <c r="H2" s="1" t="s">
        <v>111</v>
      </c>
      <c r="I2" s="1" t="s">
        <v>319</v>
      </c>
      <c r="J2" s="1" t="s">
        <v>115</v>
      </c>
      <c r="K2" s="1" t="s">
        <v>118</v>
      </c>
      <c r="L2" s="1" t="s">
        <v>121</v>
      </c>
      <c r="M2" s="1" t="s">
        <v>124</v>
      </c>
      <c r="N2" s="1" t="s">
        <v>127</v>
      </c>
      <c r="O2" s="1" t="s">
        <v>131</v>
      </c>
      <c r="P2" s="1" t="s">
        <v>134</v>
      </c>
    </row>
    <row r="3" spans="1:17" x14ac:dyDescent="0.3">
      <c r="A3" s="4" t="s">
        <v>305</v>
      </c>
      <c r="B3" s="3" t="s">
        <v>306</v>
      </c>
      <c r="C3" s="3">
        <f>SUM(E3:E4)</f>
        <v>143</v>
      </c>
      <c r="D3" s="3" t="s">
        <v>320</v>
      </c>
      <c r="E3">
        <f t="shared" ref="E3:E18" si="0">SUM(F3:Q3)</f>
        <v>74</v>
      </c>
      <c r="F3">
        <v>55</v>
      </c>
      <c r="K3">
        <v>1</v>
      </c>
      <c r="M3">
        <v>12</v>
      </c>
      <c r="O3">
        <v>5</v>
      </c>
      <c r="Q3">
        <f>SUM(G3:L3)</f>
        <v>1</v>
      </c>
    </row>
    <row r="4" spans="1:17" x14ac:dyDescent="0.3">
      <c r="A4" s="4"/>
      <c r="B4" s="3"/>
      <c r="C4" s="3"/>
      <c r="D4" s="3" t="s">
        <v>321</v>
      </c>
      <c r="E4">
        <f t="shared" si="0"/>
        <v>69</v>
      </c>
      <c r="F4">
        <v>39</v>
      </c>
      <c r="J4">
        <v>1</v>
      </c>
      <c r="K4">
        <v>1</v>
      </c>
      <c r="M4">
        <v>9</v>
      </c>
      <c r="O4">
        <v>15</v>
      </c>
      <c r="P4">
        <v>2</v>
      </c>
      <c r="Q4">
        <f t="shared" ref="Q4:Q18" si="1">SUM(G4:L4)</f>
        <v>2</v>
      </c>
    </row>
    <row r="5" spans="1:17" x14ac:dyDescent="0.3">
      <c r="B5" s="3" t="s">
        <v>307</v>
      </c>
      <c r="C5" s="3">
        <f t="shared" ref="C5:C17" si="2">SUM(E5:E6)</f>
        <v>95</v>
      </c>
      <c r="D5" s="3" t="s">
        <v>320</v>
      </c>
      <c r="E5">
        <f t="shared" si="0"/>
        <v>48</v>
      </c>
      <c r="F5">
        <v>30</v>
      </c>
      <c r="K5">
        <v>1</v>
      </c>
      <c r="L5">
        <v>6</v>
      </c>
      <c r="M5">
        <v>2</v>
      </c>
      <c r="O5">
        <v>2</v>
      </c>
      <c r="Q5">
        <f t="shared" si="1"/>
        <v>7</v>
      </c>
    </row>
    <row r="6" spans="1:17" x14ac:dyDescent="0.3">
      <c r="B6" s="3"/>
      <c r="C6" s="3"/>
      <c r="D6" s="3" t="s">
        <v>321</v>
      </c>
      <c r="E6">
        <f t="shared" si="0"/>
        <v>47</v>
      </c>
      <c r="F6">
        <v>28</v>
      </c>
      <c r="K6">
        <v>1</v>
      </c>
      <c r="L6">
        <v>4</v>
      </c>
      <c r="M6">
        <v>4</v>
      </c>
      <c r="O6">
        <v>5</v>
      </c>
      <c r="Q6">
        <f t="shared" si="1"/>
        <v>5</v>
      </c>
    </row>
    <row r="7" spans="1:17" x14ac:dyDescent="0.3">
      <c r="A7" s="4" t="s">
        <v>308</v>
      </c>
      <c r="B7" s="3" t="s">
        <v>309</v>
      </c>
      <c r="C7" s="3">
        <f t="shared" si="2"/>
        <v>158</v>
      </c>
      <c r="D7" s="3" t="s">
        <v>320</v>
      </c>
      <c r="E7">
        <f t="shared" si="0"/>
        <v>75</v>
      </c>
      <c r="F7">
        <v>57</v>
      </c>
      <c r="K7">
        <v>1</v>
      </c>
      <c r="M7">
        <v>7</v>
      </c>
      <c r="O7">
        <v>9</v>
      </c>
      <c r="Q7">
        <f t="shared" si="1"/>
        <v>1</v>
      </c>
    </row>
    <row r="8" spans="1:17" x14ac:dyDescent="0.3">
      <c r="A8" s="4"/>
      <c r="B8" s="3"/>
      <c r="C8" s="3"/>
      <c r="D8" s="3" t="s">
        <v>321</v>
      </c>
      <c r="E8">
        <f t="shared" si="0"/>
        <v>83</v>
      </c>
      <c r="F8">
        <v>32</v>
      </c>
      <c r="K8">
        <v>2</v>
      </c>
      <c r="M8">
        <v>12</v>
      </c>
      <c r="O8">
        <v>24</v>
      </c>
      <c r="P8">
        <v>11</v>
      </c>
      <c r="Q8">
        <f t="shared" si="1"/>
        <v>2</v>
      </c>
    </row>
    <row r="9" spans="1:17" x14ac:dyDescent="0.3">
      <c r="B9" s="3" t="s">
        <v>310</v>
      </c>
      <c r="C9" s="3">
        <f t="shared" si="2"/>
        <v>175</v>
      </c>
      <c r="D9" s="3" t="s">
        <v>320</v>
      </c>
      <c r="E9">
        <f t="shared" si="0"/>
        <v>91</v>
      </c>
      <c r="F9">
        <v>14</v>
      </c>
      <c r="K9">
        <v>3</v>
      </c>
      <c r="M9">
        <v>24</v>
      </c>
      <c r="O9">
        <v>47</v>
      </c>
      <c r="Q9">
        <f t="shared" si="1"/>
        <v>3</v>
      </c>
    </row>
    <row r="10" spans="1:17" x14ac:dyDescent="0.3">
      <c r="B10" s="3"/>
      <c r="C10" s="3"/>
      <c r="D10" s="3" t="s">
        <v>321</v>
      </c>
      <c r="E10">
        <f t="shared" si="0"/>
        <v>84</v>
      </c>
      <c r="F10">
        <v>0</v>
      </c>
      <c r="J10">
        <v>1</v>
      </c>
      <c r="L10">
        <v>6</v>
      </c>
      <c r="M10">
        <v>14</v>
      </c>
      <c r="O10">
        <v>56</v>
      </c>
      <c r="Q10">
        <f t="shared" si="1"/>
        <v>7</v>
      </c>
    </row>
    <row r="11" spans="1:17" x14ac:dyDescent="0.3">
      <c r="A11" s="4" t="s">
        <v>311</v>
      </c>
      <c r="B11" s="3" t="s">
        <v>312</v>
      </c>
      <c r="C11" s="3">
        <f t="shared" si="2"/>
        <v>185</v>
      </c>
      <c r="D11" s="3" t="s">
        <v>320</v>
      </c>
      <c r="E11">
        <f t="shared" si="0"/>
        <v>99</v>
      </c>
      <c r="F11">
        <v>78</v>
      </c>
      <c r="M11">
        <v>14</v>
      </c>
      <c r="O11">
        <v>4</v>
      </c>
      <c r="P11">
        <v>3</v>
      </c>
      <c r="Q11">
        <f t="shared" si="1"/>
        <v>0</v>
      </c>
    </row>
    <row r="12" spans="1:17" x14ac:dyDescent="0.3">
      <c r="A12" s="4"/>
      <c r="B12" s="3"/>
      <c r="C12" s="3"/>
      <c r="D12" s="3" t="s">
        <v>321</v>
      </c>
      <c r="E12">
        <f t="shared" si="0"/>
        <v>86</v>
      </c>
      <c r="F12">
        <v>4</v>
      </c>
      <c r="K12">
        <v>2</v>
      </c>
      <c r="M12">
        <v>17</v>
      </c>
      <c r="O12">
        <v>61</v>
      </c>
      <c r="Q12">
        <f t="shared" si="1"/>
        <v>2</v>
      </c>
    </row>
    <row r="13" spans="1:17" x14ac:dyDescent="0.3">
      <c r="B13" s="3" t="s">
        <v>313</v>
      </c>
      <c r="C13" s="3">
        <f t="shared" si="2"/>
        <v>127</v>
      </c>
      <c r="D13" s="3" t="s">
        <v>320</v>
      </c>
      <c r="E13">
        <f t="shared" si="0"/>
        <v>45</v>
      </c>
      <c r="F13">
        <v>30</v>
      </c>
      <c r="L13">
        <v>3</v>
      </c>
      <c r="M13">
        <v>4</v>
      </c>
      <c r="O13">
        <v>5</v>
      </c>
      <c r="Q13">
        <f t="shared" si="1"/>
        <v>3</v>
      </c>
    </row>
    <row r="14" spans="1:17" x14ac:dyDescent="0.3">
      <c r="B14" s="3"/>
      <c r="C14" s="3"/>
      <c r="D14" s="3" t="s">
        <v>321</v>
      </c>
      <c r="E14">
        <f t="shared" si="0"/>
        <v>82</v>
      </c>
      <c r="F14">
        <v>57</v>
      </c>
      <c r="G14">
        <v>1</v>
      </c>
      <c r="J14">
        <v>1</v>
      </c>
      <c r="L14">
        <v>4</v>
      </c>
      <c r="M14">
        <v>4</v>
      </c>
      <c r="O14">
        <v>9</v>
      </c>
      <c r="Q14">
        <f t="shared" si="1"/>
        <v>6</v>
      </c>
    </row>
    <row r="15" spans="1:17" x14ac:dyDescent="0.3">
      <c r="A15" s="4" t="s">
        <v>314</v>
      </c>
      <c r="B15" s="3" t="s">
        <v>315</v>
      </c>
      <c r="C15" s="3">
        <f t="shared" si="2"/>
        <v>111</v>
      </c>
      <c r="D15" s="3" t="s">
        <v>320</v>
      </c>
      <c r="E15">
        <f t="shared" si="0"/>
        <v>71</v>
      </c>
      <c r="F15">
        <v>47</v>
      </c>
      <c r="L15">
        <v>5</v>
      </c>
      <c r="M15">
        <v>1</v>
      </c>
      <c r="O15">
        <v>13</v>
      </c>
      <c r="Q15">
        <f t="shared" si="1"/>
        <v>5</v>
      </c>
    </row>
    <row r="16" spans="1:17" x14ac:dyDescent="0.3">
      <c r="A16" s="4"/>
      <c r="B16" s="3"/>
      <c r="C16" s="3"/>
      <c r="D16" s="3" t="s">
        <v>321</v>
      </c>
      <c r="E16">
        <f t="shared" si="0"/>
        <v>40</v>
      </c>
      <c r="F16">
        <v>26</v>
      </c>
      <c r="K16">
        <v>2</v>
      </c>
      <c r="L16">
        <v>1</v>
      </c>
      <c r="M16">
        <v>3</v>
      </c>
      <c r="O16">
        <v>5</v>
      </c>
      <c r="Q16">
        <f t="shared" si="1"/>
        <v>3</v>
      </c>
    </row>
    <row r="17" spans="2:17" x14ac:dyDescent="0.3">
      <c r="B17" s="3" t="s">
        <v>316</v>
      </c>
      <c r="C17" s="3">
        <f t="shared" si="2"/>
        <v>148</v>
      </c>
      <c r="D17" s="3" t="s">
        <v>320</v>
      </c>
      <c r="E17">
        <f t="shared" si="0"/>
        <v>73</v>
      </c>
      <c r="F17">
        <v>43</v>
      </c>
      <c r="K17">
        <v>1</v>
      </c>
      <c r="L17">
        <v>6</v>
      </c>
      <c r="M17">
        <v>5</v>
      </c>
      <c r="O17">
        <v>11</v>
      </c>
      <c r="Q17">
        <f t="shared" si="1"/>
        <v>7</v>
      </c>
    </row>
    <row r="18" spans="2:17" x14ac:dyDescent="0.3">
      <c r="C18" s="3"/>
      <c r="D18" s="3" t="s">
        <v>322</v>
      </c>
      <c r="E18">
        <f t="shared" si="0"/>
        <v>75</v>
      </c>
      <c r="F18">
        <v>32</v>
      </c>
      <c r="K18">
        <v>4</v>
      </c>
      <c r="L18">
        <v>8</v>
      </c>
      <c r="M18">
        <v>11</v>
      </c>
      <c r="O18">
        <v>8</v>
      </c>
      <c r="Q18">
        <f t="shared" si="1"/>
        <v>12</v>
      </c>
    </row>
    <row r="19" spans="2:17" x14ac:dyDescent="0.3">
      <c r="C19">
        <f>SUM(C3:C18)</f>
        <v>1142</v>
      </c>
    </row>
    <row r="20" spans="2:17" x14ac:dyDescent="0.3">
      <c r="F20">
        <f>F3+F4</f>
        <v>94</v>
      </c>
      <c r="G20">
        <f t="shared" ref="G20:P20" si="3">G3+G4</f>
        <v>0</v>
      </c>
      <c r="H20">
        <f t="shared" si="3"/>
        <v>0</v>
      </c>
      <c r="I20">
        <f t="shared" si="3"/>
        <v>0</v>
      </c>
      <c r="J20">
        <f t="shared" si="3"/>
        <v>1</v>
      </c>
      <c r="K20">
        <f t="shared" si="3"/>
        <v>2</v>
      </c>
      <c r="L20">
        <f t="shared" si="3"/>
        <v>0</v>
      </c>
      <c r="M20">
        <f t="shared" si="3"/>
        <v>21</v>
      </c>
      <c r="N20">
        <f t="shared" si="3"/>
        <v>0</v>
      </c>
      <c r="O20">
        <f t="shared" si="3"/>
        <v>20</v>
      </c>
      <c r="P20">
        <f t="shared" si="3"/>
        <v>2</v>
      </c>
    </row>
    <row r="21" spans="2:17" x14ac:dyDescent="0.3">
      <c r="F21">
        <f>F7+F8</f>
        <v>89</v>
      </c>
      <c r="G21">
        <f t="shared" ref="G21:P21" si="4">G7+G8</f>
        <v>0</v>
      </c>
      <c r="H21">
        <f t="shared" si="4"/>
        <v>0</v>
      </c>
      <c r="I21">
        <f t="shared" si="4"/>
        <v>0</v>
      </c>
      <c r="J21">
        <f t="shared" si="4"/>
        <v>0</v>
      </c>
      <c r="K21">
        <f t="shared" si="4"/>
        <v>3</v>
      </c>
      <c r="L21">
        <f t="shared" si="4"/>
        <v>0</v>
      </c>
      <c r="M21">
        <f t="shared" si="4"/>
        <v>19</v>
      </c>
      <c r="N21">
        <f t="shared" si="4"/>
        <v>0</v>
      </c>
      <c r="O21">
        <f t="shared" si="4"/>
        <v>33</v>
      </c>
      <c r="P21">
        <f t="shared" si="4"/>
        <v>11</v>
      </c>
    </row>
    <row r="22" spans="2:17" x14ac:dyDescent="0.3">
      <c r="F22">
        <f>F11+F12</f>
        <v>82</v>
      </c>
      <c r="G22">
        <f t="shared" ref="G22:P22" si="5">G11+G12</f>
        <v>0</v>
      </c>
      <c r="H22">
        <f t="shared" si="5"/>
        <v>0</v>
      </c>
      <c r="I22">
        <f t="shared" si="5"/>
        <v>0</v>
      </c>
      <c r="J22">
        <f t="shared" si="5"/>
        <v>0</v>
      </c>
      <c r="K22">
        <f t="shared" si="5"/>
        <v>2</v>
      </c>
      <c r="L22">
        <f t="shared" si="5"/>
        <v>0</v>
      </c>
      <c r="M22">
        <f t="shared" si="5"/>
        <v>31</v>
      </c>
      <c r="N22">
        <f t="shared" si="5"/>
        <v>0</v>
      </c>
      <c r="O22">
        <f t="shared" si="5"/>
        <v>65</v>
      </c>
      <c r="P22">
        <f t="shared" si="5"/>
        <v>3</v>
      </c>
    </row>
    <row r="23" spans="2:17" x14ac:dyDescent="0.3">
      <c r="F23">
        <f>F15+F16</f>
        <v>73</v>
      </c>
      <c r="G23">
        <f t="shared" ref="G23:P23" si="6">G15+G16</f>
        <v>0</v>
      </c>
      <c r="H23">
        <f t="shared" si="6"/>
        <v>0</v>
      </c>
      <c r="I23">
        <f t="shared" si="6"/>
        <v>0</v>
      </c>
      <c r="J23">
        <f t="shared" si="6"/>
        <v>0</v>
      </c>
      <c r="K23">
        <f t="shared" si="6"/>
        <v>2</v>
      </c>
      <c r="L23">
        <f t="shared" si="6"/>
        <v>6</v>
      </c>
      <c r="M23">
        <f t="shared" si="6"/>
        <v>4</v>
      </c>
      <c r="N23">
        <f t="shared" si="6"/>
        <v>0</v>
      </c>
      <c r="O23">
        <f t="shared" si="6"/>
        <v>18</v>
      </c>
      <c r="P23">
        <f t="shared" si="6"/>
        <v>0</v>
      </c>
    </row>
    <row r="24" spans="2:17" x14ac:dyDescent="0.3">
      <c r="F24">
        <f>F13+F14</f>
        <v>87</v>
      </c>
      <c r="G24">
        <f t="shared" ref="G24:P24" si="7">G13+G14</f>
        <v>1</v>
      </c>
      <c r="H24">
        <f t="shared" si="7"/>
        <v>0</v>
      </c>
      <c r="I24">
        <f t="shared" si="7"/>
        <v>0</v>
      </c>
      <c r="J24">
        <f t="shared" si="7"/>
        <v>1</v>
      </c>
      <c r="K24">
        <f t="shared" si="7"/>
        <v>0</v>
      </c>
      <c r="L24">
        <f t="shared" si="7"/>
        <v>7</v>
      </c>
      <c r="M24">
        <f t="shared" si="7"/>
        <v>8</v>
      </c>
      <c r="N24">
        <f t="shared" si="7"/>
        <v>0</v>
      </c>
      <c r="O24">
        <f t="shared" si="7"/>
        <v>14</v>
      </c>
      <c r="P24">
        <f t="shared" si="7"/>
        <v>0</v>
      </c>
    </row>
    <row r="25" spans="2:17" x14ac:dyDescent="0.3">
      <c r="F25">
        <f>F9+F10</f>
        <v>14</v>
      </c>
      <c r="G25">
        <f t="shared" ref="G25:P25" si="8">G9+G10</f>
        <v>0</v>
      </c>
      <c r="H25">
        <f t="shared" si="8"/>
        <v>0</v>
      </c>
      <c r="I25">
        <f t="shared" si="8"/>
        <v>0</v>
      </c>
      <c r="J25">
        <f t="shared" si="8"/>
        <v>1</v>
      </c>
      <c r="K25">
        <f t="shared" si="8"/>
        <v>3</v>
      </c>
      <c r="L25">
        <f t="shared" si="8"/>
        <v>6</v>
      </c>
      <c r="M25">
        <f t="shared" si="8"/>
        <v>38</v>
      </c>
      <c r="N25">
        <f t="shared" si="8"/>
        <v>0</v>
      </c>
      <c r="O25">
        <f t="shared" si="8"/>
        <v>103</v>
      </c>
      <c r="P25">
        <f t="shared" si="8"/>
        <v>0</v>
      </c>
    </row>
    <row r="26" spans="2:17" x14ac:dyDescent="0.3">
      <c r="F26">
        <f>F17+F18</f>
        <v>75</v>
      </c>
      <c r="G26">
        <f t="shared" ref="G26:P26" si="9">G17+G18</f>
        <v>0</v>
      </c>
      <c r="H26">
        <f t="shared" si="9"/>
        <v>0</v>
      </c>
      <c r="I26">
        <f t="shared" si="9"/>
        <v>0</v>
      </c>
      <c r="J26">
        <f t="shared" si="9"/>
        <v>0</v>
      </c>
      <c r="K26">
        <f t="shared" si="9"/>
        <v>5</v>
      </c>
      <c r="L26">
        <f t="shared" si="9"/>
        <v>14</v>
      </c>
      <c r="M26">
        <f t="shared" si="9"/>
        <v>16</v>
      </c>
      <c r="N26">
        <f t="shared" si="9"/>
        <v>0</v>
      </c>
      <c r="O26">
        <f t="shared" si="9"/>
        <v>19</v>
      </c>
      <c r="P26">
        <f t="shared" si="9"/>
        <v>0</v>
      </c>
    </row>
    <row r="27" spans="2:17" x14ac:dyDescent="0.3">
      <c r="F27">
        <f>F5+F6</f>
        <v>58</v>
      </c>
      <c r="G27">
        <f t="shared" ref="G27:P27" si="10">G5+G6</f>
        <v>0</v>
      </c>
      <c r="H27">
        <f t="shared" si="10"/>
        <v>0</v>
      </c>
      <c r="I27">
        <f t="shared" si="10"/>
        <v>0</v>
      </c>
      <c r="J27">
        <f t="shared" si="10"/>
        <v>0</v>
      </c>
      <c r="K27">
        <f t="shared" si="10"/>
        <v>2</v>
      </c>
      <c r="L27">
        <f t="shared" si="10"/>
        <v>10</v>
      </c>
      <c r="M27">
        <f t="shared" si="10"/>
        <v>6</v>
      </c>
      <c r="N27">
        <f t="shared" si="10"/>
        <v>0</v>
      </c>
      <c r="O27">
        <f t="shared" si="10"/>
        <v>7</v>
      </c>
      <c r="P27">
        <f t="shared" si="10"/>
        <v>0</v>
      </c>
    </row>
  </sheetData>
  <phoneticPr fontId="2"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7"/>
  <sheetViews>
    <sheetView topLeftCell="C1" workbookViewId="0">
      <selection activeCell="M8" sqref="M8"/>
    </sheetView>
  </sheetViews>
  <sheetFormatPr defaultRowHeight="14" x14ac:dyDescent="0.3"/>
  <sheetData>
    <row r="1" spans="1:10" x14ac:dyDescent="0.3">
      <c r="A1" s="3" t="s">
        <v>300</v>
      </c>
      <c r="B1" s="3"/>
      <c r="C1" s="3"/>
      <c r="D1" s="3"/>
      <c r="E1" s="3" t="s">
        <v>323</v>
      </c>
    </row>
    <row r="2" spans="1:10" x14ac:dyDescent="0.3">
      <c r="A2" s="3"/>
      <c r="B2" s="3"/>
      <c r="C2" s="3"/>
      <c r="D2" s="3"/>
      <c r="F2" s="1" t="s">
        <v>137</v>
      </c>
      <c r="G2" s="1" t="s">
        <v>140</v>
      </c>
      <c r="H2" s="1" t="s">
        <v>143</v>
      </c>
      <c r="I2" s="1" t="s">
        <v>145</v>
      </c>
      <c r="J2" s="1" t="s">
        <v>147</v>
      </c>
    </row>
    <row r="3" spans="1:10" x14ac:dyDescent="0.3">
      <c r="A3" s="4" t="s">
        <v>305</v>
      </c>
      <c r="B3" s="3" t="s">
        <v>306</v>
      </c>
      <c r="C3" s="3">
        <f>SUM(E3:E4)</f>
        <v>79</v>
      </c>
      <c r="D3" s="3" t="s">
        <v>320</v>
      </c>
      <c r="E3">
        <f>SUM(F3:J3)</f>
        <v>37</v>
      </c>
      <c r="F3">
        <v>37</v>
      </c>
    </row>
    <row r="4" spans="1:10" x14ac:dyDescent="0.3">
      <c r="A4" s="4"/>
      <c r="B4" s="3"/>
      <c r="C4" s="3"/>
      <c r="D4" s="3" t="s">
        <v>321</v>
      </c>
      <c r="E4">
        <f t="shared" ref="E4:E12" si="0">SUM(F4:J4)</f>
        <v>42</v>
      </c>
      <c r="F4">
        <v>42</v>
      </c>
    </row>
    <row r="5" spans="1:10" x14ac:dyDescent="0.3">
      <c r="B5" s="3" t="s">
        <v>307</v>
      </c>
      <c r="C5" s="3">
        <f t="shared" ref="C5:C17" si="1">SUM(E5:E6)</f>
        <v>109</v>
      </c>
      <c r="D5" s="3" t="s">
        <v>320</v>
      </c>
      <c r="E5">
        <f>SUM(F5:J5)</f>
        <v>59</v>
      </c>
      <c r="F5">
        <v>59</v>
      </c>
    </row>
    <row r="6" spans="1:10" x14ac:dyDescent="0.3">
      <c r="B6" s="3"/>
      <c r="C6" s="3"/>
      <c r="D6" s="3" t="s">
        <v>321</v>
      </c>
      <c r="E6">
        <f>SUM(F6:J6)</f>
        <v>50</v>
      </c>
      <c r="F6">
        <v>50</v>
      </c>
    </row>
    <row r="7" spans="1:10" x14ac:dyDescent="0.3">
      <c r="A7" s="4" t="s">
        <v>308</v>
      </c>
      <c r="B7" s="3" t="s">
        <v>309</v>
      </c>
      <c r="C7" s="3">
        <f t="shared" si="1"/>
        <v>82</v>
      </c>
      <c r="D7" s="3" t="s">
        <v>320</v>
      </c>
      <c r="E7">
        <f t="shared" si="0"/>
        <v>44</v>
      </c>
      <c r="F7">
        <v>42</v>
      </c>
      <c r="J7">
        <v>2</v>
      </c>
    </row>
    <row r="8" spans="1:10" x14ac:dyDescent="0.3">
      <c r="A8" s="4"/>
      <c r="B8" s="3"/>
      <c r="C8" s="3"/>
      <c r="D8" s="3" t="s">
        <v>321</v>
      </c>
      <c r="E8">
        <f t="shared" si="0"/>
        <v>38</v>
      </c>
      <c r="F8">
        <v>36</v>
      </c>
      <c r="H8">
        <v>1</v>
      </c>
      <c r="I8">
        <v>1</v>
      </c>
    </row>
    <row r="9" spans="1:10" x14ac:dyDescent="0.3">
      <c r="B9" s="3" t="s">
        <v>310</v>
      </c>
      <c r="C9" s="3">
        <f t="shared" si="1"/>
        <v>81</v>
      </c>
      <c r="D9" s="3" t="s">
        <v>320</v>
      </c>
      <c r="E9">
        <f t="shared" si="0"/>
        <v>37</v>
      </c>
      <c r="F9">
        <v>36</v>
      </c>
      <c r="G9">
        <v>1</v>
      </c>
    </row>
    <row r="10" spans="1:10" x14ac:dyDescent="0.3">
      <c r="B10" s="3"/>
      <c r="C10" s="3"/>
      <c r="D10" s="3" t="s">
        <v>321</v>
      </c>
      <c r="E10">
        <f>SUM(F10:J10)</f>
        <v>44</v>
      </c>
      <c r="F10">
        <v>38</v>
      </c>
      <c r="G10">
        <v>6</v>
      </c>
    </row>
    <row r="11" spans="1:10" x14ac:dyDescent="0.3">
      <c r="A11" s="4" t="s">
        <v>311</v>
      </c>
      <c r="B11" s="3" t="s">
        <v>312</v>
      </c>
      <c r="C11" s="3">
        <f t="shared" si="1"/>
        <v>42</v>
      </c>
      <c r="D11" s="3" t="s">
        <v>320</v>
      </c>
      <c r="E11">
        <f t="shared" si="0"/>
        <v>15</v>
      </c>
      <c r="F11">
        <v>15</v>
      </c>
    </row>
    <row r="12" spans="1:10" x14ac:dyDescent="0.3">
      <c r="A12" s="4"/>
      <c r="B12" s="3"/>
      <c r="C12" s="3"/>
      <c r="D12" s="3" t="s">
        <v>321</v>
      </c>
      <c r="E12">
        <f t="shared" si="0"/>
        <v>27</v>
      </c>
      <c r="F12">
        <v>27</v>
      </c>
    </row>
    <row r="13" spans="1:10" x14ac:dyDescent="0.3">
      <c r="B13" s="3" t="s">
        <v>313</v>
      </c>
      <c r="C13" s="3">
        <f t="shared" si="1"/>
        <v>48</v>
      </c>
      <c r="D13" s="3" t="s">
        <v>320</v>
      </c>
      <c r="E13">
        <f t="shared" ref="E13:E18" si="2">SUM(F13:J13)</f>
        <v>12</v>
      </c>
      <c r="F13">
        <v>12</v>
      </c>
    </row>
    <row r="14" spans="1:10" x14ac:dyDescent="0.3">
      <c r="B14" s="3"/>
      <c r="C14" s="3"/>
      <c r="D14" s="3" t="s">
        <v>321</v>
      </c>
      <c r="E14">
        <f t="shared" si="2"/>
        <v>36</v>
      </c>
      <c r="F14">
        <v>36</v>
      </c>
    </row>
    <row r="15" spans="1:10" x14ac:dyDescent="0.3">
      <c r="A15" s="4" t="s">
        <v>314</v>
      </c>
      <c r="B15" s="3" t="s">
        <v>315</v>
      </c>
      <c r="C15" s="3">
        <f t="shared" si="1"/>
        <v>62</v>
      </c>
      <c r="D15" s="3" t="s">
        <v>320</v>
      </c>
      <c r="E15">
        <f t="shared" si="2"/>
        <v>34</v>
      </c>
      <c r="F15">
        <v>34</v>
      </c>
    </row>
    <row r="16" spans="1:10" x14ac:dyDescent="0.3">
      <c r="A16" s="4"/>
      <c r="B16" s="3"/>
      <c r="C16" s="3"/>
      <c r="D16" s="3" t="s">
        <v>321</v>
      </c>
      <c r="E16">
        <f t="shared" si="2"/>
        <v>28</v>
      </c>
      <c r="F16">
        <v>28</v>
      </c>
    </row>
    <row r="17" spans="2:10" x14ac:dyDescent="0.3">
      <c r="B17" s="3" t="s">
        <v>316</v>
      </c>
      <c r="C17" s="3">
        <f t="shared" si="1"/>
        <v>94</v>
      </c>
      <c r="D17" s="3" t="s">
        <v>320</v>
      </c>
      <c r="E17">
        <f t="shared" si="2"/>
        <v>50</v>
      </c>
      <c r="F17">
        <v>49</v>
      </c>
      <c r="J17">
        <v>1</v>
      </c>
    </row>
    <row r="18" spans="2:10" x14ac:dyDescent="0.3">
      <c r="C18" s="3"/>
      <c r="D18" s="3" t="s">
        <v>322</v>
      </c>
      <c r="E18">
        <f t="shared" si="2"/>
        <v>44</v>
      </c>
      <c r="F18">
        <v>35</v>
      </c>
      <c r="J18">
        <v>9</v>
      </c>
    </row>
    <row r="19" spans="2:10" x14ac:dyDescent="0.3">
      <c r="C19">
        <f>SUM(C3:C18)</f>
        <v>597</v>
      </c>
    </row>
    <row r="20" spans="2:10" x14ac:dyDescent="0.3">
      <c r="F20">
        <f>F3+F4</f>
        <v>79</v>
      </c>
      <c r="G20">
        <f t="shared" ref="G20:J20" si="3">G3+G4</f>
        <v>0</v>
      </c>
      <c r="H20">
        <f t="shared" si="3"/>
        <v>0</v>
      </c>
      <c r="I20">
        <f t="shared" si="3"/>
        <v>0</v>
      </c>
      <c r="J20">
        <f t="shared" si="3"/>
        <v>0</v>
      </c>
    </row>
    <row r="21" spans="2:10" x14ac:dyDescent="0.3">
      <c r="F21">
        <f>F7+F8</f>
        <v>78</v>
      </c>
      <c r="G21">
        <f t="shared" ref="G21:J21" si="4">G7+G8</f>
        <v>0</v>
      </c>
      <c r="H21">
        <f t="shared" si="4"/>
        <v>1</v>
      </c>
      <c r="I21">
        <f t="shared" si="4"/>
        <v>1</v>
      </c>
      <c r="J21">
        <f t="shared" si="4"/>
        <v>2</v>
      </c>
    </row>
    <row r="22" spans="2:10" x14ac:dyDescent="0.3">
      <c r="F22">
        <f>F11+F12</f>
        <v>42</v>
      </c>
      <c r="G22">
        <f t="shared" ref="G22:J22" si="5">G11+G12</f>
        <v>0</v>
      </c>
      <c r="H22">
        <f t="shared" si="5"/>
        <v>0</v>
      </c>
      <c r="I22">
        <f t="shared" si="5"/>
        <v>0</v>
      </c>
      <c r="J22">
        <f t="shared" si="5"/>
        <v>0</v>
      </c>
    </row>
    <row r="23" spans="2:10" x14ac:dyDescent="0.3">
      <c r="F23">
        <f>F15+F16</f>
        <v>62</v>
      </c>
      <c r="G23">
        <f t="shared" ref="G23:J23" si="6">G15+G16</f>
        <v>0</v>
      </c>
      <c r="H23">
        <f>H15+H16</f>
        <v>0</v>
      </c>
      <c r="I23">
        <f t="shared" si="6"/>
        <v>0</v>
      </c>
      <c r="J23">
        <f t="shared" si="6"/>
        <v>0</v>
      </c>
    </row>
    <row r="24" spans="2:10" x14ac:dyDescent="0.3">
      <c r="F24">
        <f>F13+F14</f>
        <v>48</v>
      </c>
      <c r="G24">
        <f t="shared" ref="G24:J24" si="7">G13+G14</f>
        <v>0</v>
      </c>
      <c r="H24">
        <f t="shared" si="7"/>
        <v>0</v>
      </c>
      <c r="I24">
        <f t="shared" si="7"/>
        <v>0</v>
      </c>
      <c r="J24">
        <f t="shared" si="7"/>
        <v>0</v>
      </c>
    </row>
    <row r="25" spans="2:10" x14ac:dyDescent="0.3">
      <c r="F25">
        <f>F9+F10</f>
        <v>74</v>
      </c>
      <c r="G25">
        <f t="shared" ref="G25:J25" si="8">G9+G10</f>
        <v>7</v>
      </c>
      <c r="H25">
        <f t="shared" si="8"/>
        <v>0</v>
      </c>
      <c r="I25">
        <f t="shared" si="8"/>
        <v>0</v>
      </c>
      <c r="J25">
        <f t="shared" si="8"/>
        <v>0</v>
      </c>
    </row>
    <row r="26" spans="2:10" x14ac:dyDescent="0.3">
      <c r="F26">
        <f>F17+F18</f>
        <v>84</v>
      </c>
      <c r="G26">
        <f t="shared" ref="G26:J26" si="9">G17+G18</f>
        <v>0</v>
      </c>
      <c r="H26">
        <f t="shared" si="9"/>
        <v>0</v>
      </c>
      <c r="I26">
        <f t="shared" si="9"/>
        <v>0</v>
      </c>
      <c r="J26">
        <f t="shared" si="9"/>
        <v>10</v>
      </c>
    </row>
    <row r="27" spans="2:10" x14ac:dyDescent="0.3">
      <c r="F27">
        <f>F5+F6</f>
        <v>109</v>
      </c>
      <c r="G27">
        <f t="shared" ref="G27:J27" si="10">G5+G6</f>
        <v>0</v>
      </c>
      <c r="H27">
        <f t="shared" si="10"/>
        <v>0</v>
      </c>
      <c r="I27">
        <f t="shared" si="10"/>
        <v>0</v>
      </c>
      <c r="J27">
        <f t="shared" si="10"/>
        <v>0</v>
      </c>
    </row>
  </sheetData>
  <phoneticPr fontId="2" type="noConversion"/>
  <pageMargins left="0.7" right="0.7" top="0.75" bottom="0.75" header="0.3" footer="0.3"/>
  <pageSetup paperSize="9" orientation="portrait" horizontalDpi="300" verticalDpi="300" r:id="rId1"/>
  <ignoredErrors>
    <ignoredError sqref="F23:J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总表</vt:lpstr>
      <vt:lpstr>Sheet1</vt:lpstr>
      <vt:lpstr>Sheet2</vt:lpstr>
      <vt:lpstr>以组为单位P类</vt:lpstr>
      <vt:lpstr>以组为单位Q类</vt:lpstr>
      <vt:lpstr>以组为单位L类</vt:lpstr>
      <vt:lpstr>处理数据</vt:lpstr>
      <vt:lpstr>以组为单位U类</vt:lpstr>
      <vt:lpstr>以组为单位C类</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王丹雪的 iPhone</dc:creator>
  <cp:lastModifiedBy>Dell</cp:lastModifiedBy>
  <dcterms:created xsi:type="dcterms:W3CDTF">2015-06-05T18:19:34Z</dcterms:created>
  <dcterms:modified xsi:type="dcterms:W3CDTF">2020-03-23T02:09:33Z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2052-8.4.0</vt:lpwstr>
  </property>
</Properties>
</file>