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Account Transactions" sheetId="1" r:id="GemRid678997"/>
  </sheets>
  <definedNames/>
  <calcPr calcId="144525"/>
</workbook>
</file>

<file path=xl/sharedStrings.xml><?xml version="1.0" encoding="utf-8"?>
<sst xmlns="http://schemas.openxmlformats.org/spreadsheetml/2006/main" count="337" uniqueCount="337">
  <si>
    <t>Account Transactions</t>
  </si>
  <si>
    <t>Demo Company (Global)</t>
  </si>
  <si>
    <t>For the period 1 June 2022 to 30 June 2022</t>
  </si>
  <si>
    <t>Accrual Basis</t>
  </si>
  <si>
    <t>Date</t>
  </si>
  <si>
    <t>Source</t>
  </si>
  <si>
    <t>Contact</t>
  </si>
  <si>
    <t>Description</t>
  </si>
  <si>
    <t>Invoice Number</t>
  </si>
  <si>
    <t>Reference</t>
  </si>
  <si>
    <t>Debit</t>
  </si>
  <si>
    <t>Credit</t>
  </si>
  <si>
    <t>Running Balance</t>
  </si>
  <si>
    <t>Gross</t>
  </si>
  <si>
    <t>Net</t>
  </si>
  <si>
    <t>Tax</t>
  </si>
  <si>
    <t>Tax Rate</t>
  </si>
  <si>
    <t>Tax Rate Name</t>
  </si>
  <si>
    <t>Account Code</t>
  </si>
  <si>
    <t>Account Type</t>
  </si>
  <si>
    <t>Region</t>
  </si>
  <si>
    <t>Related account</t>
  </si>
  <si>
    <t>Accounts Payable</t>
  </si>
  <si>
    <t>Opening Balance</t>
  </si>
  <si>
    <t>Payable Payment</t>
  </si>
  <si>
    <t>Hoyt Productions</t>
  </si>
  <si>
    <t>Payment: Hoyt Productions</t>
  </si>
  <si>
    <t>08-4123</t>
  </si>
  <si>
    <t>800</t>
  </si>
  <si>
    <t>Liability</t>
  </si>
  <si>
    <t>090 - Business Bank Account</t>
  </si>
  <si>
    <t>Payable Invoice</t>
  </si>
  <si>
    <t>Swanston Security</t>
  </si>
  <si>
    <t>AP</t>
  </si>
  <si>
    <t>453 - Office Expenses, 820 - Sales Tax</t>
  </si>
  <si>
    <t>PowerDirect</t>
  </si>
  <si>
    <t>Payment: PowerDirect</t>
  </si>
  <si>
    <t>Rpt</t>
  </si>
  <si>
    <t>ABC Furniture</t>
  </si>
  <si>
    <t>Payment: ABC Furniture</t>
  </si>
  <si>
    <t>710</t>
  </si>
  <si>
    <t>Net Connect</t>
  </si>
  <si>
    <t>Payment: Net Connect</t>
  </si>
  <si>
    <t>710 - Office Equipment, 820 - Sales Tax</t>
  </si>
  <si>
    <t>Carlton Functions</t>
  </si>
  <si>
    <t>Payment: Carlton Functions</t>
  </si>
  <si>
    <t>Dep</t>
  </si>
  <si>
    <t>Truxton Property Management</t>
  </si>
  <si>
    <t>Payment: Truxton Property Management</t>
  </si>
  <si>
    <t>RENT</t>
  </si>
  <si>
    <t>SMART Agency</t>
  </si>
  <si>
    <t>SM0210</t>
  </si>
  <si>
    <t>400 - Advertising, 820 - Sales Tax</t>
  </si>
  <si>
    <t>469 - Rent, 820 - Sales Tax</t>
  </si>
  <si>
    <t>PC Complete</t>
  </si>
  <si>
    <t>South</t>
  </si>
  <si>
    <t>720 - Computer Equipment, 820 - Sales Tax</t>
  </si>
  <si>
    <t>Bayside Club</t>
  </si>
  <si>
    <t>429 - General Expenses, 820 - Sales Tax</t>
  </si>
  <si>
    <t>Gateway Motors</t>
  </si>
  <si>
    <t>449 - Motor Vehicle Expenses, 820 - Sales Tax</t>
  </si>
  <si>
    <t>Young Bros Transport</t>
  </si>
  <si>
    <t>425 - Freight &amp; Courier, 820 - Sales Tax</t>
  </si>
  <si>
    <t>Payment: Gateway Motors</t>
  </si>
  <si>
    <t>Xero</t>
  </si>
  <si>
    <t>412 - Consulting &amp; Accounting, 820 - Sales Tax</t>
  </si>
  <si>
    <t>Bayside Wholesale</t>
  </si>
  <si>
    <t>GB1-White</t>
  </si>
  <si>
    <t>300 - Purchases, 820 - Sales Tax</t>
  </si>
  <si>
    <t>445 - Light, Power, Heating, 820 - Sales Tax</t>
  </si>
  <si>
    <t>489 - Telephone &amp; Internet, 820 - Sales Tax</t>
  </si>
  <si>
    <t>Capital Cab Co</t>
  </si>
  <si>
    <t>CS815</t>
  </si>
  <si>
    <t>493 - Travel - National, 820 - Sales Tax</t>
  </si>
  <si>
    <t>Total Accounts Payable</t>
  </si>
  <si>
    <t>Closing Balance</t>
  </si>
  <si>
    <t>Accounts Receivable</t>
  </si>
  <si>
    <t>Receivable Invoice</t>
  </si>
  <si>
    <t>Ridgeway University</t>
  </si>
  <si>
    <t>INV-0025</t>
  </si>
  <si>
    <t>P/O CRM08-12</t>
  </si>
  <si>
    <t>610</t>
  </si>
  <si>
    <t>Asset</t>
  </si>
  <si>
    <t>200 - Sales, 820 - Sales Tax</t>
  </si>
  <si>
    <t>Receivable Payment</t>
  </si>
  <si>
    <t>Port &amp; Philip Freight</t>
  </si>
  <si>
    <t>Payment: Port &amp; Philip Freight</t>
  </si>
  <si>
    <t>Monthly Support</t>
  </si>
  <si>
    <t>Rex Media Group</t>
  </si>
  <si>
    <t>Payment: Rex Media Group</t>
  </si>
  <si>
    <t>Receivable Credit Note Allocation</t>
  </si>
  <si>
    <t>Hamilton Smith Ltd</t>
  </si>
  <si>
    <t>877 - Tracking Transfers</t>
  </si>
  <si>
    <t>Receivable Credit Note</t>
  </si>
  <si>
    <t>CN-0015</t>
  </si>
  <si>
    <t>Payment: Young Bros Transport</t>
  </si>
  <si>
    <t>Payment: Hamilton Smith Ltd</t>
  </si>
  <si>
    <t>City Limousines</t>
  </si>
  <si>
    <t>INV-0024</t>
  </si>
  <si>
    <t>P/O 9711</t>
  </si>
  <si>
    <t>North</t>
  </si>
  <si>
    <t>Marine Systems</t>
  </si>
  <si>
    <t>INV-0027</t>
  </si>
  <si>
    <t>Ref MK815</t>
  </si>
  <si>
    <t>INV-0028</t>
  </si>
  <si>
    <t>425 - Freight &amp; Courier, 200 - Sales, 820 - Sales Tax</t>
  </si>
  <si>
    <t>Basket Case</t>
  </si>
  <si>
    <t>INV-0026</t>
  </si>
  <si>
    <t>Total Accounts Receivable</t>
  </si>
  <si>
    <t>Advertising</t>
  </si>
  <si>
    <t>SMART Agency - Prototype media banner &amp; print mockups for Oaktown Business Leader ad series</t>
  </si>
  <si>
    <t>Tax on Purchases</t>
  </si>
  <si>
    <t>400</t>
  </si>
  <si>
    <t>Expense</t>
  </si>
  <si>
    <t>800 - Accounts Payable, 820 - Sales Tax</t>
  </si>
  <si>
    <t>Total Advertising</t>
  </si>
  <si>
    <t>Bank Fees</t>
  </si>
  <si>
    <t>No transactions within this period</t>
  </si>
  <si>
    <t>404</t>
  </si>
  <si>
    <t>Total Bank Fees</t>
  </si>
  <si>
    <t>Business Bank Account</t>
  </si>
  <si>
    <t>Spend Money</t>
  </si>
  <si>
    <t>24 Locks</t>
  </si>
  <si>
    <t>090</t>
  </si>
  <si>
    <t>473 - Repairs and Maintenance, 820 - Sales Tax</t>
  </si>
  <si>
    <t>Berry Brew</t>
  </si>
  <si>
    <t>420 - Entertainment</t>
  </si>
  <si>
    <t>INV-0020</t>
  </si>
  <si>
    <t>610 - Accounts Receivable</t>
  </si>
  <si>
    <t>800 - Accounts Payable</t>
  </si>
  <si>
    <t>INV-0021</t>
  </si>
  <si>
    <t>INV-0019</t>
  </si>
  <si>
    <t>INV-0018</t>
  </si>
  <si>
    <t>Total Business Bank Account</t>
  </si>
  <si>
    <t>Business Savings Account</t>
  </si>
  <si>
    <t>091</t>
  </si>
  <si>
    <t>Total Business Savings Account</t>
  </si>
  <si>
    <t>Cleaning</t>
  </si>
  <si>
    <t>408</t>
  </si>
  <si>
    <t>Total Cleaning</t>
  </si>
  <si>
    <t>Clearing Account</t>
  </si>
  <si>
    <t>855</t>
  </si>
  <si>
    <t>Total Clearing Account</t>
  </si>
  <si>
    <t>Computer Equipment</t>
  </si>
  <si>
    <t>PC Complete - Laptop (Tracy)</t>
  </si>
  <si>
    <t>720</t>
  </si>
  <si>
    <t>Total Computer Equipment</t>
  </si>
  <si>
    <t>Consulting &amp; Accounting</t>
  </si>
  <si>
    <t>Xero - Monthly subscription</t>
  </si>
  <si>
    <t>412</t>
  </si>
  <si>
    <t>Total Consulting &amp; Accounting</t>
  </si>
  <si>
    <t>Cost of Goods Sold</t>
  </si>
  <si>
    <t>310</t>
  </si>
  <si>
    <t>Total Cost of Goods Sold</t>
  </si>
  <si>
    <t>Depreciation</t>
  </si>
  <si>
    <t>416</t>
  </si>
  <si>
    <t>Total Depreciation</t>
  </si>
  <si>
    <t>Employee Tax Payable</t>
  </si>
  <si>
    <t>825</t>
  </si>
  <si>
    <t>Total Employee Tax Payable</t>
  </si>
  <si>
    <t>Entertainment</t>
  </si>
  <si>
    <t>Tax Exempt</t>
  </si>
  <si>
    <t>420</t>
  </si>
  <si>
    <t>Total Entertainment</t>
  </si>
  <si>
    <t>Freight &amp; Courier</t>
  </si>
  <si>
    <t>Young Bros Transport - Delivery of new reception desk</t>
  </si>
  <si>
    <t>425</t>
  </si>
  <si>
    <t>Bayside Club - Delivery charge</t>
  </si>
  <si>
    <t>200 - Sales, 610 - Accounts Receivable, 820 - Sales Tax</t>
  </si>
  <si>
    <t>Total Freight &amp; Courier</t>
  </si>
  <si>
    <t>General Expenses</t>
  </si>
  <si>
    <t>Bayside Club - Room hire</t>
  </si>
  <si>
    <t>429</t>
  </si>
  <si>
    <t>Total General Expenses</t>
  </si>
  <si>
    <t>Historical Adjustment</t>
  </si>
  <si>
    <t>840</t>
  </si>
  <si>
    <t>Total Historical Adjustment</t>
  </si>
  <si>
    <t>Income Tax Expense</t>
  </si>
  <si>
    <t>505</t>
  </si>
  <si>
    <t>Total Income Tax Expense</t>
  </si>
  <si>
    <t>Income Tax Payable</t>
  </si>
  <si>
    <t>830</t>
  </si>
  <si>
    <t>Total Income Tax Payable</t>
  </si>
  <si>
    <t>Insurance</t>
  </si>
  <si>
    <t>433</t>
  </si>
  <si>
    <t>Total Insurance</t>
  </si>
  <si>
    <t>Interest Expense</t>
  </si>
  <si>
    <t>437</t>
  </si>
  <si>
    <t>Total Interest Expense</t>
  </si>
  <si>
    <t>Interest Income</t>
  </si>
  <si>
    <t>270</t>
  </si>
  <si>
    <t>Revenue</t>
  </si>
  <si>
    <t>Total Interest Income</t>
  </si>
  <si>
    <t>Inventory</t>
  </si>
  <si>
    <t>Inventory Opening Balance</t>
  </si>
  <si>
    <t>630</t>
  </si>
  <si>
    <t>Total Inventory</t>
  </si>
  <si>
    <t>Legal expenses</t>
  </si>
  <si>
    <t>441</t>
  </si>
  <si>
    <t>Total Legal expenses</t>
  </si>
  <si>
    <t>Less Accumulated Depreciation on Computer Equipment</t>
  </si>
  <si>
    <t>721</t>
  </si>
  <si>
    <t>Total Less Accumulated Depreciation on Computer Equipment</t>
  </si>
  <si>
    <t>Less Accumulated Depreciation on Office Equipment</t>
  </si>
  <si>
    <t>711</t>
  </si>
  <si>
    <t>Total Less Accumulated Depreciation on Office Equipment</t>
  </si>
  <si>
    <t>Light, Power, Heating</t>
  </si>
  <si>
    <t>PowerDirect - Monthly power supply</t>
  </si>
  <si>
    <t>445</t>
  </si>
  <si>
    <t>Total Light, Power, Heating</t>
  </si>
  <si>
    <t>Loan</t>
  </si>
  <si>
    <t>900</t>
  </si>
  <si>
    <t>Total Loan</t>
  </si>
  <si>
    <t>Motor Vehicle Expenses</t>
  </si>
  <si>
    <t>Gateway Motors - Annual service company car</t>
  </si>
  <si>
    <t>449</t>
  </si>
  <si>
    <t>Total Motor Vehicle Expenses</t>
  </si>
  <si>
    <t>Office Equipment</t>
  </si>
  <si>
    <t>ABC Furniture - Coffee table for reception</t>
  </si>
  <si>
    <t>Total Office Equipment</t>
  </si>
  <si>
    <t>Office Expenses</t>
  </si>
  <si>
    <t>Swanston Security - Our share building doorman/security</t>
  </si>
  <si>
    <t>453</t>
  </si>
  <si>
    <t>Expense Claim</t>
  </si>
  <si>
    <t>Xero Demo - Battery pack &amp; power cable for home office</t>
  </si>
  <si>
    <t>801 - Unpaid Expense Claims, 820 - Sales Tax</t>
  </si>
  <si>
    <t>Total Office Expenses</t>
  </si>
  <si>
    <t>Other Revenue</t>
  </si>
  <si>
    <t>260</t>
  </si>
  <si>
    <t>Total Other Revenue</t>
  </si>
  <si>
    <t>Owner A Drawings</t>
  </si>
  <si>
    <t>880</t>
  </si>
  <si>
    <t>Total Owner A Drawings</t>
  </si>
  <si>
    <t>Owner A Funds Introduced</t>
  </si>
  <si>
    <t>881</t>
  </si>
  <si>
    <t>Total Owner A Funds Introduced</t>
  </si>
  <si>
    <t>Owner A Share Capital</t>
  </si>
  <si>
    <t>970</t>
  </si>
  <si>
    <t>Equity</t>
  </si>
  <si>
    <t>Total Owner A Share Capital</t>
  </si>
  <si>
    <t>Prepayments</t>
  </si>
  <si>
    <t>620</t>
  </si>
  <si>
    <t>Total Prepayments</t>
  </si>
  <si>
    <t>Printing &amp; Stationery</t>
  </si>
  <si>
    <t>461</t>
  </si>
  <si>
    <t>Total Printing &amp; Stationery</t>
  </si>
  <si>
    <t>Purchases</t>
  </si>
  <si>
    <t>Bayside Wholesale - Golf balls - white single</t>
  </si>
  <si>
    <t>300</t>
  </si>
  <si>
    <t>Total Purchases</t>
  </si>
  <si>
    <t>Realised Currency Gains</t>
  </si>
  <si>
    <t>499</t>
  </si>
  <si>
    <t>Total Realised Currency Gains</t>
  </si>
  <si>
    <t>Rent</t>
  </si>
  <si>
    <t>Truxton Property Management - Monthy rent in advance</t>
  </si>
  <si>
    <t>469</t>
  </si>
  <si>
    <t>Total Rent</t>
  </si>
  <si>
    <t>Repairs and Maintenance</t>
  </si>
  <si>
    <t>473</t>
  </si>
  <si>
    <t>090 - Business Bank Account, 820 - Sales Tax</t>
  </si>
  <si>
    <t>Total Repairs and Maintenance</t>
  </si>
  <si>
    <t>Retained Earnings</t>
  </si>
  <si>
    <t>960</t>
  </si>
  <si>
    <t>Total Retained Earnings</t>
  </si>
  <si>
    <t>Revenue Received in Advance</t>
  </si>
  <si>
    <t>835</t>
  </si>
  <si>
    <t>Total Revenue Received in Advance</t>
  </si>
  <si>
    <t>Rounding</t>
  </si>
  <si>
    <t>860</t>
  </si>
  <si>
    <t>Total Rounding</t>
  </si>
  <si>
    <t>Sales</t>
  </si>
  <si>
    <t>Ridgeway University - Onsite project management for CRM Project 3 days/week</t>
  </si>
  <si>
    <t>Tax on Consulting</t>
  </si>
  <si>
    <t>200</t>
  </si>
  <si>
    <t>610 - Accounts Receivable, 820 - Sales Tax</t>
  </si>
  <si>
    <t>Hamilton Smith Ltd - Full credit - DUPLICATE of INV-0001</t>
  </si>
  <si>
    <t>City Limousines - Development work - develper onsite per day</t>
  </si>
  <si>
    <t>Marine Systems - Marketing guides</t>
  </si>
  <si>
    <t>Bayside Club - Golf balls - white single</t>
  </si>
  <si>
    <t>425 - Freight &amp; Courier, 610 - Accounts Receivable, 820 - Sales Tax</t>
  </si>
  <si>
    <t>Basket Case - Development work - per hour rate</t>
  </si>
  <si>
    <t>Basket Case - Project team meeting to discuss dev changes required to your online gift basket ordering system</t>
  </si>
  <si>
    <t>Total Sales</t>
  </si>
  <si>
    <t>Sales Tax</t>
  </si>
  <si>
    <t>820</t>
  </si>
  <si>
    <t>090 - Business Bank Account, 473 - Repairs and Maintenance</t>
  </si>
  <si>
    <t>610 - Accounts Receivable, 200 - Sales</t>
  </si>
  <si>
    <t>800 - Accounts Payable, 453 - Office Expenses</t>
  </si>
  <si>
    <t>710 - Office Equipment, 800 - Accounts Payable</t>
  </si>
  <si>
    <t>800 - Accounts Payable, 400 - Advertising</t>
  </si>
  <si>
    <t>469 - Rent, 800 - Accounts Payable</t>
  </si>
  <si>
    <t>800 - Accounts Payable, 720 - Computer Equipment</t>
  </si>
  <si>
    <t>800 - Accounts Payable, 429 - General Expenses</t>
  </si>
  <si>
    <t>449 - Motor Vehicle Expenses, 800 - Accounts Payable</t>
  </si>
  <si>
    <t>425 - Freight &amp; Courier, 800 - Accounts Payable</t>
  </si>
  <si>
    <t>412 - Consulting &amp; Accounting, 800 - Accounts Payable</t>
  </si>
  <si>
    <t>800 - Accounts Payable, 300 - Purchases</t>
  </si>
  <si>
    <t>Xero Demo</t>
  </si>
  <si>
    <t>801 - Unpaid Expense Claims, 453 - Office Expenses</t>
  </si>
  <si>
    <t>800 - Accounts Payable, 445 - Light, Power, Heating</t>
  </si>
  <si>
    <t>425 - Freight &amp; Courier, 200 - Sales and 1 more</t>
  </si>
  <si>
    <t>800 - Accounts Payable, 489 - Telephone &amp; Internet</t>
  </si>
  <si>
    <t>800 - Accounts Payable, 493 - Travel - National</t>
  </si>
  <si>
    <t>Total Sales Tax</t>
  </si>
  <si>
    <t>Subscriptions</t>
  </si>
  <si>
    <t>485</t>
  </si>
  <si>
    <t>Total Subscriptions</t>
  </si>
  <si>
    <t>Superannuation</t>
  </si>
  <si>
    <t>478</t>
  </si>
  <si>
    <t>Total Superannuation</t>
  </si>
  <si>
    <t>Superannuation Payable</t>
  </si>
  <si>
    <t>826</t>
  </si>
  <si>
    <t>Total Superannuation Payable</t>
  </si>
  <si>
    <t>Suspense</t>
  </si>
  <si>
    <t>850</t>
  </si>
  <si>
    <t>Total Suspense</t>
  </si>
  <si>
    <t>Telephone &amp; Internet</t>
  </si>
  <si>
    <t>Net Connect - Cable internet</t>
  </si>
  <si>
    <t>489</t>
  </si>
  <si>
    <t>Total Telephone &amp; Internet</t>
  </si>
  <si>
    <t>Tracking Transfers</t>
  </si>
  <si>
    <t>877</t>
  </si>
  <si>
    <t>Total Tracking Transfers</t>
  </si>
  <si>
    <t>Travel - International</t>
  </si>
  <si>
    <t>494</t>
  </si>
  <si>
    <t>Total Travel - International</t>
  </si>
  <si>
    <t>Travel - National</t>
  </si>
  <si>
    <t>Capital Cab Co - Taxi services</t>
  </si>
  <si>
    <t>493</t>
  </si>
  <si>
    <t>Total Travel - National</t>
  </si>
  <si>
    <t>Unpaid Expense Claims</t>
  </si>
  <si>
    <t>801</t>
  </si>
  <si>
    <t>Total Unpaid Expense Claims</t>
  </si>
  <si>
    <t>Wages and Salaries</t>
  </si>
  <si>
    <t>477</t>
  </si>
  <si>
    <t>Total Wages and Salaries</t>
  </si>
  <si>
    <t>Total</t>
  </si>
</sst>
</file>

<file path=xl/styles.xml><?xml version="1.0" encoding="utf-8"?>
<styleSheet xmlns="http://schemas.openxmlformats.org/spreadsheetml/2006/main">
  <numFmts count="3">
    <numFmt numFmtId="164" formatCode="#,##0.00;(#,##0.00)"/>
    <numFmt numFmtId="165" formatCode="dd mmm yyyy"/>
    <numFmt numFmtId="166" formatCode="0.00##\%"/>
  </numFmts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/>
      <bottom style="thin"/>
    </border>
    <border>
      <top style="thin">
        <color rgb="FFEBEBEB"/>
      </top>
    </border>
  </borders>
  <cellStyleXfs count="1">
    <xf numFmtId="0" fontId="0" fillId="0" borderId="0" applyProtection="1">
      <protection/>
    </xf>
  </cellStyleXfs>
  <cellXfs count="16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horizontal="left" vertical="center"/>
      <protection/>
    </xf>
    <xf numFmtId="0" fontId="3" fillId="0" borderId="1" xfId="0" applyFont="1" applyBorder="1" applyProtection="1" applyAlignment="1">
      <alignment horizontal="right"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3" fillId="0" borderId="2" xfId="0" applyFont="1" applyBorder="1" applyProtection="1" applyAlignment="1">
      <alignment vertical="center"/>
      <protection/>
    </xf>
    <xf numFmtId="164" fontId="3" fillId="0" borderId="2" xfId="0" applyNumberFormat="1" applyFont="1" applyBorder="1" applyProtection="1" applyAlignment="1">
      <alignment horizontal="right" vertical="center"/>
      <protection/>
    </xf>
    <xf numFmtId="165" fontId="5" fillId="0" borderId="3" xfId="0" applyNumberFormat="1" applyFont="1" applyBorder="1" applyProtection="1" applyAlignment="1">
      <alignment horizontal="left" vertical="center"/>
      <protection/>
    </xf>
    <xf numFmtId="0" fontId="5" fillId="0" borderId="3" xfId="0" applyFont="1" applyBorder="1" applyProtection="1" applyAlignment="1">
      <alignment vertical="center"/>
      <protection/>
    </xf>
    <xf numFmtId="164" fontId="5" fillId="0" borderId="3" xfId="0" applyNumberFormat="1" applyFont="1" applyBorder="1" applyProtection="1" applyAlignment="1">
      <alignment horizontal="right" vertical="center"/>
      <protection/>
    </xf>
    <xf numFmtId="166" fontId="5" fillId="0" borderId="3" xfId="0" applyNumberFormat="1" applyFont="1" applyBorder="1" applyProtection="1" applyAlignment="1">
      <alignment horizontal="right" vertical="center"/>
      <protection/>
    </xf>
    <xf numFmtId="0" fontId="3" fillId="0" borderId="3" xfId="0" applyFont="1" applyBorder="1" applyProtection="1" applyAlignment="1">
      <alignment vertical="center"/>
      <protection/>
    </xf>
    <xf numFmtId="164" fontId="3" fillId="0" borderId="3" xfId="0" applyNumberFormat="1" applyFont="1" applyBorder="1" applyProtection="1" applyAlignment="1">
      <alignment horizontal="right" vertical="center"/>
      <protection/>
    </xf>
    <xf numFmtId="0" fontId="3" fillId="2" borderId="2" xfId="0" applyFont="1" applyFill="1" applyBorder="1" applyProtection="1" applyAlignment="1">
      <alignment vertical="center"/>
      <protection/>
    </xf>
    <xf numFmtId="164" fontId="3" fillId="2" borderId="2" xfId="0" applyNumberFormat="1" applyFont="1" applyFill="1" applyBorder="1" applyProtection="1" applyAlignment="1">
      <alignment horizontal="right"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678997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49.85156" customWidth="1"/>
    <col min="2" max="2" width="23.57422" customWidth="1"/>
    <col min="3" max="3" width="21.71094" customWidth="1"/>
    <col min="4" max="4" width="77.28125" customWidth="1"/>
    <col min="5" max="5" width="13.28125" customWidth="1"/>
    <col min="6" max="6" width="12.14063" customWidth="1"/>
    <col min="7" max="7" width="7.710938" customWidth="1"/>
    <col min="8" max="8" width="7.851563" customWidth="1"/>
    <col min="9" max="9" width="13.85156" customWidth="1"/>
    <col min="10" max="11" width="8.140625" customWidth="1"/>
    <col min="12" max="12" width="6.003906" customWidth="1"/>
    <col min="13" max="13" width="7.421875" customWidth="1"/>
    <col min="14" max="14" width="13.42188" customWidth="1"/>
    <col min="15" max="15" width="12.00391" customWidth="1"/>
    <col min="16" max="16" width="11.57422" customWidth="1"/>
    <col min="17" max="17" width="6.421875" customWidth="1"/>
    <col min="18" max="18" width="46.42188" customWidth="1"/>
  </cols>
  <sheetData>
    <row r="1" ht="25.4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9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7.9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7.9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3.35" customHeight="1"/>
    <row r="6" ht="10.5" customHeight="1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</row>
    <row r="7" ht="13.35" customHeight="1"/>
    <row r="8" ht="13" customHeight="1">
      <c r="A8" s="5" t="s">
        <v>22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0.5" customHeight="1">
      <c r="A9" s="6" t="s">
        <v>23</v>
      </c>
      <c r="B9" s="6"/>
      <c r="C9" s="6"/>
      <c r="D9" s="6"/>
      <c r="E9" s="6"/>
      <c r="F9" s="6"/>
      <c r="G9" s="7">
        <v>0</v>
      </c>
      <c r="H9" s="7">
        <v>10981.2300</v>
      </c>
      <c r="I9" s="7">
        <f ca="1">(H9 - G9)</f>
        <v>0</v>
      </c>
      <c r="J9" s="7">
        <v>0</v>
      </c>
      <c r="K9" s="7">
        <v>0</v>
      </c>
      <c r="L9" s="7">
        <v>0</v>
      </c>
      <c r="M9" s="6"/>
      <c r="N9" s="6"/>
      <c r="O9" s="6"/>
      <c r="P9" s="6"/>
      <c r="Q9" s="6"/>
      <c r="R9" s="6"/>
    </row>
    <row r="10" ht="10.5" customHeight="1">
      <c r="A10" s="8">
        <v>44714</v>
      </c>
      <c r="B10" s="9" t="s">
        <v>24</v>
      </c>
      <c r="C10" s="9" t="s">
        <v>25</v>
      </c>
      <c r="D10" s="9" t="s">
        <v>26</v>
      </c>
      <c r="E10" s="9"/>
      <c r="F10" s="9" t="s">
        <v>27</v>
      </c>
      <c r="G10" s="10">
        <v>5953.7500</v>
      </c>
      <c r="H10" s="10">
        <v>0</v>
      </c>
      <c r="I10" s="10">
        <f ca="1">((I9 + H10) - G10)</f>
        <v>0</v>
      </c>
      <c r="J10" s="10">
        <v>-5953.7500</v>
      </c>
      <c r="K10" s="10">
        <v>-5953.7500</v>
      </c>
      <c r="L10" s="10">
        <v>0</v>
      </c>
      <c r="M10" s="11">
        <v>0</v>
      </c>
      <c r="N10" s="9"/>
      <c r="O10" s="9" t="s">
        <v>28</v>
      </c>
      <c r="P10" s="9" t="s">
        <v>29</v>
      </c>
      <c r="Q10" s="9"/>
      <c r="R10" s="9" t="s">
        <v>30</v>
      </c>
    </row>
    <row r="11" ht="10.5" customHeight="1">
      <c r="A11" s="8">
        <v>44714</v>
      </c>
      <c r="B11" s="9" t="s">
        <v>31</v>
      </c>
      <c r="C11" s="9" t="s">
        <v>32</v>
      </c>
      <c r="D11" s="9" t="s">
        <v>32</v>
      </c>
      <c r="E11" s="9" t="s">
        <v>33</v>
      </c>
      <c r="F11" s="9" t="s">
        <v>33</v>
      </c>
      <c r="G11" s="10">
        <v>0</v>
      </c>
      <c r="H11" s="10">
        <v>59.5400</v>
      </c>
      <c r="I11" s="10">
        <f ca="1">((I10 + H11) - G11)</f>
        <v>0</v>
      </c>
      <c r="J11" s="10">
        <v>59.5400</v>
      </c>
      <c r="K11" s="10">
        <v>59.5400</v>
      </c>
      <c r="L11" s="10">
        <v>0</v>
      </c>
      <c r="M11" s="11">
        <v>0</v>
      </c>
      <c r="N11" s="9"/>
      <c r="O11" s="9" t="s">
        <v>28</v>
      </c>
      <c r="P11" s="9" t="s">
        <v>29</v>
      </c>
      <c r="Q11" s="9"/>
      <c r="R11" s="9" t="s">
        <v>34</v>
      </c>
    </row>
    <row r="12" ht="10.5" customHeight="1">
      <c r="A12" s="8">
        <v>44714</v>
      </c>
      <c r="B12" s="9" t="s">
        <v>24</v>
      </c>
      <c r="C12" s="9" t="s">
        <v>35</v>
      </c>
      <c r="D12" s="9" t="s">
        <v>36</v>
      </c>
      <c r="E12" s="9"/>
      <c r="F12" s="9" t="s">
        <v>37</v>
      </c>
      <c r="G12" s="10">
        <v>135.8500</v>
      </c>
      <c r="H12" s="10">
        <v>0</v>
      </c>
      <c r="I12" s="10">
        <f ca="1">((I11 + H12) - G12)</f>
        <v>0</v>
      </c>
      <c r="J12" s="10">
        <v>-135.8500</v>
      </c>
      <c r="K12" s="10">
        <v>-135.8500</v>
      </c>
      <c r="L12" s="10">
        <v>0</v>
      </c>
      <c r="M12" s="11">
        <v>0</v>
      </c>
      <c r="N12" s="9"/>
      <c r="O12" s="9" t="s">
        <v>28</v>
      </c>
      <c r="P12" s="9" t="s">
        <v>29</v>
      </c>
      <c r="Q12" s="9"/>
      <c r="R12" s="9" t="s">
        <v>30</v>
      </c>
    </row>
    <row r="13" ht="10.5" customHeight="1">
      <c r="A13" s="8">
        <v>44714</v>
      </c>
      <c r="B13" s="9" t="s">
        <v>24</v>
      </c>
      <c r="C13" s="9" t="s">
        <v>38</v>
      </c>
      <c r="D13" s="9" t="s">
        <v>39</v>
      </c>
      <c r="E13" s="9"/>
      <c r="F13" s="9" t="s">
        <v>40</v>
      </c>
      <c r="G13" s="10">
        <v>1000.0000</v>
      </c>
      <c r="H13" s="10">
        <v>0</v>
      </c>
      <c r="I13" s="10">
        <f ca="1">((I12 + H13) - G13)</f>
        <v>0</v>
      </c>
      <c r="J13" s="10">
        <v>-1000.0000</v>
      </c>
      <c r="K13" s="10">
        <v>-1000.0000</v>
      </c>
      <c r="L13" s="10">
        <v>0</v>
      </c>
      <c r="M13" s="11">
        <v>0</v>
      </c>
      <c r="N13" s="9"/>
      <c r="O13" s="9" t="s">
        <v>28</v>
      </c>
      <c r="P13" s="9" t="s">
        <v>29</v>
      </c>
      <c r="Q13" s="9"/>
      <c r="R13" s="9" t="s">
        <v>30</v>
      </c>
    </row>
    <row r="14" ht="10.5" customHeight="1">
      <c r="A14" s="8">
        <v>44714</v>
      </c>
      <c r="B14" s="9" t="s">
        <v>24</v>
      </c>
      <c r="C14" s="9" t="s">
        <v>41</v>
      </c>
      <c r="D14" s="9" t="s">
        <v>42</v>
      </c>
      <c r="E14" s="9"/>
      <c r="F14" s="9" t="s">
        <v>37</v>
      </c>
      <c r="G14" s="10">
        <v>46.8200</v>
      </c>
      <c r="H14" s="10">
        <v>0</v>
      </c>
      <c r="I14" s="10">
        <f ca="1">((I13 + H14) - G14)</f>
        <v>0</v>
      </c>
      <c r="J14" s="10">
        <v>-46.8200</v>
      </c>
      <c r="K14" s="10">
        <v>-46.8200</v>
      </c>
      <c r="L14" s="10">
        <v>0</v>
      </c>
      <c r="M14" s="11">
        <v>0</v>
      </c>
      <c r="N14" s="9"/>
      <c r="O14" s="9" t="s">
        <v>28</v>
      </c>
      <c r="P14" s="9" t="s">
        <v>29</v>
      </c>
      <c r="Q14" s="9"/>
      <c r="R14" s="9" t="s">
        <v>30</v>
      </c>
    </row>
    <row r="15" ht="10.5" customHeight="1">
      <c r="A15" s="8">
        <v>44714</v>
      </c>
      <c r="B15" s="9" t="s">
        <v>31</v>
      </c>
      <c r="C15" s="9" t="s">
        <v>38</v>
      </c>
      <c r="D15" s="9" t="s">
        <v>38</v>
      </c>
      <c r="E15" s="9" t="s">
        <v>40</v>
      </c>
      <c r="F15" s="9" t="s">
        <v>40</v>
      </c>
      <c r="G15" s="10">
        <v>0</v>
      </c>
      <c r="H15" s="10">
        <v>1000.0000</v>
      </c>
      <c r="I15" s="10">
        <f ca="1">((I14 + H15) - G15)</f>
        <v>0</v>
      </c>
      <c r="J15" s="10">
        <v>1000.0000</v>
      </c>
      <c r="K15" s="10">
        <v>1000.0000</v>
      </c>
      <c r="L15" s="10">
        <v>0</v>
      </c>
      <c r="M15" s="11">
        <v>0</v>
      </c>
      <c r="N15" s="9"/>
      <c r="O15" s="9" t="s">
        <v>28</v>
      </c>
      <c r="P15" s="9" t="s">
        <v>29</v>
      </c>
      <c r="Q15" s="9"/>
      <c r="R15" s="9" t="s">
        <v>43</v>
      </c>
    </row>
    <row r="16" ht="10.5" customHeight="1">
      <c r="A16" s="8">
        <v>44714</v>
      </c>
      <c r="B16" s="9" t="s">
        <v>24</v>
      </c>
      <c r="C16" s="9" t="s">
        <v>44</v>
      </c>
      <c r="D16" s="9" t="s">
        <v>45</v>
      </c>
      <c r="E16" s="9"/>
      <c r="F16" s="9" t="s">
        <v>46</v>
      </c>
      <c r="G16" s="10">
        <v>1500.0000</v>
      </c>
      <c r="H16" s="10">
        <v>0</v>
      </c>
      <c r="I16" s="10">
        <f ca="1">((I15 + H16) - G16)</f>
        <v>0</v>
      </c>
      <c r="J16" s="10">
        <v>-1500.0000</v>
      </c>
      <c r="K16" s="10">
        <v>-1500.0000</v>
      </c>
      <c r="L16" s="10">
        <v>0</v>
      </c>
      <c r="M16" s="11">
        <v>0</v>
      </c>
      <c r="N16" s="9"/>
      <c r="O16" s="9" t="s">
        <v>28</v>
      </c>
      <c r="P16" s="9" t="s">
        <v>29</v>
      </c>
      <c r="Q16" s="9"/>
      <c r="R16" s="9" t="s">
        <v>30</v>
      </c>
    </row>
    <row r="17" ht="10.5" customHeight="1">
      <c r="A17" s="8">
        <v>44714</v>
      </c>
      <c r="B17" s="9" t="s">
        <v>24</v>
      </c>
      <c r="C17" s="9" t="s">
        <v>47</v>
      </c>
      <c r="D17" s="9" t="s">
        <v>48</v>
      </c>
      <c r="E17" s="9"/>
      <c r="F17" s="9" t="s">
        <v>49</v>
      </c>
      <c r="G17" s="10">
        <v>1181.2500</v>
      </c>
      <c r="H17" s="10">
        <v>0</v>
      </c>
      <c r="I17" s="10">
        <f ca="1">((I16 + H17) - G17)</f>
        <v>0</v>
      </c>
      <c r="J17" s="10">
        <v>-1181.2500</v>
      </c>
      <c r="K17" s="10">
        <v>-1181.2500</v>
      </c>
      <c r="L17" s="10">
        <v>0</v>
      </c>
      <c r="M17" s="11">
        <v>0</v>
      </c>
      <c r="N17" s="9"/>
      <c r="O17" s="9" t="s">
        <v>28</v>
      </c>
      <c r="P17" s="9" t="s">
        <v>29</v>
      </c>
      <c r="Q17" s="9"/>
      <c r="R17" s="9" t="s">
        <v>30</v>
      </c>
    </row>
    <row r="18" ht="10.5" customHeight="1">
      <c r="A18" s="8">
        <v>44724</v>
      </c>
      <c r="B18" s="9" t="s">
        <v>31</v>
      </c>
      <c r="C18" s="9" t="s">
        <v>50</v>
      </c>
      <c r="D18" s="9" t="s">
        <v>50</v>
      </c>
      <c r="E18" s="9" t="s">
        <v>51</v>
      </c>
      <c r="F18" s="9" t="s">
        <v>51</v>
      </c>
      <c r="G18" s="10">
        <v>0</v>
      </c>
      <c r="H18" s="10">
        <v>2500.0000</v>
      </c>
      <c r="I18" s="10">
        <f ca="1">((I17 + H18) - G18)</f>
        <v>0</v>
      </c>
      <c r="J18" s="10">
        <v>2500.0000</v>
      </c>
      <c r="K18" s="10">
        <v>2500.0000</v>
      </c>
      <c r="L18" s="10">
        <v>0</v>
      </c>
      <c r="M18" s="11">
        <v>0</v>
      </c>
      <c r="N18" s="9"/>
      <c r="O18" s="9" t="s">
        <v>28</v>
      </c>
      <c r="P18" s="9" t="s">
        <v>29</v>
      </c>
      <c r="Q18" s="9"/>
      <c r="R18" s="9" t="s">
        <v>52</v>
      </c>
    </row>
    <row r="19" ht="10.5" customHeight="1">
      <c r="A19" s="8">
        <v>44724</v>
      </c>
      <c r="B19" s="9" t="s">
        <v>24</v>
      </c>
      <c r="C19" s="9" t="s">
        <v>47</v>
      </c>
      <c r="D19" s="9" t="s">
        <v>48</v>
      </c>
      <c r="E19" s="9"/>
      <c r="F19" s="9" t="s">
        <v>49</v>
      </c>
      <c r="G19" s="10">
        <v>1181.2500</v>
      </c>
      <c r="H19" s="10">
        <v>0</v>
      </c>
      <c r="I19" s="10">
        <f ca="1">((I18 + H19) - G19)</f>
        <v>0</v>
      </c>
      <c r="J19" s="10">
        <v>-1181.2500</v>
      </c>
      <c r="K19" s="10">
        <v>-1181.2500</v>
      </c>
      <c r="L19" s="10">
        <v>0</v>
      </c>
      <c r="M19" s="11">
        <v>0</v>
      </c>
      <c r="N19" s="9"/>
      <c r="O19" s="9" t="s">
        <v>28</v>
      </c>
      <c r="P19" s="9" t="s">
        <v>29</v>
      </c>
      <c r="Q19" s="9"/>
      <c r="R19" s="9" t="s">
        <v>30</v>
      </c>
    </row>
    <row r="20" ht="10.5" customHeight="1">
      <c r="A20" s="8">
        <v>44724</v>
      </c>
      <c r="B20" s="9" t="s">
        <v>31</v>
      </c>
      <c r="C20" s="9" t="s">
        <v>47</v>
      </c>
      <c r="D20" s="9" t="s">
        <v>47</v>
      </c>
      <c r="E20" s="9" t="s">
        <v>49</v>
      </c>
      <c r="F20" s="9" t="s">
        <v>49</v>
      </c>
      <c r="G20" s="10">
        <v>0</v>
      </c>
      <c r="H20" s="10">
        <v>1181.2500</v>
      </c>
      <c r="I20" s="10">
        <f ca="1">((I19 + H20) - G20)</f>
        <v>0</v>
      </c>
      <c r="J20" s="10">
        <v>1181.2500</v>
      </c>
      <c r="K20" s="10">
        <v>1181.2500</v>
      </c>
      <c r="L20" s="10">
        <v>0</v>
      </c>
      <c r="M20" s="11">
        <v>0</v>
      </c>
      <c r="N20" s="9"/>
      <c r="O20" s="9" t="s">
        <v>28</v>
      </c>
      <c r="P20" s="9" t="s">
        <v>29</v>
      </c>
      <c r="Q20" s="9"/>
      <c r="R20" s="9" t="s">
        <v>53</v>
      </c>
    </row>
    <row r="21" ht="10.5" customHeight="1">
      <c r="A21" s="8">
        <v>44729</v>
      </c>
      <c r="B21" s="9" t="s">
        <v>31</v>
      </c>
      <c r="C21" s="9" t="s">
        <v>54</v>
      </c>
      <c r="D21" s="9" t="s">
        <v>54</v>
      </c>
      <c r="E21" s="9"/>
      <c r="F21" s="9"/>
      <c r="G21" s="10">
        <v>0</v>
      </c>
      <c r="H21" s="10">
        <v>2132.5100</v>
      </c>
      <c r="I21" s="10">
        <f ca="1">((I20 + H21) - G21)</f>
        <v>0</v>
      </c>
      <c r="J21" s="10">
        <v>2132.5100</v>
      </c>
      <c r="K21" s="10">
        <v>2132.5100</v>
      </c>
      <c r="L21" s="10">
        <v>0</v>
      </c>
      <c r="M21" s="11">
        <v>0</v>
      </c>
      <c r="N21" s="9"/>
      <c r="O21" s="9" t="s">
        <v>28</v>
      </c>
      <c r="P21" s="9" t="s">
        <v>29</v>
      </c>
      <c r="Q21" s="9" t="s">
        <v>55</v>
      </c>
      <c r="R21" s="9" t="s">
        <v>56</v>
      </c>
    </row>
    <row r="22" ht="10.5" customHeight="1">
      <c r="A22" s="8">
        <v>44729</v>
      </c>
      <c r="B22" s="9" t="s">
        <v>31</v>
      </c>
      <c r="C22" s="9" t="s">
        <v>57</v>
      </c>
      <c r="D22" s="9" t="s">
        <v>57</v>
      </c>
      <c r="E22" s="9"/>
      <c r="F22" s="9"/>
      <c r="G22" s="10">
        <v>0</v>
      </c>
      <c r="H22" s="10">
        <v>130.0000</v>
      </c>
      <c r="I22" s="10">
        <f ca="1">((I21 + H22) - G22)</f>
        <v>0</v>
      </c>
      <c r="J22" s="10">
        <v>130.0000</v>
      </c>
      <c r="K22" s="10">
        <v>130.0000</v>
      </c>
      <c r="L22" s="10">
        <v>0</v>
      </c>
      <c r="M22" s="11">
        <v>0</v>
      </c>
      <c r="N22" s="9"/>
      <c r="O22" s="9" t="s">
        <v>28</v>
      </c>
      <c r="P22" s="9" t="s">
        <v>29</v>
      </c>
      <c r="Q22" s="9"/>
      <c r="R22" s="9" t="s">
        <v>58</v>
      </c>
    </row>
    <row r="23" ht="10.5" customHeight="1">
      <c r="A23" s="8">
        <v>44730</v>
      </c>
      <c r="B23" s="9" t="s">
        <v>31</v>
      </c>
      <c r="C23" s="9" t="s">
        <v>59</v>
      </c>
      <c r="D23" s="9" t="s">
        <v>59</v>
      </c>
      <c r="E23" s="9"/>
      <c r="F23" s="9"/>
      <c r="G23" s="10">
        <v>0</v>
      </c>
      <c r="H23" s="10">
        <v>411.3500</v>
      </c>
      <c r="I23" s="10">
        <f ca="1">((I22 + H23) - G23)</f>
        <v>0</v>
      </c>
      <c r="J23" s="10">
        <v>411.3500</v>
      </c>
      <c r="K23" s="10">
        <v>411.3500</v>
      </c>
      <c r="L23" s="10">
        <v>0</v>
      </c>
      <c r="M23" s="11">
        <v>0</v>
      </c>
      <c r="N23" s="9"/>
      <c r="O23" s="9" t="s">
        <v>28</v>
      </c>
      <c r="P23" s="9" t="s">
        <v>29</v>
      </c>
      <c r="Q23" s="9"/>
      <c r="R23" s="9" t="s">
        <v>60</v>
      </c>
    </row>
    <row r="24" ht="10.5" customHeight="1">
      <c r="A24" s="8">
        <v>44731</v>
      </c>
      <c r="B24" s="9" t="s">
        <v>31</v>
      </c>
      <c r="C24" s="9" t="s">
        <v>61</v>
      </c>
      <c r="D24" s="9" t="s">
        <v>61</v>
      </c>
      <c r="E24" s="9"/>
      <c r="F24" s="9"/>
      <c r="G24" s="10">
        <v>0</v>
      </c>
      <c r="H24" s="10">
        <v>125.0300</v>
      </c>
      <c r="I24" s="10">
        <f ca="1">((I23 + H24) - G24)</f>
        <v>0</v>
      </c>
      <c r="J24" s="10">
        <v>125.0300</v>
      </c>
      <c r="K24" s="10">
        <v>125.0300</v>
      </c>
      <c r="L24" s="10">
        <v>0</v>
      </c>
      <c r="M24" s="11">
        <v>0</v>
      </c>
      <c r="N24" s="9"/>
      <c r="O24" s="9" t="s">
        <v>28</v>
      </c>
      <c r="P24" s="9" t="s">
        <v>29</v>
      </c>
      <c r="Q24" s="9"/>
      <c r="R24" s="9" t="s">
        <v>62</v>
      </c>
    </row>
    <row r="25" ht="10.5" customHeight="1">
      <c r="A25" s="8">
        <v>44731</v>
      </c>
      <c r="B25" s="9" t="s">
        <v>24</v>
      </c>
      <c r="C25" s="9" t="s">
        <v>59</v>
      </c>
      <c r="D25" s="9" t="s">
        <v>63</v>
      </c>
      <c r="E25" s="9"/>
      <c r="F25" s="9"/>
      <c r="G25" s="10">
        <v>411.3500</v>
      </c>
      <c r="H25" s="10">
        <v>0</v>
      </c>
      <c r="I25" s="10">
        <f ca="1">((I24 + H25) - G25)</f>
        <v>0</v>
      </c>
      <c r="J25" s="10">
        <v>-411.3500</v>
      </c>
      <c r="K25" s="10">
        <v>-411.3500</v>
      </c>
      <c r="L25" s="10">
        <v>0</v>
      </c>
      <c r="M25" s="11">
        <v>0</v>
      </c>
      <c r="N25" s="9"/>
      <c r="O25" s="9" t="s">
        <v>28</v>
      </c>
      <c r="P25" s="9" t="s">
        <v>29</v>
      </c>
      <c r="Q25" s="9"/>
      <c r="R25" s="9" t="s">
        <v>30</v>
      </c>
    </row>
    <row r="26" ht="10.5" customHeight="1">
      <c r="A26" s="8">
        <v>44731</v>
      </c>
      <c r="B26" s="9" t="s">
        <v>31</v>
      </c>
      <c r="C26" s="9" t="s">
        <v>64</v>
      </c>
      <c r="D26" s="9" t="s">
        <v>64</v>
      </c>
      <c r="E26" s="9" t="s">
        <v>33</v>
      </c>
      <c r="F26" s="9" t="s">
        <v>33</v>
      </c>
      <c r="G26" s="10">
        <v>0</v>
      </c>
      <c r="H26" s="10">
        <v>31.3900</v>
      </c>
      <c r="I26" s="10">
        <f ca="1">((I25 + H26) - G26)</f>
        <v>0</v>
      </c>
      <c r="J26" s="10">
        <v>31.3900</v>
      </c>
      <c r="K26" s="10">
        <v>31.3900</v>
      </c>
      <c r="L26" s="10">
        <v>0</v>
      </c>
      <c r="M26" s="11">
        <v>0</v>
      </c>
      <c r="N26" s="9"/>
      <c r="O26" s="9" t="s">
        <v>28</v>
      </c>
      <c r="P26" s="9" t="s">
        <v>29</v>
      </c>
      <c r="Q26" s="9"/>
      <c r="R26" s="9" t="s">
        <v>65</v>
      </c>
    </row>
    <row r="27" ht="10.5" customHeight="1">
      <c r="A27" s="8">
        <v>44732</v>
      </c>
      <c r="B27" s="9" t="s">
        <v>31</v>
      </c>
      <c r="C27" s="9" t="s">
        <v>66</v>
      </c>
      <c r="D27" s="9" t="s">
        <v>66</v>
      </c>
      <c r="E27" s="9" t="s">
        <v>67</v>
      </c>
      <c r="F27" s="9" t="s">
        <v>67</v>
      </c>
      <c r="G27" s="10">
        <v>0</v>
      </c>
      <c r="H27" s="10">
        <v>840.0000</v>
      </c>
      <c r="I27" s="10">
        <f ca="1">((I26 + H27) - G27)</f>
        <v>0</v>
      </c>
      <c r="J27" s="10">
        <v>840.0000</v>
      </c>
      <c r="K27" s="10">
        <v>840.0000</v>
      </c>
      <c r="L27" s="10">
        <v>0</v>
      </c>
      <c r="M27" s="11">
        <v>0</v>
      </c>
      <c r="N27" s="9"/>
      <c r="O27" s="9" t="s">
        <v>28</v>
      </c>
      <c r="P27" s="9" t="s">
        <v>29</v>
      </c>
      <c r="Q27" s="9"/>
      <c r="R27" s="9" t="s">
        <v>68</v>
      </c>
    </row>
    <row r="28" ht="10.5" customHeight="1">
      <c r="A28" s="8">
        <v>44734</v>
      </c>
      <c r="B28" s="9" t="s">
        <v>31</v>
      </c>
      <c r="C28" s="9" t="s">
        <v>35</v>
      </c>
      <c r="D28" s="9" t="s">
        <v>35</v>
      </c>
      <c r="E28" s="9" t="s">
        <v>37</v>
      </c>
      <c r="F28" s="9" t="s">
        <v>37</v>
      </c>
      <c r="G28" s="10">
        <v>0</v>
      </c>
      <c r="H28" s="10">
        <v>108.6000</v>
      </c>
      <c r="I28" s="10">
        <f ca="1">((I27 + H28) - G28)</f>
        <v>0</v>
      </c>
      <c r="J28" s="10">
        <v>108.6000</v>
      </c>
      <c r="K28" s="10">
        <v>108.6000</v>
      </c>
      <c r="L28" s="10">
        <v>0</v>
      </c>
      <c r="M28" s="11">
        <v>0</v>
      </c>
      <c r="N28" s="9"/>
      <c r="O28" s="9" t="s">
        <v>28</v>
      </c>
      <c r="P28" s="9" t="s">
        <v>29</v>
      </c>
      <c r="Q28" s="9"/>
      <c r="R28" s="9" t="s">
        <v>69</v>
      </c>
    </row>
    <row r="29" ht="10.5" customHeight="1">
      <c r="A29" s="8">
        <v>44735</v>
      </c>
      <c r="B29" s="9" t="s">
        <v>31</v>
      </c>
      <c r="C29" s="9" t="s">
        <v>41</v>
      </c>
      <c r="D29" s="9" t="s">
        <v>41</v>
      </c>
      <c r="E29" s="9" t="s">
        <v>37</v>
      </c>
      <c r="F29" s="9" t="s">
        <v>37</v>
      </c>
      <c r="G29" s="10">
        <v>0</v>
      </c>
      <c r="H29" s="10">
        <v>54.1300</v>
      </c>
      <c r="I29" s="10">
        <f ca="1">((I28 + H29) - G29)</f>
        <v>0</v>
      </c>
      <c r="J29" s="10">
        <v>54.1300</v>
      </c>
      <c r="K29" s="10">
        <v>54.1300</v>
      </c>
      <c r="L29" s="10">
        <v>0</v>
      </c>
      <c r="M29" s="11">
        <v>0</v>
      </c>
      <c r="N29" s="9"/>
      <c r="O29" s="9" t="s">
        <v>28</v>
      </c>
      <c r="P29" s="9" t="s">
        <v>29</v>
      </c>
      <c r="Q29" s="9"/>
      <c r="R29" s="9" t="s">
        <v>70</v>
      </c>
    </row>
    <row r="30" ht="10.5" customHeight="1">
      <c r="A30" s="8">
        <v>44735</v>
      </c>
      <c r="B30" s="9" t="s">
        <v>31</v>
      </c>
      <c r="C30" s="9" t="s">
        <v>71</v>
      </c>
      <c r="D30" s="9" t="s">
        <v>71</v>
      </c>
      <c r="E30" s="9" t="s">
        <v>72</v>
      </c>
      <c r="F30" s="9" t="s">
        <v>72</v>
      </c>
      <c r="G30" s="10">
        <v>0</v>
      </c>
      <c r="H30" s="10">
        <v>242.0000</v>
      </c>
      <c r="I30" s="10">
        <f ca="1">((I29 + H30) - G30)</f>
        <v>0</v>
      </c>
      <c r="J30" s="10">
        <v>242.0000</v>
      </c>
      <c r="K30" s="10">
        <v>242.0000</v>
      </c>
      <c r="L30" s="10">
        <v>0</v>
      </c>
      <c r="M30" s="11">
        <v>0</v>
      </c>
      <c r="N30" s="9"/>
      <c r="O30" s="9" t="s">
        <v>28</v>
      </c>
      <c r="P30" s="9" t="s">
        <v>29</v>
      </c>
      <c r="Q30" s="9"/>
      <c r="R30" s="9" t="s">
        <v>73</v>
      </c>
    </row>
    <row r="31" ht="10.5" customHeight="1">
      <c r="A31" s="12" t="s">
        <v>74</v>
      </c>
      <c r="B31" s="12"/>
      <c r="C31" s="12"/>
      <c r="D31" s="12"/>
      <c r="E31" s="12"/>
      <c r="F31" s="12"/>
      <c r="G31" s="13">
        <f ca="1">SUM(G10:G30)</f>
        <v>0</v>
      </c>
      <c r="H31" s="13">
        <f ca="1">SUM(H10:H30)</f>
        <v>0</v>
      </c>
      <c r="I31" s="13">
        <f ca="1">I30</f>
        <v>0</v>
      </c>
      <c r="J31" s="13">
        <f ca="1">SUM(J10:J30)</f>
        <v>0</v>
      </c>
      <c r="K31" s="13">
        <f ca="1">SUM(K10:K30)</f>
        <v>0</v>
      </c>
      <c r="L31" s="13">
        <f ca="1">SUM(L10:L30)</f>
        <v>0</v>
      </c>
      <c r="M31" s="12"/>
      <c r="N31" s="12"/>
      <c r="O31" s="12"/>
      <c r="P31" s="12"/>
      <c r="Q31" s="12"/>
      <c r="R31" s="12"/>
    </row>
    <row r="32" ht="10.5" customHeight="1">
      <c r="A32" s="6" t="s">
        <v>75</v>
      </c>
      <c r="B32" s="6"/>
      <c r="C32" s="6"/>
      <c r="D32" s="6"/>
      <c r="E32" s="6"/>
      <c r="F32" s="6"/>
      <c r="G32" s="7">
        <v>0</v>
      </c>
      <c r="H32" s="7">
        <v>8386.7600</v>
      </c>
      <c r="I32" s="7">
        <f ca="1">I30</f>
        <v>0</v>
      </c>
      <c r="J32" s="7">
        <v>0</v>
      </c>
      <c r="K32" s="7">
        <v>0</v>
      </c>
      <c r="L32" s="7">
        <v>0</v>
      </c>
      <c r="M32" s="6"/>
      <c r="N32" s="6"/>
      <c r="O32" s="6"/>
      <c r="P32" s="6"/>
      <c r="Q32" s="6"/>
      <c r="R32" s="6"/>
    </row>
    <row r="33" ht="13.35" customHeight="1"/>
    <row r="34" ht="13" customHeight="1">
      <c r="A34" s="5" t="s">
        <v>76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0.5" customHeight="1">
      <c r="A35" s="6" t="s">
        <v>23</v>
      </c>
      <c r="B35" s="6"/>
      <c r="C35" s="6"/>
      <c r="D35" s="6"/>
      <c r="E35" s="6"/>
      <c r="F35" s="6"/>
      <c r="G35" s="7">
        <v>3465.0800</v>
      </c>
      <c r="H35" s="7">
        <v>0</v>
      </c>
      <c r="I35" s="7">
        <f ca="1">(G35 - H35)</f>
        <v>0</v>
      </c>
      <c r="J35" s="7">
        <v>0</v>
      </c>
      <c r="K35" s="7">
        <v>0</v>
      </c>
      <c r="L35" s="7">
        <v>0</v>
      </c>
      <c r="M35" s="6"/>
      <c r="N35" s="6"/>
      <c r="O35" s="6"/>
      <c r="P35" s="6"/>
      <c r="Q35" s="6"/>
      <c r="R35" s="6"/>
    </row>
    <row r="36" ht="10.5" customHeight="1">
      <c r="A36" s="8">
        <v>44713</v>
      </c>
      <c r="B36" s="9" t="s">
        <v>77</v>
      </c>
      <c r="C36" s="9" t="s">
        <v>78</v>
      </c>
      <c r="D36" s="9" t="s">
        <v>78</v>
      </c>
      <c r="E36" s="9" t="s">
        <v>79</v>
      </c>
      <c r="F36" s="9" t="s">
        <v>80</v>
      </c>
      <c r="G36" s="10">
        <v>6187.5000</v>
      </c>
      <c r="H36" s="10">
        <v>0</v>
      </c>
      <c r="I36" s="10">
        <f ca="1">((I35 + G36) - H36)</f>
        <v>0</v>
      </c>
      <c r="J36" s="10">
        <v>6187.5000</v>
      </c>
      <c r="K36" s="10">
        <v>6187.5000</v>
      </c>
      <c r="L36" s="10">
        <v>0</v>
      </c>
      <c r="M36" s="11">
        <v>0</v>
      </c>
      <c r="N36" s="9"/>
      <c r="O36" s="9" t="s">
        <v>81</v>
      </c>
      <c r="P36" s="9" t="s">
        <v>82</v>
      </c>
      <c r="Q36" s="9" t="s">
        <v>55</v>
      </c>
      <c r="R36" s="9" t="s">
        <v>83</v>
      </c>
    </row>
    <row r="37" ht="10.5" customHeight="1">
      <c r="A37" s="8">
        <v>44714</v>
      </c>
      <c r="B37" s="9" t="s">
        <v>84</v>
      </c>
      <c r="C37" s="9" t="s">
        <v>85</v>
      </c>
      <c r="D37" s="9" t="s">
        <v>86</v>
      </c>
      <c r="E37" s="9"/>
      <c r="F37" s="9" t="s">
        <v>87</v>
      </c>
      <c r="G37" s="10">
        <v>0</v>
      </c>
      <c r="H37" s="10">
        <v>541.2500</v>
      </c>
      <c r="I37" s="10">
        <f ca="1">((I36 + G37) - H37)</f>
        <v>0</v>
      </c>
      <c r="J37" s="10">
        <v>-541.2500</v>
      </c>
      <c r="K37" s="10">
        <v>-541.2500</v>
      </c>
      <c r="L37" s="10">
        <v>0</v>
      </c>
      <c r="M37" s="11">
        <v>0</v>
      </c>
      <c r="N37" s="9"/>
      <c r="O37" s="9" t="s">
        <v>81</v>
      </c>
      <c r="P37" s="9" t="s">
        <v>82</v>
      </c>
      <c r="Q37" s="9"/>
      <c r="R37" s="9" t="s">
        <v>30</v>
      </c>
    </row>
    <row r="38" ht="10.5" customHeight="1">
      <c r="A38" s="8">
        <v>44714</v>
      </c>
      <c r="B38" s="9" t="s">
        <v>84</v>
      </c>
      <c r="C38" s="9" t="s">
        <v>88</v>
      </c>
      <c r="D38" s="9" t="s">
        <v>89</v>
      </c>
      <c r="E38" s="9"/>
      <c r="F38" s="9" t="s">
        <v>87</v>
      </c>
      <c r="G38" s="10">
        <v>0</v>
      </c>
      <c r="H38" s="10">
        <v>541.2500</v>
      </c>
      <c r="I38" s="10">
        <f ca="1">((I37 + G38) - H38)</f>
        <v>0</v>
      </c>
      <c r="J38" s="10">
        <v>-541.2500</v>
      </c>
      <c r="K38" s="10">
        <v>-541.2500</v>
      </c>
      <c r="L38" s="10">
        <v>0</v>
      </c>
      <c r="M38" s="11">
        <v>0</v>
      </c>
      <c r="N38" s="9"/>
      <c r="O38" s="9" t="s">
        <v>81</v>
      </c>
      <c r="P38" s="9" t="s">
        <v>82</v>
      </c>
      <c r="Q38" s="9"/>
      <c r="R38" s="9" t="s">
        <v>30</v>
      </c>
    </row>
    <row r="39" ht="10.5" customHeight="1">
      <c r="A39" s="8">
        <v>44714</v>
      </c>
      <c r="B39" s="9" t="s">
        <v>90</v>
      </c>
      <c r="C39" s="9" t="s">
        <v>91</v>
      </c>
      <c r="D39" s="9" t="s">
        <v>91</v>
      </c>
      <c r="E39" s="9"/>
      <c r="F39" s="9" t="s">
        <v>87</v>
      </c>
      <c r="G39" s="10">
        <v>0</v>
      </c>
      <c r="H39" s="10">
        <v>541.2500</v>
      </c>
      <c r="I39" s="10">
        <f ca="1">((I38 + G39) - H39)</f>
        <v>0</v>
      </c>
      <c r="J39" s="10">
        <v>-541.2500</v>
      </c>
      <c r="K39" s="10">
        <v>-541.2500</v>
      </c>
      <c r="L39" s="10">
        <v>0</v>
      </c>
      <c r="M39" s="11">
        <v>0</v>
      </c>
      <c r="N39" s="9"/>
      <c r="O39" s="9" t="s">
        <v>81</v>
      </c>
      <c r="P39" s="9" t="s">
        <v>82</v>
      </c>
      <c r="Q39" s="9"/>
      <c r="R39" s="9" t="s">
        <v>92</v>
      </c>
    </row>
    <row r="40" ht="10.5" customHeight="1">
      <c r="A40" s="8">
        <v>44714</v>
      </c>
      <c r="B40" s="9" t="s">
        <v>90</v>
      </c>
      <c r="C40" s="9" t="s">
        <v>91</v>
      </c>
      <c r="D40" s="9" t="s">
        <v>91</v>
      </c>
      <c r="E40" s="9"/>
      <c r="F40" s="9" t="s">
        <v>87</v>
      </c>
      <c r="G40" s="10">
        <v>541.2500</v>
      </c>
      <c r="H40" s="10">
        <v>0</v>
      </c>
      <c r="I40" s="10">
        <f ca="1">((I39 + G40) - H40)</f>
        <v>0</v>
      </c>
      <c r="J40" s="10">
        <v>541.2500</v>
      </c>
      <c r="K40" s="10">
        <v>541.2500</v>
      </c>
      <c r="L40" s="10">
        <v>0</v>
      </c>
      <c r="M40" s="11">
        <v>0</v>
      </c>
      <c r="N40" s="9"/>
      <c r="O40" s="9" t="s">
        <v>81</v>
      </c>
      <c r="P40" s="9" t="s">
        <v>82</v>
      </c>
      <c r="Q40" s="9"/>
      <c r="R40" s="9" t="s">
        <v>92</v>
      </c>
    </row>
    <row r="41" ht="10.5" customHeight="1">
      <c r="A41" s="8">
        <v>44714</v>
      </c>
      <c r="B41" s="9" t="s">
        <v>93</v>
      </c>
      <c r="C41" s="9" t="s">
        <v>91</v>
      </c>
      <c r="D41" s="9" t="s">
        <v>91</v>
      </c>
      <c r="E41" s="9" t="s">
        <v>94</v>
      </c>
      <c r="F41" s="9" t="s">
        <v>87</v>
      </c>
      <c r="G41" s="10">
        <v>0</v>
      </c>
      <c r="H41" s="10">
        <v>541.2500</v>
      </c>
      <c r="I41" s="10">
        <f ca="1">((I40 + G41) - H41)</f>
        <v>0</v>
      </c>
      <c r="J41" s="10">
        <v>-541.2500</v>
      </c>
      <c r="K41" s="10">
        <v>-541.2500</v>
      </c>
      <c r="L41" s="10">
        <v>0</v>
      </c>
      <c r="M41" s="11">
        <v>0</v>
      </c>
      <c r="N41" s="9"/>
      <c r="O41" s="9" t="s">
        <v>81</v>
      </c>
      <c r="P41" s="9" t="s">
        <v>82</v>
      </c>
      <c r="Q41" s="9"/>
      <c r="R41" s="9" t="s">
        <v>83</v>
      </c>
    </row>
    <row r="42" ht="10.5" customHeight="1">
      <c r="A42" s="8">
        <v>44714</v>
      </c>
      <c r="B42" s="9" t="s">
        <v>84</v>
      </c>
      <c r="C42" s="9" t="s">
        <v>61</v>
      </c>
      <c r="D42" s="9" t="s">
        <v>95</v>
      </c>
      <c r="E42" s="9"/>
      <c r="F42" s="9" t="s">
        <v>87</v>
      </c>
      <c r="G42" s="10">
        <v>0</v>
      </c>
      <c r="H42" s="10">
        <v>541.2500</v>
      </c>
      <c r="I42" s="10">
        <f ca="1">((I41 + G42) - H42)</f>
        <v>0</v>
      </c>
      <c r="J42" s="10">
        <v>-541.2500</v>
      </c>
      <c r="K42" s="10">
        <v>-541.2500</v>
      </c>
      <c r="L42" s="10">
        <v>0</v>
      </c>
      <c r="M42" s="11">
        <v>0</v>
      </c>
      <c r="N42" s="9"/>
      <c r="O42" s="9" t="s">
        <v>81</v>
      </c>
      <c r="P42" s="9" t="s">
        <v>82</v>
      </c>
      <c r="Q42" s="9"/>
      <c r="R42" s="9" t="s">
        <v>30</v>
      </c>
    </row>
    <row r="43" ht="10.5" customHeight="1">
      <c r="A43" s="8">
        <v>44714</v>
      </c>
      <c r="B43" s="9" t="s">
        <v>84</v>
      </c>
      <c r="C43" s="9" t="s">
        <v>91</v>
      </c>
      <c r="D43" s="9" t="s">
        <v>96</v>
      </c>
      <c r="E43" s="9"/>
      <c r="F43" s="9" t="s">
        <v>87</v>
      </c>
      <c r="G43" s="10">
        <v>0</v>
      </c>
      <c r="H43" s="10">
        <v>541.2500</v>
      </c>
      <c r="I43" s="10">
        <f ca="1">((I42 + G43) - H43)</f>
        <v>0</v>
      </c>
      <c r="J43" s="10">
        <v>-541.2500</v>
      </c>
      <c r="K43" s="10">
        <v>-541.2500</v>
      </c>
      <c r="L43" s="10">
        <v>0</v>
      </c>
      <c r="M43" s="11">
        <v>0</v>
      </c>
      <c r="N43" s="9"/>
      <c r="O43" s="9" t="s">
        <v>81</v>
      </c>
      <c r="P43" s="9" t="s">
        <v>82</v>
      </c>
      <c r="Q43" s="9"/>
      <c r="R43" s="9" t="s">
        <v>30</v>
      </c>
    </row>
    <row r="44" ht="10.5" customHeight="1">
      <c r="A44" s="8">
        <v>44729</v>
      </c>
      <c r="B44" s="9" t="s">
        <v>77</v>
      </c>
      <c r="C44" s="9" t="s">
        <v>97</v>
      </c>
      <c r="D44" s="9" t="s">
        <v>97</v>
      </c>
      <c r="E44" s="9" t="s">
        <v>98</v>
      </c>
      <c r="F44" s="9" t="s">
        <v>99</v>
      </c>
      <c r="G44" s="10">
        <v>703.6300</v>
      </c>
      <c r="H44" s="10">
        <v>0</v>
      </c>
      <c r="I44" s="10">
        <f ca="1">((I43 + G44) - H44)</f>
        <v>0</v>
      </c>
      <c r="J44" s="10">
        <v>703.6300</v>
      </c>
      <c r="K44" s="10">
        <v>703.6300</v>
      </c>
      <c r="L44" s="10">
        <v>0</v>
      </c>
      <c r="M44" s="11">
        <v>0</v>
      </c>
      <c r="N44" s="9"/>
      <c r="O44" s="9" t="s">
        <v>81</v>
      </c>
      <c r="P44" s="9" t="s">
        <v>82</v>
      </c>
      <c r="Q44" s="9" t="s">
        <v>100</v>
      </c>
      <c r="R44" s="9" t="s">
        <v>83</v>
      </c>
    </row>
    <row r="45" ht="10.5" customHeight="1">
      <c r="A45" s="8">
        <v>44734</v>
      </c>
      <c r="B45" s="9" t="s">
        <v>77</v>
      </c>
      <c r="C45" s="9" t="s">
        <v>101</v>
      </c>
      <c r="D45" s="9" t="s">
        <v>101</v>
      </c>
      <c r="E45" s="9" t="s">
        <v>102</v>
      </c>
      <c r="F45" s="9" t="s">
        <v>103</v>
      </c>
      <c r="G45" s="10">
        <v>396.0000</v>
      </c>
      <c r="H45" s="10">
        <v>0</v>
      </c>
      <c r="I45" s="10">
        <f ca="1">((I44 + G45) - H45)</f>
        <v>0</v>
      </c>
      <c r="J45" s="10">
        <v>396.0000</v>
      </c>
      <c r="K45" s="10">
        <v>396.0000</v>
      </c>
      <c r="L45" s="10">
        <v>0</v>
      </c>
      <c r="M45" s="11">
        <v>0</v>
      </c>
      <c r="N45" s="9"/>
      <c r="O45" s="9" t="s">
        <v>81</v>
      </c>
      <c r="P45" s="9" t="s">
        <v>82</v>
      </c>
      <c r="Q45" s="9"/>
      <c r="R45" s="9" t="s">
        <v>83</v>
      </c>
    </row>
    <row r="46" ht="10.5" customHeight="1">
      <c r="A46" s="8">
        <v>44734</v>
      </c>
      <c r="B46" s="9" t="s">
        <v>77</v>
      </c>
      <c r="C46" s="9" t="s">
        <v>57</v>
      </c>
      <c r="D46" s="9" t="s">
        <v>57</v>
      </c>
      <c r="E46" s="9" t="s">
        <v>104</v>
      </c>
      <c r="F46" s="9" t="s">
        <v>67</v>
      </c>
      <c r="G46" s="10">
        <v>234.0000</v>
      </c>
      <c r="H46" s="10">
        <v>0</v>
      </c>
      <c r="I46" s="10">
        <f ca="1">((I45 + G46) - H46)</f>
        <v>0</v>
      </c>
      <c r="J46" s="10">
        <v>234.0000</v>
      </c>
      <c r="K46" s="10">
        <v>234.0000</v>
      </c>
      <c r="L46" s="10">
        <v>0</v>
      </c>
      <c r="M46" s="11">
        <v>0</v>
      </c>
      <c r="N46" s="9"/>
      <c r="O46" s="9" t="s">
        <v>81</v>
      </c>
      <c r="P46" s="9" t="s">
        <v>82</v>
      </c>
      <c r="Q46" s="9"/>
      <c r="R46" s="9" t="s">
        <v>105</v>
      </c>
    </row>
    <row r="47" ht="10.5" customHeight="1">
      <c r="A47" s="8">
        <v>44734</v>
      </c>
      <c r="B47" s="9" t="s">
        <v>77</v>
      </c>
      <c r="C47" s="9" t="s">
        <v>106</v>
      </c>
      <c r="D47" s="9" t="s">
        <v>106</v>
      </c>
      <c r="E47" s="9" t="s">
        <v>107</v>
      </c>
      <c r="F47" s="9" t="s">
        <v>107</v>
      </c>
      <c r="G47" s="10">
        <v>914.5500</v>
      </c>
      <c r="H47" s="10">
        <v>0</v>
      </c>
      <c r="I47" s="10">
        <f ca="1">((I46 + G47) - H47)</f>
        <v>0</v>
      </c>
      <c r="J47" s="10">
        <v>914.5500</v>
      </c>
      <c r="K47" s="10">
        <v>914.5500</v>
      </c>
      <c r="L47" s="10">
        <v>0</v>
      </c>
      <c r="M47" s="11">
        <v>0</v>
      </c>
      <c r="N47" s="9"/>
      <c r="O47" s="9" t="s">
        <v>81</v>
      </c>
      <c r="P47" s="9" t="s">
        <v>82</v>
      </c>
      <c r="Q47" s="9"/>
      <c r="R47" s="9" t="s">
        <v>83</v>
      </c>
    </row>
    <row r="48" ht="10.5" customHeight="1">
      <c r="A48" s="12" t="s">
        <v>108</v>
      </c>
      <c r="B48" s="12"/>
      <c r="C48" s="12"/>
      <c r="D48" s="12"/>
      <c r="E48" s="12"/>
      <c r="F48" s="12"/>
      <c r="G48" s="13">
        <f ca="1">SUM(G36:G47)</f>
        <v>0</v>
      </c>
      <c r="H48" s="13">
        <f ca="1">SUM(H36:H47)</f>
        <v>0</v>
      </c>
      <c r="I48" s="13">
        <f ca="1">I47</f>
        <v>0</v>
      </c>
      <c r="J48" s="13">
        <f ca="1">SUM(J36:J47)</f>
        <v>0</v>
      </c>
      <c r="K48" s="13">
        <f ca="1">SUM(K36:K47)</f>
        <v>0</v>
      </c>
      <c r="L48" s="13">
        <f ca="1">SUM(L36:L47)</f>
        <v>0</v>
      </c>
      <c r="M48" s="12"/>
      <c r="N48" s="12"/>
      <c r="O48" s="12"/>
      <c r="P48" s="12"/>
      <c r="Q48" s="12"/>
      <c r="R48" s="12"/>
    </row>
    <row r="49" ht="10.5" customHeight="1">
      <c r="A49" s="6" t="s">
        <v>75</v>
      </c>
      <c r="B49" s="6"/>
      <c r="C49" s="6"/>
      <c r="D49" s="6"/>
      <c r="E49" s="6"/>
      <c r="F49" s="6"/>
      <c r="G49" s="7">
        <v>9194.5100</v>
      </c>
      <c r="H49" s="7">
        <v>0</v>
      </c>
      <c r="I49" s="7">
        <f ca="1">I47</f>
        <v>0</v>
      </c>
      <c r="J49" s="7">
        <v>0</v>
      </c>
      <c r="K49" s="7">
        <v>0</v>
      </c>
      <c r="L49" s="7">
        <v>0</v>
      </c>
      <c r="M49" s="6"/>
      <c r="N49" s="6"/>
      <c r="O49" s="6"/>
      <c r="P49" s="6"/>
      <c r="Q49" s="6"/>
      <c r="R49" s="6"/>
    </row>
    <row r="50" ht="13.35" customHeight="1"/>
    <row r="51" ht="13" customHeight="1">
      <c r="A51" s="5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0.5" customHeight="1">
      <c r="A52" s="6" t="s">
        <v>23</v>
      </c>
      <c r="B52" s="6"/>
      <c r="C52" s="6"/>
      <c r="D52" s="6"/>
      <c r="E52" s="6"/>
      <c r="F52" s="6"/>
      <c r="G52" s="7">
        <v>7347.5800</v>
      </c>
      <c r="H52" s="7">
        <v>0</v>
      </c>
      <c r="I52" s="7">
        <f ca="1">(G52 - H52)</f>
        <v>0</v>
      </c>
      <c r="J52" s="7">
        <v>0</v>
      </c>
      <c r="K52" s="7">
        <v>0</v>
      </c>
      <c r="L52" s="7">
        <v>0</v>
      </c>
      <c r="M52" s="6"/>
      <c r="N52" s="6"/>
      <c r="O52" s="6"/>
      <c r="P52" s="6"/>
      <c r="Q52" s="6"/>
      <c r="R52" s="6"/>
    </row>
    <row r="53" ht="10.5" customHeight="1">
      <c r="A53" s="8">
        <v>44724</v>
      </c>
      <c r="B53" s="9" t="s">
        <v>31</v>
      </c>
      <c r="C53" s="9" t="s">
        <v>50</v>
      </c>
      <c r="D53" s="9" t="s">
        <v>110</v>
      </c>
      <c r="E53" s="9" t="s">
        <v>51</v>
      </c>
      <c r="F53" s="9" t="s">
        <v>51</v>
      </c>
      <c r="G53" s="10">
        <v>2309.4700</v>
      </c>
      <c r="H53" s="10">
        <v>0</v>
      </c>
      <c r="I53" s="10">
        <f ca="1">((I52 + G53) - H53)</f>
        <v>0</v>
      </c>
      <c r="J53" s="10">
        <v>2500.0000</v>
      </c>
      <c r="K53" s="10">
        <v>2309.4700</v>
      </c>
      <c r="L53" s="10">
        <v>190.5300</v>
      </c>
      <c r="M53" s="11">
        <v>8.2500</v>
      </c>
      <c r="N53" s="9" t="s">
        <v>111</v>
      </c>
      <c r="O53" s="9" t="s">
        <v>112</v>
      </c>
      <c r="P53" s="9" t="s">
        <v>113</v>
      </c>
      <c r="Q53" s="9"/>
      <c r="R53" s="9" t="s">
        <v>114</v>
      </c>
    </row>
    <row r="54" ht="10.5" customHeight="1">
      <c r="A54" s="12" t="s">
        <v>115</v>
      </c>
      <c r="B54" s="12"/>
      <c r="C54" s="12"/>
      <c r="D54" s="12"/>
      <c r="E54" s="12"/>
      <c r="F54" s="12"/>
      <c r="G54" s="13">
        <f ca="1">G53</f>
        <v>0</v>
      </c>
      <c r="H54" s="13">
        <f ca="1">H53</f>
        <v>0</v>
      </c>
      <c r="I54" s="13">
        <f ca="1">I53</f>
        <v>0</v>
      </c>
      <c r="J54" s="13">
        <f ca="1">J53</f>
        <v>0</v>
      </c>
      <c r="K54" s="13">
        <f ca="1">K53</f>
        <v>0</v>
      </c>
      <c r="L54" s="13">
        <f ca="1">L53</f>
        <v>0</v>
      </c>
      <c r="M54" s="12"/>
      <c r="N54" s="12"/>
      <c r="O54" s="12"/>
      <c r="P54" s="12"/>
      <c r="Q54" s="12"/>
      <c r="R54" s="12"/>
    </row>
    <row r="55" ht="10.5" customHeight="1">
      <c r="A55" s="6" t="s">
        <v>75</v>
      </c>
      <c r="B55" s="6"/>
      <c r="C55" s="6"/>
      <c r="D55" s="6"/>
      <c r="E55" s="6"/>
      <c r="F55" s="6"/>
      <c r="G55" s="7">
        <v>9657.0500</v>
      </c>
      <c r="H55" s="7">
        <v>0</v>
      </c>
      <c r="I55" s="7">
        <f ca="1">I53</f>
        <v>0</v>
      </c>
      <c r="J55" s="7">
        <v>0</v>
      </c>
      <c r="K55" s="7">
        <v>0</v>
      </c>
      <c r="L55" s="7">
        <v>0</v>
      </c>
      <c r="M55" s="6"/>
      <c r="N55" s="6"/>
      <c r="O55" s="6"/>
      <c r="P55" s="6"/>
      <c r="Q55" s="6"/>
      <c r="R55" s="6"/>
    </row>
    <row r="56" ht="13.35" customHeight="1"/>
    <row r="57" ht="13" customHeight="1">
      <c r="A57" s="5" t="s">
        <v>116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0.5" customHeight="1">
      <c r="A58" s="6" t="s">
        <v>23</v>
      </c>
      <c r="B58" s="6"/>
      <c r="C58" s="6"/>
      <c r="D58" s="6"/>
      <c r="E58" s="6"/>
      <c r="F58" s="6"/>
      <c r="G58" s="7">
        <v>30.0000</v>
      </c>
      <c r="H58" s="7">
        <v>0</v>
      </c>
      <c r="I58" s="7">
        <f ca="1">(G58 - H58)</f>
        <v>0</v>
      </c>
      <c r="J58" s="7">
        <v>0</v>
      </c>
      <c r="K58" s="7">
        <v>0</v>
      </c>
      <c r="L58" s="7">
        <v>0</v>
      </c>
      <c r="M58" s="6"/>
      <c r="N58" s="6"/>
      <c r="O58" s="6"/>
      <c r="P58" s="6"/>
      <c r="Q58" s="6"/>
      <c r="R58" s="6"/>
    </row>
    <row r="59" ht="10.5" customHeight="1">
      <c r="A59" s="9"/>
      <c r="B59" s="9"/>
      <c r="C59" s="9"/>
      <c r="D59" s="9" t="s">
        <v>117</v>
      </c>
      <c r="E59" s="9"/>
      <c r="F59" s="9"/>
      <c r="G59" s="10">
        <v>0</v>
      </c>
      <c r="H59" s="10">
        <v>0</v>
      </c>
      <c r="I59" s="10">
        <f ca="1">((I58 + G59) - H59)</f>
        <v>0</v>
      </c>
      <c r="J59" s="10">
        <v>0</v>
      </c>
      <c r="K59" s="10">
        <v>0</v>
      </c>
      <c r="L59" s="10">
        <v>0</v>
      </c>
      <c r="M59" s="11">
        <v>0</v>
      </c>
      <c r="N59" s="9"/>
      <c r="O59" s="9" t="s">
        <v>118</v>
      </c>
      <c r="P59" s="9" t="s">
        <v>113</v>
      </c>
      <c r="Q59" s="9"/>
      <c r="R59" s="9"/>
    </row>
    <row r="60" ht="10.5" customHeight="1">
      <c r="A60" s="12" t="s">
        <v>119</v>
      </c>
      <c r="B60" s="12"/>
      <c r="C60" s="12"/>
      <c r="D60" s="12"/>
      <c r="E60" s="12"/>
      <c r="F60" s="12"/>
      <c r="G60" s="13">
        <f ca="1">G59</f>
        <v>0</v>
      </c>
      <c r="H60" s="13">
        <f ca="1">H59</f>
        <v>0</v>
      </c>
      <c r="I60" s="13">
        <f ca="1">I59</f>
        <v>0</v>
      </c>
      <c r="J60" s="13">
        <f ca="1">J59</f>
        <v>0</v>
      </c>
      <c r="K60" s="13">
        <f ca="1">K59</f>
        <v>0</v>
      </c>
      <c r="L60" s="13">
        <f ca="1">L59</f>
        <v>0</v>
      </c>
      <c r="M60" s="12"/>
      <c r="N60" s="12"/>
      <c r="O60" s="12"/>
      <c r="P60" s="12"/>
      <c r="Q60" s="12"/>
      <c r="R60" s="12"/>
    </row>
    <row r="61" ht="10.5" customHeight="1">
      <c r="A61" s="6" t="s">
        <v>75</v>
      </c>
      <c r="B61" s="6"/>
      <c r="C61" s="6"/>
      <c r="D61" s="6"/>
      <c r="E61" s="6"/>
      <c r="F61" s="6"/>
      <c r="G61" s="7">
        <v>30.0000</v>
      </c>
      <c r="H61" s="7">
        <v>0</v>
      </c>
      <c r="I61" s="7">
        <f ca="1">I59</f>
        <v>0</v>
      </c>
      <c r="J61" s="7">
        <v>0</v>
      </c>
      <c r="K61" s="7">
        <v>0</v>
      </c>
      <c r="L61" s="7">
        <v>0</v>
      </c>
      <c r="M61" s="6"/>
      <c r="N61" s="6"/>
      <c r="O61" s="6"/>
      <c r="P61" s="6"/>
      <c r="Q61" s="6"/>
      <c r="R61" s="6"/>
    </row>
    <row r="62" ht="13.35" customHeight="1"/>
    <row r="63" ht="13" customHeight="1">
      <c r="A63" s="5" t="s">
        <v>120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0.5" customHeight="1">
      <c r="A64" s="6" t="s">
        <v>23</v>
      </c>
      <c r="B64" s="6"/>
      <c r="C64" s="6"/>
      <c r="D64" s="6"/>
      <c r="E64" s="6"/>
      <c r="F64" s="6"/>
      <c r="G64" s="7">
        <v>11097.3100</v>
      </c>
      <c r="H64" s="7">
        <v>0</v>
      </c>
      <c r="I64" s="7">
        <f ca="1">(G64 - H64)</f>
        <v>0</v>
      </c>
      <c r="J64" s="7">
        <v>0</v>
      </c>
      <c r="K64" s="7">
        <v>0</v>
      </c>
      <c r="L64" s="7">
        <v>0</v>
      </c>
      <c r="M64" s="6"/>
      <c r="N64" s="6"/>
      <c r="O64" s="6"/>
      <c r="P64" s="6"/>
      <c r="Q64" s="6"/>
      <c r="R64" s="6"/>
    </row>
    <row r="65" ht="10.5" customHeight="1">
      <c r="A65" s="8">
        <v>44713</v>
      </c>
      <c r="B65" s="9" t="s">
        <v>121</v>
      </c>
      <c r="C65" s="9" t="s">
        <v>122</v>
      </c>
      <c r="D65" s="9" t="s">
        <v>122</v>
      </c>
      <c r="E65" s="9"/>
      <c r="F65" s="9"/>
      <c r="G65" s="10">
        <v>0</v>
      </c>
      <c r="H65" s="10">
        <v>69.5000</v>
      </c>
      <c r="I65" s="10">
        <f ca="1">((I64 + G65) - H65)</f>
        <v>0</v>
      </c>
      <c r="J65" s="10">
        <v>-69.5000</v>
      </c>
      <c r="K65" s="10">
        <v>-69.5000</v>
      </c>
      <c r="L65" s="10">
        <v>0</v>
      </c>
      <c r="M65" s="11">
        <v>0</v>
      </c>
      <c r="N65" s="9"/>
      <c r="O65" s="9" t="s">
        <v>123</v>
      </c>
      <c r="P65" s="9" t="s">
        <v>82</v>
      </c>
      <c r="Q65" s="9"/>
      <c r="R65" s="9" t="s">
        <v>124</v>
      </c>
    </row>
    <row r="66" ht="10.5" customHeight="1">
      <c r="A66" s="8">
        <v>44713</v>
      </c>
      <c r="B66" s="9" t="s">
        <v>121</v>
      </c>
      <c r="C66" s="9" t="s">
        <v>125</v>
      </c>
      <c r="D66" s="9" t="s">
        <v>125</v>
      </c>
      <c r="E66" s="9"/>
      <c r="F66" s="9"/>
      <c r="G66" s="10">
        <v>0</v>
      </c>
      <c r="H66" s="10">
        <v>22.0000</v>
      </c>
      <c r="I66" s="10">
        <f ca="1">((I65 + G66) - H66)</f>
        <v>0</v>
      </c>
      <c r="J66" s="10">
        <v>-22.0000</v>
      </c>
      <c r="K66" s="10">
        <v>-22.0000</v>
      </c>
      <c r="L66" s="10">
        <v>0</v>
      </c>
      <c r="M66" s="11">
        <v>0</v>
      </c>
      <c r="N66" s="9"/>
      <c r="O66" s="9" t="s">
        <v>123</v>
      </c>
      <c r="P66" s="9" t="s">
        <v>82</v>
      </c>
      <c r="Q66" s="9"/>
      <c r="R66" s="9" t="s">
        <v>126</v>
      </c>
    </row>
    <row r="67" ht="10.5" customHeight="1">
      <c r="A67" s="8">
        <v>44714</v>
      </c>
      <c r="B67" s="9" t="s">
        <v>84</v>
      </c>
      <c r="C67" s="9" t="s">
        <v>85</v>
      </c>
      <c r="D67" s="9" t="s">
        <v>86</v>
      </c>
      <c r="E67" s="9"/>
      <c r="F67" s="9" t="s">
        <v>127</v>
      </c>
      <c r="G67" s="10">
        <v>541.2500</v>
      </c>
      <c r="H67" s="10">
        <v>0</v>
      </c>
      <c r="I67" s="10">
        <f ca="1">((I66 + G67) - H67)</f>
        <v>0</v>
      </c>
      <c r="J67" s="10">
        <v>541.2500</v>
      </c>
      <c r="K67" s="10">
        <v>541.2500</v>
      </c>
      <c r="L67" s="10">
        <v>0</v>
      </c>
      <c r="M67" s="11">
        <v>0</v>
      </c>
      <c r="N67" s="9"/>
      <c r="O67" s="9" t="s">
        <v>123</v>
      </c>
      <c r="P67" s="9" t="s">
        <v>82</v>
      </c>
      <c r="Q67" s="9"/>
      <c r="R67" s="9" t="s">
        <v>128</v>
      </c>
    </row>
    <row r="68" ht="10.5" customHeight="1">
      <c r="A68" s="8">
        <v>44714</v>
      </c>
      <c r="B68" s="9" t="s">
        <v>24</v>
      </c>
      <c r="C68" s="9" t="s">
        <v>25</v>
      </c>
      <c r="D68" s="9" t="s">
        <v>26</v>
      </c>
      <c r="E68" s="9"/>
      <c r="F68" s="9" t="s">
        <v>27</v>
      </c>
      <c r="G68" s="10">
        <v>0</v>
      </c>
      <c r="H68" s="10">
        <v>5953.7500</v>
      </c>
      <c r="I68" s="10">
        <f ca="1">((I67 + G68) - H68)</f>
        <v>0</v>
      </c>
      <c r="J68" s="10">
        <v>-5953.7500</v>
      </c>
      <c r="K68" s="10">
        <v>-5953.7500</v>
      </c>
      <c r="L68" s="10">
        <v>0</v>
      </c>
      <c r="M68" s="11">
        <v>0</v>
      </c>
      <c r="N68" s="9"/>
      <c r="O68" s="9" t="s">
        <v>123</v>
      </c>
      <c r="P68" s="9" t="s">
        <v>82</v>
      </c>
      <c r="Q68" s="9"/>
      <c r="R68" s="9" t="s">
        <v>129</v>
      </c>
    </row>
    <row r="69" ht="10.5" customHeight="1">
      <c r="A69" s="8">
        <v>44714</v>
      </c>
      <c r="B69" s="9" t="s">
        <v>24</v>
      </c>
      <c r="C69" s="9" t="s">
        <v>35</v>
      </c>
      <c r="D69" s="9" t="s">
        <v>36</v>
      </c>
      <c r="E69" s="9"/>
      <c r="F69" s="9" t="s">
        <v>37</v>
      </c>
      <c r="G69" s="10">
        <v>0</v>
      </c>
      <c r="H69" s="10">
        <v>135.8500</v>
      </c>
      <c r="I69" s="10">
        <f ca="1">((I68 + G69) - H69)</f>
        <v>0</v>
      </c>
      <c r="J69" s="10">
        <v>-135.8500</v>
      </c>
      <c r="K69" s="10">
        <v>-135.8500</v>
      </c>
      <c r="L69" s="10">
        <v>0</v>
      </c>
      <c r="M69" s="11">
        <v>0</v>
      </c>
      <c r="N69" s="9"/>
      <c r="O69" s="9" t="s">
        <v>123</v>
      </c>
      <c r="P69" s="9" t="s">
        <v>82</v>
      </c>
      <c r="Q69" s="9"/>
      <c r="R69" s="9" t="s">
        <v>129</v>
      </c>
    </row>
    <row r="70" ht="10.5" customHeight="1">
      <c r="A70" s="8">
        <v>44714</v>
      </c>
      <c r="B70" s="9" t="s">
        <v>84</v>
      </c>
      <c r="C70" s="9" t="s">
        <v>88</v>
      </c>
      <c r="D70" s="9" t="s">
        <v>89</v>
      </c>
      <c r="E70" s="9"/>
      <c r="F70" s="9" t="s">
        <v>130</v>
      </c>
      <c r="G70" s="10">
        <v>541.2500</v>
      </c>
      <c r="H70" s="10">
        <v>0</v>
      </c>
      <c r="I70" s="10">
        <f ca="1">((I69 + G70) - H70)</f>
        <v>0</v>
      </c>
      <c r="J70" s="10">
        <v>541.2500</v>
      </c>
      <c r="K70" s="10">
        <v>541.2500</v>
      </c>
      <c r="L70" s="10">
        <v>0</v>
      </c>
      <c r="M70" s="11">
        <v>0</v>
      </c>
      <c r="N70" s="9"/>
      <c r="O70" s="9" t="s">
        <v>123</v>
      </c>
      <c r="P70" s="9" t="s">
        <v>82</v>
      </c>
      <c r="Q70" s="9"/>
      <c r="R70" s="9" t="s">
        <v>128</v>
      </c>
    </row>
    <row r="71" ht="10.5" customHeight="1">
      <c r="A71" s="8">
        <v>44714</v>
      </c>
      <c r="B71" s="9" t="s">
        <v>24</v>
      </c>
      <c r="C71" s="9" t="s">
        <v>38</v>
      </c>
      <c r="D71" s="9" t="s">
        <v>39</v>
      </c>
      <c r="E71" s="9"/>
      <c r="F71" s="9" t="s">
        <v>40</v>
      </c>
      <c r="G71" s="10">
        <v>0</v>
      </c>
      <c r="H71" s="10">
        <v>1000.0000</v>
      </c>
      <c r="I71" s="10">
        <f ca="1">((I70 + G71) - H71)</f>
        <v>0</v>
      </c>
      <c r="J71" s="10">
        <v>-1000.0000</v>
      </c>
      <c r="K71" s="10">
        <v>-1000.0000</v>
      </c>
      <c r="L71" s="10">
        <v>0</v>
      </c>
      <c r="M71" s="11">
        <v>0</v>
      </c>
      <c r="N71" s="9"/>
      <c r="O71" s="9" t="s">
        <v>123</v>
      </c>
      <c r="P71" s="9" t="s">
        <v>82</v>
      </c>
      <c r="Q71" s="9"/>
      <c r="R71" s="9" t="s">
        <v>129</v>
      </c>
    </row>
    <row r="72" ht="10.5" customHeight="1">
      <c r="A72" s="8">
        <v>44714</v>
      </c>
      <c r="B72" s="9" t="s">
        <v>84</v>
      </c>
      <c r="C72" s="9" t="s">
        <v>61</v>
      </c>
      <c r="D72" s="9" t="s">
        <v>95</v>
      </c>
      <c r="E72" s="9"/>
      <c r="F72" s="9" t="s">
        <v>131</v>
      </c>
      <c r="G72" s="10">
        <v>541.2500</v>
      </c>
      <c r="H72" s="10">
        <v>0</v>
      </c>
      <c r="I72" s="10">
        <f ca="1">((I71 + G72) - H72)</f>
        <v>0</v>
      </c>
      <c r="J72" s="10">
        <v>541.2500</v>
      </c>
      <c r="K72" s="10">
        <v>541.2500</v>
      </c>
      <c r="L72" s="10">
        <v>0</v>
      </c>
      <c r="M72" s="11">
        <v>0</v>
      </c>
      <c r="N72" s="9"/>
      <c r="O72" s="9" t="s">
        <v>123</v>
      </c>
      <c r="P72" s="9" t="s">
        <v>82</v>
      </c>
      <c r="Q72" s="9"/>
      <c r="R72" s="9" t="s">
        <v>128</v>
      </c>
    </row>
    <row r="73" ht="10.5" customHeight="1">
      <c r="A73" s="8">
        <v>44714</v>
      </c>
      <c r="B73" s="9" t="s">
        <v>84</v>
      </c>
      <c r="C73" s="9" t="s">
        <v>91</v>
      </c>
      <c r="D73" s="9" t="s">
        <v>96</v>
      </c>
      <c r="E73" s="9"/>
      <c r="F73" s="9" t="s">
        <v>132</v>
      </c>
      <c r="G73" s="10">
        <v>541.2500</v>
      </c>
      <c r="H73" s="10">
        <v>0</v>
      </c>
      <c r="I73" s="10">
        <f ca="1">((I72 + G73) - H73)</f>
        <v>0</v>
      </c>
      <c r="J73" s="10">
        <v>541.2500</v>
      </c>
      <c r="K73" s="10">
        <v>541.2500</v>
      </c>
      <c r="L73" s="10">
        <v>0</v>
      </c>
      <c r="M73" s="11">
        <v>0</v>
      </c>
      <c r="N73" s="9"/>
      <c r="O73" s="9" t="s">
        <v>123</v>
      </c>
      <c r="P73" s="9" t="s">
        <v>82</v>
      </c>
      <c r="Q73" s="9"/>
      <c r="R73" s="9" t="s">
        <v>128</v>
      </c>
    </row>
    <row r="74" ht="10.5" customHeight="1">
      <c r="A74" s="8">
        <v>44714</v>
      </c>
      <c r="B74" s="9" t="s">
        <v>24</v>
      </c>
      <c r="C74" s="9" t="s">
        <v>41</v>
      </c>
      <c r="D74" s="9" t="s">
        <v>42</v>
      </c>
      <c r="E74" s="9"/>
      <c r="F74" s="9" t="s">
        <v>37</v>
      </c>
      <c r="G74" s="10">
        <v>0</v>
      </c>
      <c r="H74" s="10">
        <v>46.8200</v>
      </c>
      <c r="I74" s="10">
        <f ca="1">((I73 + G74) - H74)</f>
        <v>0</v>
      </c>
      <c r="J74" s="10">
        <v>-46.8200</v>
      </c>
      <c r="K74" s="10">
        <v>-46.8200</v>
      </c>
      <c r="L74" s="10">
        <v>0</v>
      </c>
      <c r="M74" s="11">
        <v>0</v>
      </c>
      <c r="N74" s="9"/>
      <c r="O74" s="9" t="s">
        <v>123</v>
      </c>
      <c r="P74" s="9" t="s">
        <v>82</v>
      </c>
      <c r="Q74" s="9"/>
      <c r="R74" s="9" t="s">
        <v>129</v>
      </c>
    </row>
    <row r="75" ht="10.5" customHeight="1">
      <c r="A75" s="8">
        <v>44714</v>
      </c>
      <c r="B75" s="9" t="s">
        <v>24</v>
      </c>
      <c r="C75" s="9" t="s">
        <v>44</v>
      </c>
      <c r="D75" s="9" t="s">
        <v>45</v>
      </c>
      <c r="E75" s="9"/>
      <c r="F75" s="9" t="s">
        <v>46</v>
      </c>
      <c r="G75" s="10">
        <v>0</v>
      </c>
      <c r="H75" s="10">
        <v>1500.0000</v>
      </c>
      <c r="I75" s="10">
        <f ca="1">((I74 + G75) - H75)</f>
        <v>0</v>
      </c>
      <c r="J75" s="10">
        <v>-1500.0000</v>
      </c>
      <c r="K75" s="10">
        <v>-1500.0000</v>
      </c>
      <c r="L75" s="10">
        <v>0</v>
      </c>
      <c r="M75" s="11">
        <v>0</v>
      </c>
      <c r="N75" s="9"/>
      <c r="O75" s="9" t="s">
        <v>123</v>
      </c>
      <c r="P75" s="9" t="s">
        <v>82</v>
      </c>
      <c r="Q75" s="9"/>
      <c r="R75" s="9" t="s">
        <v>129</v>
      </c>
    </row>
    <row r="76" ht="10.5" customHeight="1">
      <c r="A76" s="8">
        <v>44714</v>
      </c>
      <c r="B76" s="9" t="s">
        <v>24</v>
      </c>
      <c r="C76" s="9" t="s">
        <v>47</v>
      </c>
      <c r="D76" s="9" t="s">
        <v>48</v>
      </c>
      <c r="E76" s="9"/>
      <c r="F76" s="9" t="s">
        <v>49</v>
      </c>
      <c r="G76" s="10">
        <v>0</v>
      </c>
      <c r="H76" s="10">
        <v>1181.2500</v>
      </c>
      <c r="I76" s="10">
        <f ca="1">((I75 + G76) - H76)</f>
        <v>0</v>
      </c>
      <c r="J76" s="10">
        <v>-1181.2500</v>
      </c>
      <c r="K76" s="10">
        <v>-1181.2500</v>
      </c>
      <c r="L76" s="10">
        <v>0</v>
      </c>
      <c r="M76" s="11">
        <v>0</v>
      </c>
      <c r="N76" s="9"/>
      <c r="O76" s="9" t="s">
        <v>123</v>
      </c>
      <c r="P76" s="9" t="s">
        <v>82</v>
      </c>
      <c r="Q76" s="9"/>
      <c r="R76" s="9" t="s">
        <v>129</v>
      </c>
    </row>
    <row r="77" ht="10.5" customHeight="1">
      <c r="A77" s="8">
        <v>44724</v>
      </c>
      <c r="B77" s="9" t="s">
        <v>24</v>
      </c>
      <c r="C77" s="9" t="s">
        <v>47</v>
      </c>
      <c r="D77" s="9" t="s">
        <v>48</v>
      </c>
      <c r="E77" s="9"/>
      <c r="F77" s="9" t="s">
        <v>49</v>
      </c>
      <c r="G77" s="10">
        <v>0</v>
      </c>
      <c r="H77" s="10">
        <v>1181.2500</v>
      </c>
      <c r="I77" s="10">
        <f ca="1">((I76 + G77) - H77)</f>
        <v>0</v>
      </c>
      <c r="J77" s="10">
        <v>-1181.2500</v>
      </c>
      <c r="K77" s="10">
        <v>-1181.2500</v>
      </c>
      <c r="L77" s="10">
        <v>0</v>
      </c>
      <c r="M77" s="11">
        <v>0</v>
      </c>
      <c r="N77" s="9"/>
      <c r="O77" s="9" t="s">
        <v>123</v>
      </c>
      <c r="P77" s="9" t="s">
        <v>82</v>
      </c>
      <c r="Q77" s="9"/>
      <c r="R77" s="9" t="s">
        <v>129</v>
      </c>
    </row>
    <row r="78" ht="10.5" customHeight="1">
      <c r="A78" s="8">
        <v>44731</v>
      </c>
      <c r="B78" s="9" t="s">
        <v>24</v>
      </c>
      <c r="C78" s="9" t="s">
        <v>59</v>
      </c>
      <c r="D78" s="9" t="s">
        <v>63</v>
      </c>
      <c r="E78" s="9"/>
      <c r="F78" s="9"/>
      <c r="G78" s="10">
        <v>0</v>
      </c>
      <c r="H78" s="10">
        <v>411.3500</v>
      </c>
      <c r="I78" s="10">
        <f ca="1">((I77 + G78) - H78)</f>
        <v>0</v>
      </c>
      <c r="J78" s="10">
        <v>-411.3500</v>
      </c>
      <c r="K78" s="10">
        <v>-411.3500</v>
      </c>
      <c r="L78" s="10">
        <v>0</v>
      </c>
      <c r="M78" s="11">
        <v>0</v>
      </c>
      <c r="N78" s="9"/>
      <c r="O78" s="9" t="s">
        <v>123</v>
      </c>
      <c r="P78" s="9" t="s">
        <v>82</v>
      </c>
      <c r="Q78" s="9"/>
      <c r="R78" s="9" t="s">
        <v>129</v>
      </c>
    </row>
    <row r="79" ht="10.5" customHeight="1">
      <c r="A79" s="12" t="s">
        <v>133</v>
      </c>
      <c r="B79" s="12"/>
      <c r="C79" s="12"/>
      <c r="D79" s="12"/>
      <c r="E79" s="12"/>
      <c r="F79" s="12"/>
      <c r="G79" s="13">
        <f ca="1">SUM(G65:G78)</f>
        <v>0</v>
      </c>
      <c r="H79" s="13">
        <f ca="1">SUM(H65:H78)</f>
        <v>0</v>
      </c>
      <c r="I79" s="13">
        <f ca="1">I78</f>
        <v>0</v>
      </c>
      <c r="J79" s="13">
        <f ca="1">SUM(J65:J78)</f>
        <v>0</v>
      </c>
      <c r="K79" s="13">
        <f ca="1">SUM(K65:K78)</f>
        <v>0</v>
      </c>
      <c r="L79" s="13">
        <f ca="1">SUM(L65:L78)</f>
        <v>0</v>
      </c>
      <c r="M79" s="12"/>
      <c r="N79" s="12"/>
      <c r="O79" s="12"/>
      <c r="P79" s="12"/>
      <c r="Q79" s="12"/>
      <c r="R79" s="12"/>
    </row>
    <row r="80" ht="10.5" customHeight="1">
      <c r="A80" s="6" t="s">
        <v>75</v>
      </c>
      <c r="B80" s="6"/>
      <c r="C80" s="6"/>
      <c r="D80" s="6"/>
      <c r="E80" s="6"/>
      <c r="F80" s="6"/>
      <c r="G80" s="7">
        <v>1760.5400</v>
      </c>
      <c r="H80" s="7">
        <v>0</v>
      </c>
      <c r="I80" s="7">
        <f ca="1">I78</f>
        <v>0</v>
      </c>
      <c r="J80" s="7">
        <v>0</v>
      </c>
      <c r="K80" s="7">
        <v>0</v>
      </c>
      <c r="L80" s="7">
        <v>0</v>
      </c>
      <c r="M80" s="6"/>
      <c r="N80" s="6"/>
      <c r="O80" s="6"/>
      <c r="P80" s="6"/>
      <c r="Q80" s="6"/>
      <c r="R80" s="6"/>
    </row>
    <row r="81" ht="13.35" customHeight="1"/>
    <row r="82" ht="13" customHeight="1">
      <c r="A82" s="5" t="s">
        <v>134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0.5" customHeight="1">
      <c r="A83" s="6" t="s">
        <v>23</v>
      </c>
      <c r="B83" s="6"/>
      <c r="C83" s="6"/>
      <c r="D83" s="6"/>
      <c r="E83" s="6"/>
      <c r="F83" s="6"/>
      <c r="G83" s="7">
        <v>0</v>
      </c>
      <c r="H83" s="7">
        <v>0</v>
      </c>
      <c r="I83" s="7">
        <f ca="1">(G83 - H83)</f>
        <v>0</v>
      </c>
      <c r="J83" s="7">
        <v>0</v>
      </c>
      <c r="K83" s="7">
        <v>0</v>
      </c>
      <c r="L83" s="7">
        <v>0</v>
      </c>
      <c r="M83" s="6"/>
      <c r="N83" s="6"/>
      <c r="O83" s="6"/>
      <c r="P83" s="6"/>
      <c r="Q83" s="6"/>
      <c r="R83" s="6"/>
    </row>
    <row r="84" ht="10.5" customHeight="1">
      <c r="A84" s="9"/>
      <c r="B84" s="9"/>
      <c r="C84" s="9"/>
      <c r="D84" s="9" t="s">
        <v>117</v>
      </c>
      <c r="E84" s="9"/>
      <c r="F84" s="9"/>
      <c r="G84" s="10">
        <v>0</v>
      </c>
      <c r="H84" s="10">
        <v>0</v>
      </c>
      <c r="I84" s="10">
        <f ca="1">((I83 + G84) - H84)</f>
        <v>0</v>
      </c>
      <c r="J84" s="10">
        <v>0</v>
      </c>
      <c r="K84" s="10">
        <v>0</v>
      </c>
      <c r="L84" s="10">
        <v>0</v>
      </c>
      <c r="M84" s="11">
        <v>0</v>
      </c>
      <c r="N84" s="9"/>
      <c r="O84" s="9" t="s">
        <v>135</v>
      </c>
      <c r="P84" s="9" t="s">
        <v>82</v>
      </c>
      <c r="Q84" s="9"/>
      <c r="R84" s="9"/>
    </row>
    <row r="85" ht="10.5" customHeight="1">
      <c r="A85" s="12" t="s">
        <v>136</v>
      </c>
      <c r="B85" s="12"/>
      <c r="C85" s="12"/>
      <c r="D85" s="12"/>
      <c r="E85" s="12"/>
      <c r="F85" s="12"/>
      <c r="G85" s="13">
        <f ca="1">G84</f>
        <v>0</v>
      </c>
      <c r="H85" s="13">
        <f ca="1">H84</f>
        <v>0</v>
      </c>
      <c r="I85" s="13">
        <f ca="1">I84</f>
        <v>0</v>
      </c>
      <c r="J85" s="13">
        <f ca="1">J84</f>
        <v>0</v>
      </c>
      <c r="K85" s="13">
        <f ca="1">K84</f>
        <v>0</v>
      </c>
      <c r="L85" s="13">
        <f ca="1">L84</f>
        <v>0</v>
      </c>
      <c r="M85" s="12"/>
      <c r="N85" s="12"/>
      <c r="O85" s="12"/>
      <c r="P85" s="12"/>
      <c r="Q85" s="12"/>
      <c r="R85" s="12"/>
    </row>
    <row r="86" ht="10.5" customHeight="1">
      <c r="A86" s="6" t="s">
        <v>75</v>
      </c>
      <c r="B86" s="6"/>
      <c r="C86" s="6"/>
      <c r="D86" s="6"/>
      <c r="E86" s="6"/>
      <c r="F86" s="6"/>
      <c r="G86" s="7">
        <v>0</v>
      </c>
      <c r="H86" s="7">
        <v>0</v>
      </c>
      <c r="I86" s="7">
        <f ca="1">I84</f>
        <v>0</v>
      </c>
      <c r="J86" s="7">
        <v>0</v>
      </c>
      <c r="K86" s="7">
        <v>0</v>
      </c>
      <c r="L86" s="7">
        <v>0</v>
      </c>
      <c r="M86" s="6"/>
      <c r="N86" s="6"/>
      <c r="O86" s="6"/>
      <c r="P86" s="6"/>
      <c r="Q86" s="6"/>
      <c r="R86" s="6"/>
    </row>
    <row r="87" ht="13.35" customHeight="1"/>
    <row r="88" ht="13" customHeight="1">
      <c r="A88" s="5" t="s">
        <v>137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0.5" customHeight="1">
      <c r="A89" s="6" t="s">
        <v>23</v>
      </c>
      <c r="B89" s="6"/>
      <c r="C89" s="6"/>
      <c r="D89" s="6"/>
      <c r="E89" s="6"/>
      <c r="F89" s="6"/>
      <c r="G89" s="7">
        <v>110.0000</v>
      </c>
      <c r="H89" s="7">
        <v>0</v>
      </c>
      <c r="I89" s="7">
        <f ca="1">(G89 - H89)</f>
        <v>0</v>
      </c>
      <c r="J89" s="7">
        <v>0</v>
      </c>
      <c r="K89" s="7">
        <v>0</v>
      </c>
      <c r="L89" s="7">
        <v>0</v>
      </c>
      <c r="M89" s="6"/>
      <c r="N89" s="6"/>
      <c r="O89" s="6"/>
      <c r="P89" s="6"/>
      <c r="Q89" s="6"/>
      <c r="R89" s="6"/>
    </row>
    <row r="90" ht="10.5" customHeight="1">
      <c r="A90" s="9"/>
      <c r="B90" s="9"/>
      <c r="C90" s="9"/>
      <c r="D90" s="9" t="s">
        <v>117</v>
      </c>
      <c r="E90" s="9"/>
      <c r="F90" s="9"/>
      <c r="G90" s="10">
        <v>0</v>
      </c>
      <c r="H90" s="10">
        <v>0</v>
      </c>
      <c r="I90" s="10">
        <f ca="1">((I89 + G90) - H90)</f>
        <v>0</v>
      </c>
      <c r="J90" s="10">
        <v>0</v>
      </c>
      <c r="K90" s="10">
        <v>0</v>
      </c>
      <c r="L90" s="10">
        <v>0</v>
      </c>
      <c r="M90" s="11">
        <v>0</v>
      </c>
      <c r="N90" s="9"/>
      <c r="O90" s="9" t="s">
        <v>138</v>
      </c>
      <c r="P90" s="9" t="s">
        <v>113</v>
      </c>
      <c r="Q90" s="9"/>
      <c r="R90" s="9"/>
    </row>
    <row r="91" ht="10.5" customHeight="1">
      <c r="A91" s="12" t="s">
        <v>139</v>
      </c>
      <c r="B91" s="12"/>
      <c r="C91" s="12"/>
      <c r="D91" s="12"/>
      <c r="E91" s="12"/>
      <c r="F91" s="12"/>
      <c r="G91" s="13">
        <f ca="1">G90</f>
        <v>0</v>
      </c>
      <c r="H91" s="13">
        <f ca="1">H90</f>
        <v>0</v>
      </c>
      <c r="I91" s="13">
        <f ca="1">I90</f>
        <v>0</v>
      </c>
      <c r="J91" s="13">
        <f ca="1">J90</f>
        <v>0</v>
      </c>
      <c r="K91" s="13">
        <f ca="1">K90</f>
        <v>0</v>
      </c>
      <c r="L91" s="13">
        <f ca="1">L90</f>
        <v>0</v>
      </c>
      <c r="M91" s="12"/>
      <c r="N91" s="12"/>
      <c r="O91" s="12"/>
      <c r="P91" s="12"/>
      <c r="Q91" s="12"/>
      <c r="R91" s="12"/>
    </row>
    <row r="92" ht="10.5" customHeight="1">
      <c r="A92" s="6" t="s">
        <v>75</v>
      </c>
      <c r="B92" s="6"/>
      <c r="C92" s="6"/>
      <c r="D92" s="6"/>
      <c r="E92" s="6"/>
      <c r="F92" s="6"/>
      <c r="G92" s="7">
        <v>110.0000</v>
      </c>
      <c r="H92" s="7">
        <v>0</v>
      </c>
      <c r="I92" s="7">
        <f ca="1">I90</f>
        <v>0</v>
      </c>
      <c r="J92" s="7">
        <v>0</v>
      </c>
      <c r="K92" s="7">
        <v>0</v>
      </c>
      <c r="L92" s="7">
        <v>0</v>
      </c>
      <c r="M92" s="6"/>
      <c r="N92" s="6"/>
      <c r="O92" s="6"/>
      <c r="P92" s="6"/>
      <c r="Q92" s="6"/>
      <c r="R92" s="6"/>
    </row>
    <row r="93" ht="13.35" customHeight="1"/>
    <row r="94" ht="13" customHeight="1">
      <c r="A94" s="5" t="s">
        <v>140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0.5" customHeight="1">
      <c r="A95" s="6" t="s">
        <v>23</v>
      </c>
      <c r="B95" s="6"/>
      <c r="C95" s="6"/>
      <c r="D95" s="6"/>
      <c r="E95" s="6"/>
      <c r="F95" s="6"/>
      <c r="G95" s="7">
        <v>0</v>
      </c>
      <c r="H95" s="7">
        <v>0</v>
      </c>
      <c r="I95" s="7">
        <f ca="1">(H95 - G95)</f>
        <v>0</v>
      </c>
      <c r="J95" s="7">
        <v>0</v>
      </c>
      <c r="K95" s="7">
        <v>0</v>
      </c>
      <c r="L95" s="7">
        <v>0</v>
      </c>
      <c r="M95" s="6"/>
      <c r="N95" s="6"/>
      <c r="O95" s="6"/>
      <c r="P95" s="6"/>
      <c r="Q95" s="6"/>
      <c r="R95" s="6"/>
    </row>
    <row r="96" ht="10.5" customHeight="1">
      <c r="A96" s="9"/>
      <c r="B96" s="9"/>
      <c r="C96" s="9"/>
      <c r="D96" s="9" t="s">
        <v>117</v>
      </c>
      <c r="E96" s="9"/>
      <c r="F96" s="9"/>
      <c r="G96" s="10">
        <v>0</v>
      </c>
      <c r="H96" s="10">
        <v>0</v>
      </c>
      <c r="I96" s="10">
        <f ca="1">((I95 + H96) - G96)</f>
        <v>0</v>
      </c>
      <c r="J96" s="10">
        <v>0</v>
      </c>
      <c r="K96" s="10">
        <v>0</v>
      </c>
      <c r="L96" s="10">
        <v>0</v>
      </c>
      <c r="M96" s="11">
        <v>0</v>
      </c>
      <c r="N96" s="9"/>
      <c r="O96" s="9" t="s">
        <v>141</v>
      </c>
      <c r="P96" s="9" t="s">
        <v>29</v>
      </c>
      <c r="Q96" s="9"/>
      <c r="R96" s="9"/>
    </row>
    <row r="97" ht="10.5" customHeight="1">
      <c r="A97" s="12" t="s">
        <v>142</v>
      </c>
      <c r="B97" s="12"/>
      <c r="C97" s="12"/>
      <c r="D97" s="12"/>
      <c r="E97" s="12"/>
      <c r="F97" s="12"/>
      <c r="G97" s="13">
        <f ca="1">G96</f>
        <v>0</v>
      </c>
      <c r="H97" s="13">
        <f ca="1">H96</f>
        <v>0</v>
      </c>
      <c r="I97" s="13">
        <f ca="1">I96</f>
        <v>0</v>
      </c>
      <c r="J97" s="13">
        <f ca="1">J96</f>
        <v>0</v>
      </c>
      <c r="K97" s="13">
        <f ca="1">K96</f>
        <v>0</v>
      </c>
      <c r="L97" s="13">
        <f ca="1">L96</f>
        <v>0</v>
      </c>
      <c r="M97" s="12"/>
      <c r="N97" s="12"/>
      <c r="O97" s="12"/>
      <c r="P97" s="12"/>
      <c r="Q97" s="12"/>
      <c r="R97" s="12"/>
    </row>
    <row r="98" ht="10.5" customHeight="1">
      <c r="A98" s="6" t="s">
        <v>75</v>
      </c>
      <c r="B98" s="6"/>
      <c r="C98" s="6"/>
      <c r="D98" s="6"/>
      <c r="E98" s="6"/>
      <c r="F98" s="6"/>
      <c r="G98" s="7">
        <v>0</v>
      </c>
      <c r="H98" s="7">
        <v>0</v>
      </c>
      <c r="I98" s="7">
        <f ca="1">I96</f>
        <v>0</v>
      </c>
      <c r="J98" s="7">
        <v>0</v>
      </c>
      <c r="K98" s="7">
        <v>0</v>
      </c>
      <c r="L98" s="7">
        <v>0</v>
      </c>
      <c r="M98" s="6"/>
      <c r="N98" s="6"/>
      <c r="O98" s="6"/>
      <c r="P98" s="6"/>
      <c r="Q98" s="6"/>
      <c r="R98" s="6"/>
    </row>
    <row r="99" ht="13.35" customHeight="1"/>
    <row r="100" ht="13" customHeight="1">
      <c r="A100" s="5" t="s">
        <v>143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10.5" customHeight="1">
      <c r="A101" s="6" t="s">
        <v>23</v>
      </c>
      <c r="B101" s="6"/>
      <c r="C101" s="6"/>
      <c r="D101" s="6"/>
      <c r="E101" s="6"/>
      <c r="F101" s="6"/>
      <c r="G101" s="7">
        <v>1804.5000</v>
      </c>
      <c r="H101" s="7">
        <v>0</v>
      </c>
      <c r="I101" s="7">
        <f ca="1">(G101 - H101)</f>
        <v>0</v>
      </c>
      <c r="J101" s="7">
        <v>0</v>
      </c>
      <c r="K101" s="7">
        <v>0</v>
      </c>
      <c r="L101" s="7">
        <v>0</v>
      </c>
      <c r="M101" s="6"/>
      <c r="N101" s="6"/>
      <c r="O101" s="6"/>
      <c r="P101" s="6"/>
      <c r="Q101" s="6"/>
      <c r="R101" s="6"/>
    </row>
    <row r="102" ht="10.5" customHeight="1">
      <c r="A102" s="8">
        <v>44729</v>
      </c>
      <c r="B102" s="9" t="s">
        <v>31</v>
      </c>
      <c r="C102" s="9" t="s">
        <v>54</v>
      </c>
      <c r="D102" s="9" t="s">
        <v>144</v>
      </c>
      <c r="E102" s="9"/>
      <c r="F102" s="9"/>
      <c r="G102" s="10">
        <v>1969.9900</v>
      </c>
      <c r="H102" s="10">
        <v>0</v>
      </c>
      <c r="I102" s="10">
        <f ca="1">((I101 + G102) - H102)</f>
        <v>0</v>
      </c>
      <c r="J102" s="10">
        <v>2132.5100</v>
      </c>
      <c r="K102" s="10">
        <v>1969.9900</v>
      </c>
      <c r="L102" s="10">
        <v>162.5200</v>
      </c>
      <c r="M102" s="11">
        <v>8.2500</v>
      </c>
      <c r="N102" s="9" t="s">
        <v>111</v>
      </c>
      <c r="O102" s="9" t="s">
        <v>145</v>
      </c>
      <c r="P102" s="9" t="s">
        <v>82</v>
      </c>
      <c r="Q102" s="9" t="s">
        <v>55</v>
      </c>
      <c r="R102" s="9" t="s">
        <v>114</v>
      </c>
    </row>
    <row r="103" ht="10.5" customHeight="1">
      <c r="A103" s="12" t="s">
        <v>146</v>
      </c>
      <c r="B103" s="12"/>
      <c r="C103" s="12"/>
      <c r="D103" s="12"/>
      <c r="E103" s="12"/>
      <c r="F103" s="12"/>
      <c r="G103" s="13">
        <f ca="1">G102</f>
        <v>0</v>
      </c>
      <c r="H103" s="13">
        <f ca="1">H102</f>
        <v>0</v>
      </c>
      <c r="I103" s="13">
        <f ca="1">I102</f>
        <v>0</v>
      </c>
      <c r="J103" s="13">
        <f ca="1">J102</f>
        <v>0</v>
      </c>
      <c r="K103" s="13">
        <f ca="1">K102</f>
        <v>0</v>
      </c>
      <c r="L103" s="13">
        <f ca="1">L102</f>
        <v>0</v>
      </c>
      <c r="M103" s="12"/>
      <c r="N103" s="12"/>
      <c r="O103" s="12"/>
      <c r="P103" s="12"/>
      <c r="Q103" s="12"/>
      <c r="R103" s="12"/>
    </row>
    <row r="104" ht="10.5" customHeight="1">
      <c r="A104" s="6" t="s">
        <v>75</v>
      </c>
      <c r="B104" s="6"/>
      <c r="C104" s="6"/>
      <c r="D104" s="6"/>
      <c r="E104" s="6"/>
      <c r="F104" s="6"/>
      <c r="G104" s="7">
        <v>3774.4900</v>
      </c>
      <c r="H104" s="7">
        <v>0</v>
      </c>
      <c r="I104" s="7">
        <f ca="1">I102</f>
        <v>0</v>
      </c>
      <c r="J104" s="7">
        <v>0</v>
      </c>
      <c r="K104" s="7">
        <v>0</v>
      </c>
      <c r="L104" s="7">
        <v>0</v>
      </c>
      <c r="M104" s="6"/>
      <c r="N104" s="6"/>
      <c r="O104" s="6"/>
      <c r="P104" s="6"/>
      <c r="Q104" s="6"/>
      <c r="R104" s="6"/>
    </row>
    <row r="105" ht="13.35" customHeight="1"/>
    <row r="106" ht="13" customHeight="1">
      <c r="A106" s="5" t="s">
        <v>147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ht="10.5" customHeight="1">
      <c r="A107" s="6" t="s">
        <v>23</v>
      </c>
      <c r="B107" s="6"/>
      <c r="C107" s="6"/>
      <c r="D107" s="6"/>
      <c r="E107" s="6"/>
      <c r="F107" s="6"/>
      <c r="G107" s="7">
        <v>58.0000</v>
      </c>
      <c r="H107" s="7">
        <v>0</v>
      </c>
      <c r="I107" s="7">
        <f ca="1">(G107 - H107)</f>
        <v>0</v>
      </c>
      <c r="J107" s="7">
        <v>0</v>
      </c>
      <c r="K107" s="7">
        <v>0</v>
      </c>
      <c r="L107" s="7">
        <v>0</v>
      </c>
      <c r="M107" s="6"/>
      <c r="N107" s="6"/>
      <c r="O107" s="6"/>
      <c r="P107" s="6"/>
      <c r="Q107" s="6"/>
      <c r="R107" s="6"/>
    </row>
    <row r="108" ht="10.5" customHeight="1">
      <c r="A108" s="8">
        <v>44731</v>
      </c>
      <c r="B108" s="9" t="s">
        <v>31</v>
      </c>
      <c r="C108" s="9" t="s">
        <v>64</v>
      </c>
      <c r="D108" s="9" t="s">
        <v>148</v>
      </c>
      <c r="E108" s="9" t="s">
        <v>33</v>
      </c>
      <c r="F108" s="9" t="s">
        <v>33</v>
      </c>
      <c r="G108" s="10">
        <v>29.0000</v>
      </c>
      <c r="H108" s="10">
        <v>0</v>
      </c>
      <c r="I108" s="10">
        <f ca="1">((I107 + G108) - H108)</f>
        <v>0</v>
      </c>
      <c r="J108" s="10">
        <v>31.3900</v>
      </c>
      <c r="K108" s="10">
        <v>29.0000</v>
      </c>
      <c r="L108" s="10">
        <v>2.3900</v>
      </c>
      <c r="M108" s="11">
        <v>8.2500</v>
      </c>
      <c r="N108" s="9" t="s">
        <v>111</v>
      </c>
      <c r="O108" s="9" t="s">
        <v>149</v>
      </c>
      <c r="P108" s="9" t="s">
        <v>113</v>
      </c>
      <c r="Q108" s="9"/>
      <c r="R108" s="9" t="s">
        <v>114</v>
      </c>
    </row>
    <row r="109" ht="10.5" customHeight="1">
      <c r="A109" s="12" t="s">
        <v>150</v>
      </c>
      <c r="B109" s="12"/>
      <c r="C109" s="12"/>
      <c r="D109" s="12"/>
      <c r="E109" s="12"/>
      <c r="F109" s="12"/>
      <c r="G109" s="13">
        <f ca="1">G108</f>
        <v>0</v>
      </c>
      <c r="H109" s="13">
        <f ca="1">H108</f>
        <v>0</v>
      </c>
      <c r="I109" s="13">
        <f ca="1">I108</f>
        <v>0</v>
      </c>
      <c r="J109" s="13">
        <f ca="1">J108</f>
        <v>0</v>
      </c>
      <c r="K109" s="13">
        <f ca="1">K108</f>
        <v>0</v>
      </c>
      <c r="L109" s="13">
        <f ca="1">L108</f>
        <v>0</v>
      </c>
      <c r="M109" s="12"/>
      <c r="N109" s="12"/>
      <c r="O109" s="12"/>
      <c r="P109" s="12"/>
      <c r="Q109" s="12"/>
      <c r="R109" s="12"/>
    </row>
    <row r="110" ht="10.5" customHeight="1">
      <c r="A110" s="6" t="s">
        <v>75</v>
      </c>
      <c r="B110" s="6"/>
      <c r="C110" s="6"/>
      <c r="D110" s="6"/>
      <c r="E110" s="6"/>
      <c r="F110" s="6"/>
      <c r="G110" s="7">
        <v>87.0000</v>
      </c>
      <c r="H110" s="7">
        <v>0</v>
      </c>
      <c r="I110" s="7">
        <f ca="1">I108</f>
        <v>0</v>
      </c>
      <c r="J110" s="7">
        <v>0</v>
      </c>
      <c r="K110" s="7">
        <v>0</v>
      </c>
      <c r="L110" s="7">
        <v>0</v>
      </c>
      <c r="M110" s="6"/>
      <c r="N110" s="6"/>
      <c r="O110" s="6"/>
      <c r="P110" s="6"/>
      <c r="Q110" s="6"/>
      <c r="R110" s="6"/>
    </row>
    <row r="111" ht="13.35" customHeight="1"/>
    <row r="112" ht="13" customHeight="1">
      <c r="A112" s="5" t="s">
        <v>151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ht="10.5" customHeight="1">
      <c r="A113" s="6" t="s">
        <v>23</v>
      </c>
      <c r="B113" s="6"/>
      <c r="C113" s="6"/>
      <c r="D113" s="6"/>
      <c r="E113" s="6"/>
      <c r="F113" s="6"/>
      <c r="G113" s="7">
        <v>0</v>
      </c>
      <c r="H113" s="7">
        <v>0</v>
      </c>
      <c r="I113" s="7">
        <f ca="1">(G113 - H113)</f>
        <v>0</v>
      </c>
      <c r="J113" s="7">
        <v>0</v>
      </c>
      <c r="K113" s="7">
        <v>0</v>
      </c>
      <c r="L113" s="7">
        <v>0</v>
      </c>
      <c r="M113" s="6"/>
      <c r="N113" s="6"/>
      <c r="O113" s="6"/>
      <c r="P113" s="6"/>
      <c r="Q113" s="6"/>
      <c r="R113" s="6"/>
    </row>
    <row r="114" ht="10.5" customHeight="1">
      <c r="A114" s="9"/>
      <c r="B114" s="9"/>
      <c r="C114" s="9"/>
      <c r="D114" s="9" t="s">
        <v>117</v>
      </c>
      <c r="E114" s="9"/>
      <c r="F114" s="9"/>
      <c r="G114" s="10">
        <v>0</v>
      </c>
      <c r="H114" s="10">
        <v>0</v>
      </c>
      <c r="I114" s="10">
        <f ca="1">((I113 + G114) - H114)</f>
        <v>0</v>
      </c>
      <c r="J114" s="10">
        <v>0</v>
      </c>
      <c r="K114" s="10">
        <v>0</v>
      </c>
      <c r="L114" s="10">
        <v>0</v>
      </c>
      <c r="M114" s="11">
        <v>0</v>
      </c>
      <c r="N114" s="9"/>
      <c r="O114" s="9" t="s">
        <v>152</v>
      </c>
      <c r="P114" s="9" t="s">
        <v>113</v>
      </c>
      <c r="Q114" s="9"/>
      <c r="R114" s="9"/>
    </row>
    <row r="115" ht="10.5" customHeight="1">
      <c r="A115" s="12" t="s">
        <v>153</v>
      </c>
      <c r="B115" s="12"/>
      <c r="C115" s="12"/>
      <c r="D115" s="12"/>
      <c r="E115" s="12"/>
      <c r="F115" s="12"/>
      <c r="G115" s="13">
        <f ca="1">G114</f>
        <v>0</v>
      </c>
      <c r="H115" s="13">
        <f ca="1">H114</f>
        <v>0</v>
      </c>
      <c r="I115" s="13">
        <f ca="1">I114</f>
        <v>0</v>
      </c>
      <c r="J115" s="13">
        <f ca="1">J114</f>
        <v>0</v>
      </c>
      <c r="K115" s="13">
        <f ca="1">K114</f>
        <v>0</v>
      </c>
      <c r="L115" s="13">
        <f ca="1">L114</f>
        <v>0</v>
      </c>
      <c r="M115" s="12"/>
      <c r="N115" s="12"/>
      <c r="O115" s="12"/>
      <c r="P115" s="12"/>
      <c r="Q115" s="12"/>
      <c r="R115" s="12"/>
    </row>
    <row r="116" ht="10.5" customHeight="1">
      <c r="A116" s="6" t="s">
        <v>75</v>
      </c>
      <c r="B116" s="6"/>
      <c r="C116" s="6"/>
      <c r="D116" s="6"/>
      <c r="E116" s="6"/>
      <c r="F116" s="6"/>
      <c r="G116" s="7">
        <v>0</v>
      </c>
      <c r="H116" s="7">
        <v>0</v>
      </c>
      <c r="I116" s="7">
        <f ca="1">I114</f>
        <v>0</v>
      </c>
      <c r="J116" s="7">
        <v>0</v>
      </c>
      <c r="K116" s="7">
        <v>0</v>
      </c>
      <c r="L116" s="7">
        <v>0</v>
      </c>
      <c r="M116" s="6"/>
      <c r="N116" s="6"/>
      <c r="O116" s="6"/>
      <c r="P116" s="6"/>
      <c r="Q116" s="6"/>
      <c r="R116" s="6"/>
    </row>
    <row r="117" ht="13.35" customHeight="1"/>
    <row r="118" ht="13" customHeight="1">
      <c r="A118" s="5" t="s">
        <v>154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ht="10.5" customHeight="1">
      <c r="A119" s="6" t="s">
        <v>23</v>
      </c>
      <c r="B119" s="6"/>
      <c r="C119" s="6"/>
      <c r="D119" s="6"/>
      <c r="E119" s="6"/>
      <c r="F119" s="6"/>
      <c r="G119" s="7">
        <v>0</v>
      </c>
      <c r="H119" s="7">
        <v>0</v>
      </c>
      <c r="I119" s="7">
        <f ca="1">(G119 - H119)</f>
        <v>0</v>
      </c>
      <c r="J119" s="7">
        <v>0</v>
      </c>
      <c r="K119" s="7">
        <v>0</v>
      </c>
      <c r="L119" s="7">
        <v>0</v>
      </c>
      <c r="M119" s="6"/>
      <c r="N119" s="6"/>
      <c r="O119" s="6"/>
      <c r="P119" s="6"/>
      <c r="Q119" s="6"/>
      <c r="R119" s="6"/>
    </row>
    <row r="120" ht="10.5" customHeight="1">
      <c r="A120" s="9"/>
      <c r="B120" s="9"/>
      <c r="C120" s="9"/>
      <c r="D120" s="9" t="s">
        <v>117</v>
      </c>
      <c r="E120" s="9"/>
      <c r="F120" s="9"/>
      <c r="G120" s="10">
        <v>0</v>
      </c>
      <c r="H120" s="10">
        <v>0</v>
      </c>
      <c r="I120" s="10">
        <f ca="1">((I119 + G120) - H120)</f>
        <v>0</v>
      </c>
      <c r="J120" s="10">
        <v>0</v>
      </c>
      <c r="K120" s="10">
        <v>0</v>
      </c>
      <c r="L120" s="10">
        <v>0</v>
      </c>
      <c r="M120" s="11">
        <v>0</v>
      </c>
      <c r="N120" s="9"/>
      <c r="O120" s="9" t="s">
        <v>155</v>
      </c>
      <c r="P120" s="9" t="s">
        <v>113</v>
      </c>
      <c r="Q120" s="9"/>
      <c r="R120" s="9"/>
    </row>
    <row r="121" ht="10.5" customHeight="1">
      <c r="A121" s="12" t="s">
        <v>156</v>
      </c>
      <c r="B121" s="12"/>
      <c r="C121" s="12"/>
      <c r="D121" s="12"/>
      <c r="E121" s="12"/>
      <c r="F121" s="12"/>
      <c r="G121" s="13">
        <f ca="1">G120</f>
        <v>0</v>
      </c>
      <c r="H121" s="13">
        <f ca="1">H120</f>
        <v>0</v>
      </c>
      <c r="I121" s="13">
        <f ca="1">I120</f>
        <v>0</v>
      </c>
      <c r="J121" s="13">
        <f ca="1">J120</f>
        <v>0</v>
      </c>
      <c r="K121" s="13">
        <f ca="1">K120</f>
        <v>0</v>
      </c>
      <c r="L121" s="13">
        <f ca="1">L120</f>
        <v>0</v>
      </c>
      <c r="M121" s="12"/>
      <c r="N121" s="12"/>
      <c r="O121" s="12"/>
      <c r="P121" s="12"/>
      <c r="Q121" s="12"/>
      <c r="R121" s="12"/>
    </row>
    <row r="122" ht="10.5" customHeight="1">
      <c r="A122" s="6" t="s">
        <v>75</v>
      </c>
      <c r="B122" s="6"/>
      <c r="C122" s="6"/>
      <c r="D122" s="6"/>
      <c r="E122" s="6"/>
      <c r="F122" s="6"/>
      <c r="G122" s="7">
        <v>0</v>
      </c>
      <c r="H122" s="7">
        <v>0</v>
      </c>
      <c r="I122" s="7">
        <f ca="1">I120</f>
        <v>0</v>
      </c>
      <c r="J122" s="7">
        <v>0</v>
      </c>
      <c r="K122" s="7">
        <v>0</v>
      </c>
      <c r="L122" s="7">
        <v>0</v>
      </c>
      <c r="M122" s="6"/>
      <c r="N122" s="6"/>
      <c r="O122" s="6"/>
      <c r="P122" s="6"/>
      <c r="Q122" s="6"/>
      <c r="R122" s="6"/>
    </row>
    <row r="123" ht="13.35" customHeight="1"/>
    <row r="124" ht="13" customHeight="1">
      <c r="A124" s="5" t="s">
        <v>157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ht="10.5" customHeight="1">
      <c r="A125" s="6" t="s">
        <v>23</v>
      </c>
      <c r="B125" s="6"/>
      <c r="C125" s="6"/>
      <c r="D125" s="6"/>
      <c r="E125" s="6"/>
      <c r="F125" s="6"/>
      <c r="G125" s="7">
        <v>0</v>
      </c>
      <c r="H125" s="7">
        <v>0</v>
      </c>
      <c r="I125" s="7">
        <f ca="1">(H125 - G125)</f>
        <v>0</v>
      </c>
      <c r="J125" s="7">
        <v>0</v>
      </c>
      <c r="K125" s="7">
        <v>0</v>
      </c>
      <c r="L125" s="7">
        <v>0</v>
      </c>
      <c r="M125" s="6"/>
      <c r="N125" s="6"/>
      <c r="O125" s="6"/>
      <c r="P125" s="6"/>
      <c r="Q125" s="6"/>
      <c r="R125" s="6"/>
    </row>
    <row r="126" ht="10.5" customHeight="1">
      <c r="A126" s="9"/>
      <c r="B126" s="9"/>
      <c r="C126" s="9"/>
      <c r="D126" s="9" t="s">
        <v>117</v>
      </c>
      <c r="E126" s="9"/>
      <c r="F126" s="9"/>
      <c r="G126" s="10">
        <v>0</v>
      </c>
      <c r="H126" s="10">
        <v>0</v>
      </c>
      <c r="I126" s="10">
        <f ca="1">((I125 + H126) - G126)</f>
        <v>0</v>
      </c>
      <c r="J126" s="10">
        <v>0</v>
      </c>
      <c r="K126" s="10">
        <v>0</v>
      </c>
      <c r="L126" s="10">
        <v>0</v>
      </c>
      <c r="M126" s="11">
        <v>0</v>
      </c>
      <c r="N126" s="9"/>
      <c r="O126" s="9" t="s">
        <v>158</v>
      </c>
      <c r="P126" s="9" t="s">
        <v>29</v>
      </c>
      <c r="Q126" s="9"/>
      <c r="R126" s="9"/>
    </row>
    <row r="127" ht="10.5" customHeight="1">
      <c r="A127" s="12" t="s">
        <v>159</v>
      </c>
      <c r="B127" s="12"/>
      <c r="C127" s="12"/>
      <c r="D127" s="12"/>
      <c r="E127" s="12"/>
      <c r="F127" s="12"/>
      <c r="G127" s="13">
        <f ca="1">G126</f>
        <v>0</v>
      </c>
      <c r="H127" s="13">
        <f ca="1">H126</f>
        <v>0</v>
      </c>
      <c r="I127" s="13">
        <f ca="1">I126</f>
        <v>0</v>
      </c>
      <c r="J127" s="13">
        <f ca="1">J126</f>
        <v>0</v>
      </c>
      <c r="K127" s="13">
        <f ca="1">K126</f>
        <v>0</v>
      </c>
      <c r="L127" s="13">
        <f ca="1">L126</f>
        <v>0</v>
      </c>
      <c r="M127" s="12"/>
      <c r="N127" s="12"/>
      <c r="O127" s="12"/>
      <c r="P127" s="12"/>
      <c r="Q127" s="12"/>
      <c r="R127" s="12"/>
    </row>
    <row r="128" ht="10.5" customHeight="1">
      <c r="A128" s="6" t="s">
        <v>75</v>
      </c>
      <c r="B128" s="6"/>
      <c r="C128" s="6"/>
      <c r="D128" s="6"/>
      <c r="E128" s="6"/>
      <c r="F128" s="6"/>
      <c r="G128" s="7">
        <v>0</v>
      </c>
      <c r="H128" s="7">
        <v>0</v>
      </c>
      <c r="I128" s="7">
        <f ca="1">I126</f>
        <v>0</v>
      </c>
      <c r="J128" s="7">
        <v>0</v>
      </c>
      <c r="K128" s="7">
        <v>0</v>
      </c>
      <c r="L128" s="7">
        <v>0</v>
      </c>
      <c r="M128" s="6"/>
      <c r="N128" s="6"/>
      <c r="O128" s="6"/>
      <c r="P128" s="6"/>
      <c r="Q128" s="6"/>
      <c r="R128" s="6"/>
    </row>
    <row r="129" ht="13.35" customHeight="1"/>
    <row r="130" ht="13" customHeight="1">
      <c r="A130" s="5" t="s">
        <v>160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ht="10.5" customHeight="1">
      <c r="A131" s="6" t="s">
        <v>23</v>
      </c>
      <c r="B131" s="6"/>
      <c r="C131" s="6"/>
      <c r="D131" s="6"/>
      <c r="E131" s="6"/>
      <c r="F131" s="6"/>
      <c r="G131" s="7">
        <v>1531.6000</v>
      </c>
      <c r="H131" s="7">
        <v>0</v>
      </c>
      <c r="I131" s="7">
        <f ca="1">(G131 - H131)</f>
        <v>0</v>
      </c>
      <c r="J131" s="7">
        <v>0</v>
      </c>
      <c r="K131" s="7">
        <v>0</v>
      </c>
      <c r="L131" s="7">
        <v>0</v>
      </c>
      <c r="M131" s="6"/>
      <c r="N131" s="6"/>
      <c r="O131" s="6"/>
      <c r="P131" s="6"/>
      <c r="Q131" s="6"/>
      <c r="R131" s="6"/>
    </row>
    <row r="132" ht="10.5" customHeight="1">
      <c r="A132" s="8">
        <v>44713</v>
      </c>
      <c r="B132" s="9" t="s">
        <v>121</v>
      </c>
      <c r="C132" s="9" t="s">
        <v>125</v>
      </c>
      <c r="D132" s="9" t="s">
        <v>125</v>
      </c>
      <c r="E132" s="9"/>
      <c r="F132" s="9"/>
      <c r="G132" s="10">
        <v>22.0000</v>
      </c>
      <c r="H132" s="10">
        <v>0</v>
      </c>
      <c r="I132" s="10">
        <f ca="1">((I131 + G132) - H132)</f>
        <v>0</v>
      </c>
      <c r="J132" s="10">
        <v>22.0000</v>
      </c>
      <c r="K132" s="10">
        <v>22.0000</v>
      </c>
      <c r="L132" s="10">
        <v>0</v>
      </c>
      <c r="M132" s="11">
        <v>0</v>
      </c>
      <c r="N132" s="9" t="s">
        <v>161</v>
      </c>
      <c r="O132" s="9" t="s">
        <v>162</v>
      </c>
      <c r="P132" s="9" t="s">
        <v>113</v>
      </c>
      <c r="Q132" s="9"/>
      <c r="R132" s="9" t="s">
        <v>30</v>
      </c>
    </row>
    <row r="133" ht="10.5" customHeight="1">
      <c r="A133" s="12" t="s">
        <v>163</v>
      </c>
      <c r="B133" s="12"/>
      <c r="C133" s="12"/>
      <c r="D133" s="12"/>
      <c r="E133" s="12"/>
      <c r="F133" s="12"/>
      <c r="G133" s="13">
        <f ca="1">G132</f>
        <v>0</v>
      </c>
      <c r="H133" s="13">
        <f ca="1">H132</f>
        <v>0</v>
      </c>
      <c r="I133" s="13">
        <f ca="1">I132</f>
        <v>0</v>
      </c>
      <c r="J133" s="13">
        <f ca="1">J132</f>
        <v>0</v>
      </c>
      <c r="K133" s="13">
        <f ca="1">K132</f>
        <v>0</v>
      </c>
      <c r="L133" s="13">
        <f ca="1">L132</f>
        <v>0</v>
      </c>
      <c r="M133" s="12"/>
      <c r="N133" s="12"/>
      <c r="O133" s="12"/>
      <c r="P133" s="12"/>
      <c r="Q133" s="12"/>
      <c r="R133" s="12"/>
    </row>
    <row r="134" ht="10.5" customHeight="1">
      <c r="A134" s="6" t="s">
        <v>75</v>
      </c>
      <c r="B134" s="6"/>
      <c r="C134" s="6"/>
      <c r="D134" s="6"/>
      <c r="E134" s="6"/>
      <c r="F134" s="6"/>
      <c r="G134" s="7">
        <v>1553.6000</v>
      </c>
      <c r="H134" s="7">
        <v>0</v>
      </c>
      <c r="I134" s="7">
        <f ca="1">I132</f>
        <v>0</v>
      </c>
      <c r="J134" s="7">
        <v>0</v>
      </c>
      <c r="K134" s="7">
        <v>0</v>
      </c>
      <c r="L134" s="7">
        <v>0</v>
      </c>
      <c r="M134" s="6"/>
      <c r="N134" s="6"/>
      <c r="O134" s="6"/>
      <c r="P134" s="6"/>
      <c r="Q134" s="6"/>
      <c r="R134" s="6"/>
    </row>
    <row r="135" ht="13.35" customHeight="1"/>
    <row r="136" ht="13" customHeight="1">
      <c r="A136" s="5" t="s">
        <v>164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ht="10.5" customHeight="1">
      <c r="A137" s="6" t="s">
        <v>23</v>
      </c>
      <c r="B137" s="6"/>
      <c r="C137" s="6"/>
      <c r="D137" s="6"/>
      <c r="E137" s="6"/>
      <c r="F137" s="6"/>
      <c r="G137" s="7">
        <v>0</v>
      </c>
      <c r="H137" s="7">
        <v>0</v>
      </c>
      <c r="I137" s="7">
        <f ca="1">(G137 - H137)</f>
        <v>0</v>
      </c>
      <c r="J137" s="7">
        <v>0</v>
      </c>
      <c r="K137" s="7">
        <v>0</v>
      </c>
      <c r="L137" s="7">
        <v>0</v>
      </c>
      <c r="M137" s="6"/>
      <c r="N137" s="6"/>
      <c r="O137" s="6"/>
      <c r="P137" s="6"/>
      <c r="Q137" s="6"/>
      <c r="R137" s="6"/>
    </row>
    <row r="138" ht="10.5" customHeight="1">
      <c r="A138" s="8">
        <v>44731</v>
      </c>
      <c r="B138" s="9" t="s">
        <v>31</v>
      </c>
      <c r="C138" s="9" t="s">
        <v>61</v>
      </c>
      <c r="D138" s="9" t="s">
        <v>165</v>
      </c>
      <c r="E138" s="9"/>
      <c r="F138" s="9"/>
      <c r="G138" s="10">
        <v>115.5000</v>
      </c>
      <c r="H138" s="10">
        <v>0</v>
      </c>
      <c r="I138" s="10">
        <f ca="1">((I137 + G138) - H138)</f>
        <v>0</v>
      </c>
      <c r="J138" s="10">
        <v>125.0300</v>
      </c>
      <c r="K138" s="10">
        <v>115.5000</v>
      </c>
      <c r="L138" s="10">
        <v>9.5300</v>
      </c>
      <c r="M138" s="11">
        <v>8.2500</v>
      </c>
      <c r="N138" s="9" t="s">
        <v>111</v>
      </c>
      <c r="O138" s="9" t="s">
        <v>166</v>
      </c>
      <c r="P138" s="9" t="s">
        <v>113</v>
      </c>
      <c r="Q138" s="9"/>
      <c r="R138" s="9" t="s">
        <v>114</v>
      </c>
    </row>
    <row r="139" ht="10.5" customHeight="1">
      <c r="A139" s="8">
        <v>44734</v>
      </c>
      <c r="B139" s="9" t="s">
        <v>77</v>
      </c>
      <c r="C139" s="9" t="s">
        <v>57</v>
      </c>
      <c r="D139" s="9" t="s">
        <v>167</v>
      </c>
      <c r="E139" s="9" t="s">
        <v>104</v>
      </c>
      <c r="F139" s="9" t="s">
        <v>67</v>
      </c>
      <c r="G139" s="10">
        <v>0</v>
      </c>
      <c r="H139" s="10">
        <v>10.0000</v>
      </c>
      <c r="I139" s="10">
        <f ca="1">((I138 + G139) - H139)</f>
        <v>0</v>
      </c>
      <c r="J139" s="10">
        <v>-10.0000</v>
      </c>
      <c r="K139" s="10">
        <v>-10.0000</v>
      </c>
      <c r="L139" s="10">
        <v>0</v>
      </c>
      <c r="M139" s="11">
        <v>0</v>
      </c>
      <c r="N139" s="9" t="s">
        <v>161</v>
      </c>
      <c r="O139" s="9" t="s">
        <v>166</v>
      </c>
      <c r="P139" s="9" t="s">
        <v>113</v>
      </c>
      <c r="Q139" s="9"/>
      <c r="R139" s="9" t="s">
        <v>168</v>
      </c>
    </row>
    <row r="140" ht="10.5" customHeight="1">
      <c r="A140" s="12" t="s">
        <v>169</v>
      </c>
      <c r="B140" s="12"/>
      <c r="C140" s="12"/>
      <c r="D140" s="12"/>
      <c r="E140" s="12"/>
      <c r="F140" s="12"/>
      <c r="G140" s="13">
        <f ca="1">SUM(G138:G139)</f>
        <v>0</v>
      </c>
      <c r="H140" s="13">
        <f ca="1">SUM(H138:H139)</f>
        <v>0</v>
      </c>
      <c r="I140" s="13">
        <f ca="1">I139</f>
        <v>0</v>
      </c>
      <c r="J140" s="13">
        <f ca="1">SUM(J138:J139)</f>
        <v>0</v>
      </c>
      <c r="K140" s="13">
        <f ca="1">SUM(K138:K139)</f>
        <v>0</v>
      </c>
      <c r="L140" s="13">
        <f ca="1">SUM(L138:L139)</f>
        <v>0</v>
      </c>
      <c r="M140" s="12"/>
      <c r="N140" s="12"/>
      <c r="O140" s="12"/>
      <c r="P140" s="12"/>
      <c r="Q140" s="12"/>
      <c r="R140" s="12"/>
    </row>
    <row r="141" ht="10.5" customHeight="1">
      <c r="A141" s="6" t="s">
        <v>75</v>
      </c>
      <c r="B141" s="6"/>
      <c r="C141" s="6"/>
      <c r="D141" s="6"/>
      <c r="E141" s="6"/>
      <c r="F141" s="6"/>
      <c r="G141" s="7">
        <v>105.5000</v>
      </c>
      <c r="H141" s="7">
        <v>0</v>
      </c>
      <c r="I141" s="7">
        <f ca="1">I139</f>
        <v>0</v>
      </c>
      <c r="J141" s="7">
        <v>0</v>
      </c>
      <c r="K141" s="7">
        <v>0</v>
      </c>
      <c r="L141" s="7">
        <v>0</v>
      </c>
      <c r="M141" s="6"/>
      <c r="N141" s="6"/>
      <c r="O141" s="6"/>
      <c r="P141" s="6"/>
      <c r="Q141" s="6"/>
      <c r="R141" s="6"/>
    </row>
    <row r="142" ht="13.35" customHeight="1"/>
    <row r="143" ht="13" customHeight="1">
      <c r="A143" s="5" t="s">
        <v>170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ht="10.5" customHeight="1">
      <c r="A144" s="6" t="s">
        <v>23</v>
      </c>
      <c r="B144" s="6"/>
      <c r="C144" s="6"/>
      <c r="D144" s="6"/>
      <c r="E144" s="6"/>
      <c r="F144" s="6"/>
      <c r="G144" s="7">
        <v>46.1900</v>
      </c>
      <c r="H144" s="7">
        <v>0</v>
      </c>
      <c r="I144" s="7">
        <f ca="1">(G144 - H144)</f>
        <v>0</v>
      </c>
      <c r="J144" s="7">
        <v>0</v>
      </c>
      <c r="K144" s="7">
        <v>0</v>
      </c>
      <c r="L144" s="7">
        <v>0</v>
      </c>
      <c r="M144" s="6"/>
      <c r="N144" s="6"/>
      <c r="O144" s="6"/>
      <c r="P144" s="6"/>
      <c r="Q144" s="6"/>
      <c r="R144" s="6"/>
    </row>
    <row r="145" ht="10.5" customHeight="1">
      <c r="A145" s="8">
        <v>44729</v>
      </c>
      <c r="B145" s="9" t="s">
        <v>31</v>
      </c>
      <c r="C145" s="9" t="s">
        <v>57</v>
      </c>
      <c r="D145" s="9" t="s">
        <v>171</v>
      </c>
      <c r="E145" s="9"/>
      <c r="F145" s="9"/>
      <c r="G145" s="10">
        <v>120.0900</v>
      </c>
      <c r="H145" s="10">
        <v>0</v>
      </c>
      <c r="I145" s="10">
        <f ca="1">((I144 + G145) - H145)</f>
        <v>0</v>
      </c>
      <c r="J145" s="10">
        <v>130.0000</v>
      </c>
      <c r="K145" s="10">
        <v>120.0900</v>
      </c>
      <c r="L145" s="10">
        <v>9.9100</v>
      </c>
      <c r="M145" s="11">
        <v>8.2500</v>
      </c>
      <c r="N145" s="9" t="s">
        <v>111</v>
      </c>
      <c r="O145" s="9" t="s">
        <v>172</v>
      </c>
      <c r="P145" s="9" t="s">
        <v>113</v>
      </c>
      <c r="Q145" s="9"/>
      <c r="R145" s="9" t="s">
        <v>114</v>
      </c>
    </row>
    <row r="146" ht="10.5" customHeight="1">
      <c r="A146" s="12" t="s">
        <v>173</v>
      </c>
      <c r="B146" s="12"/>
      <c r="C146" s="12"/>
      <c r="D146" s="12"/>
      <c r="E146" s="12"/>
      <c r="F146" s="12"/>
      <c r="G146" s="13">
        <f ca="1">G145</f>
        <v>0</v>
      </c>
      <c r="H146" s="13">
        <f ca="1">H145</f>
        <v>0</v>
      </c>
      <c r="I146" s="13">
        <f ca="1">I145</f>
        <v>0</v>
      </c>
      <c r="J146" s="13">
        <f ca="1">J145</f>
        <v>0</v>
      </c>
      <c r="K146" s="13">
        <f ca="1">K145</f>
        <v>0</v>
      </c>
      <c r="L146" s="13">
        <f ca="1">L145</f>
        <v>0</v>
      </c>
      <c r="M146" s="12"/>
      <c r="N146" s="12"/>
      <c r="O146" s="12"/>
      <c r="P146" s="12"/>
      <c r="Q146" s="12"/>
      <c r="R146" s="12"/>
    </row>
    <row r="147" ht="10.5" customHeight="1">
      <c r="A147" s="6" t="s">
        <v>75</v>
      </c>
      <c r="B147" s="6"/>
      <c r="C147" s="6"/>
      <c r="D147" s="6"/>
      <c r="E147" s="6"/>
      <c r="F147" s="6"/>
      <c r="G147" s="7">
        <v>166.2800</v>
      </c>
      <c r="H147" s="7">
        <v>0</v>
      </c>
      <c r="I147" s="7">
        <f ca="1">I145</f>
        <v>0</v>
      </c>
      <c r="J147" s="7">
        <v>0</v>
      </c>
      <c r="K147" s="7">
        <v>0</v>
      </c>
      <c r="L147" s="7">
        <v>0</v>
      </c>
      <c r="M147" s="6"/>
      <c r="N147" s="6"/>
      <c r="O147" s="6"/>
      <c r="P147" s="6"/>
      <c r="Q147" s="6"/>
      <c r="R147" s="6"/>
    </row>
    <row r="148" ht="13.35" customHeight="1"/>
    <row r="149" ht="13" customHeight="1">
      <c r="A149" s="5" t="s">
        <v>174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10.5" customHeight="1">
      <c r="A150" s="6" t="s">
        <v>23</v>
      </c>
      <c r="B150" s="6"/>
      <c r="C150" s="6"/>
      <c r="D150" s="6"/>
      <c r="E150" s="6"/>
      <c r="F150" s="6"/>
      <c r="G150" s="7">
        <v>0</v>
      </c>
      <c r="H150" s="7">
        <v>4130.9800</v>
      </c>
      <c r="I150" s="7">
        <f ca="1">(H150 - G150)</f>
        <v>0</v>
      </c>
      <c r="J150" s="7">
        <v>0</v>
      </c>
      <c r="K150" s="7">
        <v>0</v>
      </c>
      <c r="L150" s="7">
        <v>0</v>
      </c>
      <c r="M150" s="6"/>
      <c r="N150" s="6"/>
      <c r="O150" s="6"/>
      <c r="P150" s="6"/>
      <c r="Q150" s="6"/>
      <c r="R150" s="6"/>
    </row>
    <row r="151" ht="10.5" customHeight="1">
      <c r="A151" s="9"/>
      <c r="B151" s="9"/>
      <c r="C151" s="9"/>
      <c r="D151" s="9" t="s">
        <v>117</v>
      </c>
      <c r="E151" s="9"/>
      <c r="F151" s="9"/>
      <c r="G151" s="10">
        <v>0</v>
      </c>
      <c r="H151" s="10">
        <v>0</v>
      </c>
      <c r="I151" s="10">
        <f ca="1">((I150 + H151) - G151)</f>
        <v>0</v>
      </c>
      <c r="J151" s="10">
        <v>0</v>
      </c>
      <c r="K151" s="10">
        <v>0</v>
      </c>
      <c r="L151" s="10">
        <v>0</v>
      </c>
      <c r="M151" s="11">
        <v>0</v>
      </c>
      <c r="N151" s="9"/>
      <c r="O151" s="9" t="s">
        <v>175</v>
      </c>
      <c r="P151" s="9" t="s">
        <v>29</v>
      </c>
      <c r="Q151" s="9"/>
      <c r="R151" s="9"/>
    </row>
    <row r="152" ht="10.5" customHeight="1">
      <c r="A152" s="12" t="s">
        <v>176</v>
      </c>
      <c r="B152" s="12"/>
      <c r="C152" s="12"/>
      <c r="D152" s="12"/>
      <c r="E152" s="12"/>
      <c r="F152" s="12"/>
      <c r="G152" s="13">
        <f ca="1">G151</f>
        <v>0</v>
      </c>
      <c r="H152" s="13">
        <f ca="1">H151</f>
        <v>0</v>
      </c>
      <c r="I152" s="13">
        <f ca="1">I151</f>
        <v>0</v>
      </c>
      <c r="J152" s="13">
        <f ca="1">J151</f>
        <v>0</v>
      </c>
      <c r="K152" s="13">
        <f ca="1">K151</f>
        <v>0</v>
      </c>
      <c r="L152" s="13">
        <f ca="1">L151</f>
        <v>0</v>
      </c>
      <c r="M152" s="12"/>
      <c r="N152" s="12"/>
      <c r="O152" s="12"/>
      <c r="P152" s="12"/>
      <c r="Q152" s="12"/>
      <c r="R152" s="12"/>
    </row>
    <row r="153" ht="10.5" customHeight="1">
      <c r="A153" s="6" t="s">
        <v>75</v>
      </c>
      <c r="B153" s="6"/>
      <c r="C153" s="6"/>
      <c r="D153" s="6"/>
      <c r="E153" s="6"/>
      <c r="F153" s="6"/>
      <c r="G153" s="7">
        <v>0</v>
      </c>
      <c r="H153" s="7">
        <v>4130.9800</v>
      </c>
      <c r="I153" s="7">
        <f ca="1">I151</f>
        <v>0</v>
      </c>
      <c r="J153" s="7">
        <v>0</v>
      </c>
      <c r="K153" s="7">
        <v>0</v>
      </c>
      <c r="L153" s="7">
        <v>0</v>
      </c>
      <c r="M153" s="6"/>
      <c r="N153" s="6"/>
      <c r="O153" s="6"/>
      <c r="P153" s="6"/>
      <c r="Q153" s="6"/>
      <c r="R153" s="6"/>
    </row>
    <row r="154" ht="13.35" customHeight="1"/>
    <row r="155" ht="13" customHeight="1">
      <c r="A155" s="5" t="s">
        <v>177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ht="10.5" customHeight="1">
      <c r="A156" s="6" t="s">
        <v>23</v>
      </c>
      <c r="B156" s="6"/>
      <c r="C156" s="6"/>
      <c r="D156" s="6"/>
      <c r="E156" s="6"/>
      <c r="F156" s="6"/>
      <c r="G156" s="7">
        <v>0</v>
      </c>
      <c r="H156" s="7">
        <v>0</v>
      </c>
      <c r="I156" s="7">
        <f ca="1">(G156 - H156)</f>
        <v>0</v>
      </c>
      <c r="J156" s="7">
        <v>0</v>
      </c>
      <c r="K156" s="7">
        <v>0</v>
      </c>
      <c r="L156" s="7">
        <v>0</v>
      </c>
      <c r="M156" s="6"/>
      <c r="N156" s="6"/>
      <c r="O156" s="6"/>
      <c r="P156" s="6"/>
      <c r="Q156" s="6"/>
      <c r="R156" s="6"/>
    </row>
    <row r="157" ht="10.5" customHeight="1">
      <c r="A157" s="9"/>
      <c r="B157" s="9"/>
      <c r="C157" s="9"/>
      <c r="D157" s="9" t="s">
        <v>117</v>
      </c>
      <c r="E157" s="9"/>
      <c r="F157" s="9"/>
      <c r="G157" s="10">
        <v>0</v>
      </c>
      <c r="H157" s="10">
        <v>0</v>
      </c>
      <c r="I157" s="10">
        <f ca="1">((I156 + G157) - H157)</f>
        <v>0</v>
      </c>
      <c r="J157" s="10">
        <v>0</v>
      </c>
      <c r="K157" s="10">
        <v>0</v>
      </c>
      <c r="L157" s="10">
        <v>0</v>
      </c>
      <c r="M157" s="11">
        <v>0</v>
      </c>
      <c r="N157" s="9"/>
      <c r="O157" s="9" t="s">
        <v>178</v>
      </c>
      <c r="P157" s="9" t="s">
        <v>113</v>
      </c>
      <c r="Q157" s="9"/>
      <c r="R157" s="9"/>
    </row>
    <row r="158" ht="10.5" customHeight="1">
      <c r="A158" s="12" t="s">
        <v>179</v>
      </c>
      <c r="B158" s="12"/>
      <c r="C158" s="12"/>
      <c r="D158" s="12"/>
      <c r="E158" s="12"/>
      <c r="F158" s="12"/>
      <c r="G158" s="13">
        <f ca="1">G157</f>
        <v>0</v>
      </c>
      <c r="H158" s="13">
        <f ca="1">H157</f>
        <v>0</v>
      </c>
      <c r="I158" s="13">
        <f ca="1">I157</f>
        <v>0</v>
      </c>
      <c r="J158" s="13">
        <f ca="1">J157</f>
        <v>0</v>
      </c>
      <c r="K158" s="13">
        <f ca="1">K157</f>
        <v>0</v>
      </c>
      <c r="L158" s="13">
        <f ca="1">L157</f>
        <v>0</v>
      </c>
      <c r="M158" s="12"/>
      <c r="N158" s="12"/>
      <c r="O158" s="12"/>
      <c r="P158" s="12"/>
      <c r="Q158" s="12"/>
      <c r="R158" s="12"/>
    </row>
    <row r="159" ht="10.5" customHeight="1">
      <c r="A159" s="6" t="s">
        <v>75</v>
      </c>
      <c r="B159" s="6"/>
      <c r="C159" s="6"/>
      <c r="D159" s="6"/>
      <c r="E159" s="6"/>
      <c r="F159" s="6"/>
      <c r="G159" s="7">
        <v>0</v>
      </c>
      <c r="H159" s="7">
        <v>0</v>
      </c>
      <c r="I159" s="7">
        <f ca="1">I157</f>
        <v>0</v>
      </c>
      <c r="J159" s="7">
        <v>0</v>
      </c>
      <c r="K159" s="7">
        <v>0</v>
      </c>
      <c r="L159" s="7">
        <v>0</v>
      </c>
      <c r="M159" s="6"/>
      <c r="N159" s="6"/>
      <c r="O159" s="6"/>
      <c r="P159" s="6"/>
      <c r="Q159" s="6"/>
      <c r="R159" s="6"/>
    </row>
    <row r="160" ht="13.35" customHeight="1"/>
    <row r="161" ht="13" customHeight="1">
      <c r="A161" s="5" t="s">
        <v>180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ht="10.5" customHeight="1">
      <c r="A162" s="6" t="s">
        <v>23</v>
      </c>
      <c r="B162" s="6"/>
      <c r="C162" s="6"/>
      <c r="D162" s="6"/>
      <c r="E162" s="6"/>
      <c r="F162" s="6"/>
      <c r="G162" s="7">
        <v>0</v>
      </c>
      <c r="H162" s="7">
        <v>0</v>
      </c>
      <c r="I162" s="7">
        <f ca="1">(H162 - G162)</f>
        <v>0</v>
      </c>
      <c r="J162" s="7">
        <v>0</v>
      </c>
      <c r="K162" s="7">
        <v>0</v>
      </c>
      <c r="L162" s="7">
        <v>0</v>
      </c>
      <c r="M162" s="6"/>
      <c r="N162" s="6"/>
      <c r="O162" s="6"/>
      <c r="P162" s="6"/>
      <c r="Q162" s="6"/>
      <c r="R162" s="6"/>
    </row>
    <row r="163" ht="10.5" customHeight="1">
      <c r="A163" s="9"/>
      <c r="B163" s="9"/>
      <c r="C163" s="9"/>
      <c r="D163" s="9" t="s">
        <v>117</v>
      </c>
      <c r="E163" s="9"/>
      <c r="F163" s="9"/>
      <c r="G163" s="10">
        <v>0</v>
      </c>
      <c r="H163" s="10">
        <v>0</v>
      </c>
      <c r="I163" s="10">
        <f ca="1">((I162 + H163) - G163)</f>
        <v>0</v>
      </c>
      <c r="J163" s="10">
        <v>0</v>
      </c>
      <c r="K163" s="10">
        <v>0</v>
      </c>
      <c r="L163" s="10">
        <v>0</v>
      </c>
      <c r="M163" s="11">
        <v>0</v>
      </c>
      <c r="N163" s="9"/>
      <c r="O163" s="9" t="s">
        <v>181</v>
      </c>
      <c r="P163" s="9" t="s">
        <v>29</v>
      </c>
      <c r="Q163" s="9"/>
      <c r="R163" s="9"/>
    </row>
    <row r="164" ht="10.5" customHeight="1">
      <c r="A164" s="12" t="s">
        <v>182</v>
      </c>
      <c r="B164" s="12"/>
      <c r="C164" s="12"/>
      <c r="D164" s="12"/>
      <c r="E164" s="12"/>
      <c r="F164" s="12"/>
      <c r="G164" s="13">
        <f ca="1">G163</f>
        <v>0</v>
      </c>
      <c r="H164" s="13">
        <f ca="1">H163</f>
        <v>0</v>
      </c>
      <c r="I164" s="13">
        <f ca="1">I163</f>
        <v>0</v>
      </c>
      <c r="J164" s="13">
        <f ca="1">J163</f>
        <v>0</v>
      </c>
      <c r="K164" s="13">
        <f ca="1">K163</f>
        <v>0</v>
      </c>
      <c r="L164" s="13">
        <f ca="1">L163</f>
        <v>0</v>
      </c>
      <c r="M164" s="12"/>
      <c r="N164" s="12"/>
      <c r="O164" s="12"/>
      <c r="P164" s="12"/>
      <c r="Q164" s="12"/>
      <c r="R164" s="12"/>
    </row>
    <row r="165" ht="10.5" customHeight="1">
      <c r="A165" s="6" t="s">
        <v>75</v>
      </c>
      <c r="B165" s="6"/>
      <c r="C165" s="6"/>
      <c r="D165" s="6"/>
      <c r="E165" s="6"/>
      <c r="F165" s="6"/>
      <c r="G165" s="7">
        <v>0</v>
      </c>
      <c r="H165" s="7">
        <v>0</v>
      </c>
      <c r="I165" s="7">
        <f ca="1">I163</f>
        <v>0</v>
      </c>
      <c r="J165" s="7">
        <v>0</v>
      </c>
      <c r="K165" s="7">
        <v>0</v>
      </c>
      <c r="L165" s="7">
        <v>0</v>
      </c>
      <c r="M165" s="6"/>
      <c r="N165" s="6"/>
      <c r="O165" s="6"/>
      <c r="P165" s="6"/>
      <c r="Q165" s="6"/>
      <c r="R165" s="6"/>
    </row>
    <row r="166" ht="13.35" customHeight="1"/>
    <row r="167" ht="13" customHeight="1">
      <c r="A167" s="5" t="s">
        <v>183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ht="10.5" customHeight="1">
      <c r="A168" s="6" t="s">
        <v>23</v>
      </c>
      <c r="B168" s="6"/>
      <c r="C168" s="6"/>
      <c r="D168" s="6"/>
      <c r="E168" s="6"/>
      <c r="F168" s="6"/>
      <c r="G168" s="7">
        <v>0</v>
      </c>
      <c r="H168" s="7">
        <v>0</v>
      </c>
      <c r="I168" s="7">
        <f ca="1">(G168 - H168)</f>
        <v>0</v>
      </c>
      <c r="J168" s="7">
        <v>0</v>
      </c>
      <c r="K168" s="7">
        <v>0</v>
      </c>
      <c r="L168" s="7">
        <v>0</v>
      </c>
      <c r="M168" s="6"/>
      <c r="N168" s="6"/>
      <c r="O168" s="6"/>
      <c r="P168" s="6"/>
      <c r="Q168" s="6"/>
      <c r="R168" s="6"/>
    </row>
    <row r="169" ht="10.5" customHeight="1">
      <c r="A169" s="9"/>
      <c r="B169" s="9"/>
      <c r="C169" s="9"/>
      <c r="D169" s="9" t="s">
        <v>117</v>
      </c>
      <c r="E169" s="9"/>
      <c r="F169" s="9"/>
      <c r="G169" s="10">
        <v>0</v>
      </c>
      <c r="H169" s="10">
        <v>0</v>
      </c>
      <c r="I169" s="10">
        <f ca="1">((I168 + G169) - H169)</f>
        <v>0</v>
      </c>
      <c r="J169" s="10">
        <v>0</v>
      </c>
      <c r="K169" s="10">
        <v>0</v>
      </c>
      <c r="L169" s="10">
        <v>0</v>
      </c>
      <c r="M169" s="11">
        <v>0</v>
      </c>
      <c r="N169" s="9"/>
      <c r="O169" s="9" t="s">
        <v>184</v>
      </c>
      <c r="P169" s="9" t="s">
        <v>113</v>
      </c>
      <c r="Q169" s="9"/>
      <c r="R169" s="9"/>
    </row>
    <row r="170" ht="10.5" customHeight="1">
      <c r="A170" s="12" t="s">
        <v>185</v>
      </c>
      <c r="B170" s="12"/>
      <c r="C170" s="12"/>
      <c r="D170" s="12"/>
      <c r="E170" s="12"/>
      <c r="F170" s="12"/>
      <c r="G170" s="13">
        <f ca="1">G169</f>
        <v>0</v>
      </c>
      <c r="H170" s="13">
        <f ca="1">H169</f>
        <v>0</v>
      </c>
      <c r="I170" s="13">
        <f ca="1">I169</f>
        <v>0</v>
      </c>
      <c r="J170" s="13">
        <f ca="1">J169</f>
        <v>0</v>
      </c>
      <c r="K170" s="13">
        <f ca="1">K169</f>
        <v>0</v>
      </c>
      <c r="L170" s="13">
        <f ca="1">L169</f>
        <v>0</v>
      </c>
      <c r="M170" s="12"/>
      <c r="N170" s="12"/>
      <c r="O170" s="12"/>
      <c r="P170" s="12"/>
      <c r="Q170" s="12"/>
      <c r="R170" s="12"/>
    </row>
    <row r="171" ht="10.5" customHeight="1">
      <c r="A171" s="6" t="s">
        <v>75</v>
      </c>
      <c r="B171" s="6"/>
      <c r="C171" s="6"/>
      <c r="D171" s="6"/>
      <c r="E171" s="6"/>
      <c r="F171" s="6"/>
      <c r="G171" s="7">
        <v>0</v>
      </c>
      <c r="H171" s="7">
        <v>0</v>
      </c>
      <c r="I171" s="7">
        <f ca="1">I169</f>
        <v>0</v>
      </c>
      <c r="J171" s="7">
        <v>0</v>
      </c>
      <c r="K171" s="7">
        <v>0</v>
      </c>
      <c r="L171" s="7">
        <v>0</v>
      </c>
      <c r="M171" s="6"/>
      <c r="N171" s="6"/>
      <c r="O171" s="6"/>
      <c r="P171" s="6"/>
      <c r="Q171" s="6"/>
      <c r="R171" s="6"/>
    </row>
    <row r="172" ht="13.35" customHeight="1"/>
    <row r="173" ht="13" customHeight="1">
      <c r="A173" s="5" t="s">
        <v>186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ht="10.5" customHeight="1">
      <c r="A174" s="6" t="s">
        <v>23</v>
      </c>
      <c r="B174" s="6"/>
      <c r="C174" s="6"/>
      <c r="D174" s="6"/>
      <c r="E174" s="6"/>
      <c r="F174" s="6"/>
      <c r="G174" s="7">
        <v>0</v>
      </c>
      <c r="H174" s="7">
        <v>0</v>
      </c>
      <c r="I174" s="7">
        <f ca="1">(G174 - H174)</f>
        <v>0</v>
      </c>
      <c r="J174" s="7">
        <v>0</v>
      </c>
      <c r="K174" s="7">
        <v>0</v>
      </c>
      <c r="L174" s="7">
        <v>0</v>
      </c>
      <c r="M174" s="6"/>
      <c r="N174" s="6"/>
      <c r="O174" s="6"/>
      <c r="P174" s="6"/>
      <c r="Q174" s="6"/>
      <c r="R174" s="6"/>
    </row>
    <row r="175" ht="10.5" customHeight="1">
      <c r="A175" s="9"/>
      <c r="B175" s="9"/>
      <c r="C175" s="9"/>
      <c r="D175" s="9" t="s">
        <v>117</v>
      </c>
      <c r="E175" s="9"/>
      <c r="F175" s="9"/>
      <c r="G175" s="10">
        <v>0</v>
      </c>
      <c r="H175" s="10">
        <v>0</v>
      </c>
      <c r="I175" s="10">
        <f ca="1">((I174 + G175) - H175)</f>
        <v>0</v>
      </c>
      <c r="J175" s="10">
        <v>0</v>
      </c>
      <c r="K175" s="10">
        <v>0</v>
      </c>
      <c r="L175" s="10">
        <v>0</v>
      </c>
      <c r="M175" s="11">
        <v>0</v>
      </c>
      <c r="N175" s="9"/>
      <c r="O175" s="9" t="s">
        <v>187</v>
      </c>
      <c r="P175" s="9" t="s">
        <v>113</v>
      </c>
      <c r="Q175" s="9"/>
      <c r="R175" s="9"/>
    </row>
    <row r="176" ht="10.5" customHeight="1">
      <c r="A176" s="12" t="s">
        <v>188</v>
      </c>
      <c r="B176" s="12"/>
      <c r="C176" s="12"/>
      <c r="D176" s="12"/>
      <c r="E176" s="12"/>
      <c r="F176" s="12"/>
      <c r="G176" s="13">
        <f ca="1">G175</f>
        <v>0</v>
      </c>
      <c r="H176" s="13">
        <f ca="1">H175</f>
        <v>0</v>
      </c>
      <c r="I176" s="13">
        <f ca="1">I175</f>
        <v>0</v>
      </c>
      <c r="J176" s="13">
        <f ca="1">J175</f>
        <v>0</v>
      </c>
      <c r="K176" s="13">
        <f ca="1">K175</f>
        <v>0</v>
      </c>
      <c r="L176" s="13">
        <f ca="1">L175</f>
        <v>0</v>
      </c>
      <c r="M176" s="12"/>
      <c r="N176" s="12"/>
      <c r="O176" s="12"/>
      <c r="P176" s="12"/>
      <c r="Q176" s="12"/>
      <c r="R176" s="12"/>
    </row>
    <row r="177" ht="10.5" customHeight="1">
      <c r="A177" s="6" t="s">
        <v>75</v>
      </c>
      <c r="B177" s="6"/>
      <c r="C177" s="6"/>
      <c r="D177" s="6"/>
      <c r="E177" s="6"/>
      <c r="F177" s="6"/>
      <c r="G177" s="7">
        <v>0</v>
      </c>
      <c r="H177" s="7">
        <v>0</v>
      </c>
      <c r="I177" s="7">
        <f ca="1">I175</f>
        <v>0</v>
      </c>
      <c r="J177" s="7">
        <v>0</v>
      </c>
      <c r="K177" s="7">
        <v>0</v>
      </c>
      <c r="L177" s="7">
        <v>0</v>
      </c>
      <c r="M177" s="6"/>
      <c r="N177" s="6"/>
      <c r="O177" s="6"/>
      <c r="P177" s="6"/>
      <c r="Q177" s="6"/>
      <c r="R177" s="6"/>
    </row>
    <row r="178" ht="13.35" customHeight="1"/>
    <row r="179" ht="13" customHeight="1">
      <c r="A179" s="5" t="s">
        <v>189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ht="10.5" customHeight="1">
      <c r="A180" s="6" t="s">
        <v>23</v>
      </c>
      <c r="B180" s="6"/>
      <c r="C180" s="6"/>
      <c r="D180" s="6"/>
      <c r="E180" s="6"/>
      <c r="F180" s="6"/>
      <c r="G180" s="7">
        <v>0</v>
      </c>
      <c r="H180" s="7">
        <v>0</v>
      </c>
      <c r="I180" s="7">
        <f ca="1">(H180 - G180)</f>
        <v>0</v>
      </c>
      <c r="J180" s="7">
        <v>0</v>
      </c>
      <c r="K180" s="7">
        <v>0</v>
      </c>
      <c r="L180" s="7">
        <v>0</v>
      </c>
      <c r="M180" s="6"/>
      <c r="N180" s="6"/>
      <c r="O180" s="6"/>
      <c r="P180" s="6"/>
      <c r="Q180" s="6"/>
      <c r="R180" s="6"/>
    </row>
    <row r="181" ht="10.5" customHeight="1">
      <c r="A181" s="9"/>
      <c r="B181" s="9"/>
      <c r="C181" s="9"/>
      <c r="D181" s="9" t="s">
        <v>117</v>
      </c>
      <c r="E181" s="9"/>
      <c r="F181" s="9"/>
      <c r="G181" s="10">
        <v>0</v>
      </c>
      <c r="H181" s="10">
        <v>0</v>
      </c>
      <c r="I181" s="10">
        <f ca="1">((I180 + H181) - G181)</f>
        <v>0</v>
      </c>
      <c r="J181" s="10">
        <v>0</v>
      </c>
      <c r="K181" s="10">
        <v>0</v>
      </c>
      <c r="L181" s="10">
        <v>0</v>
      </c>
      <c r="M181" s="11">
        <v>0</v>
      </c>
      <c r="N181" s="9"/>
      <c r="O181" s="9" t="s">
        <v>190</v>
      </c>
      <c r="P181" s="9" t="s">
        <v>191</v>
      </c>
      <c r="Q181" s="9"/>
      <c r="R181" s="9"/>
    </row>
    <row r="182" ht="10.5" customHeight="1">
      <c r="A182" s="12" t="s">
        <v>192</v>
      </c>
      <c r="B182" s="12"/>
      <c r="C182" s="12"/>
      <c r="D182" s="12"/>
      <c r="E182" s="12"/>
      <c r="F182" s="12"/>
      <c r="G182" s="13">
        <f ca="1">G181</f>
        <v>0</v>
      </c>
      <c r="H182" s="13">
        <f ca="1">H181</f>
        <v>0</v>
      </c>
      <c r="I182" s="13">
        <f ca="1">I181</f>
        <v>0</v>
      </c>
      <c r="J182" s="13">
        <f ca="1">J181</f>
        <v>0</v>
      </c>
      <c r="K182" s="13">
        <f ca="1">K181</f>
        <v>0</v>
      </c>
      <c r="L182" s="13">
        <f ca="1">L181</f>
        <v>0</v>
      </c>
      <c r="M182" s="12"/>
      <c r="N182" s="12"/>
      <c r="O182" s="12"/>
      <c r="P182" s="12"/>
      <c r="Q182" s="12"/>
      <c r="R182" s="12"/>
    </row>
    <row r="183" ht="10.5" customHeight="1">
      <c r="A183" s="6" t="s">
        <v>75</v>
      </c>
      <c r="B183" s="6"/>
      <c r="C183" s="6"/>
      <c r="D183" s="6"/>
      <c r="E183" s="6"/>
      <c r="F183" s="6"/>
      <c r="G183" s="7">
        <v>0</v>
      </c>
      <c r="H183" s="7">
        <v>0</v>
      </c>
      <c r="I183" s="7">
        <f ca="1">I181</f>
        <v>0</v>
      </c>
      <c r="J183" s="7">
        <v>0</v>
      </c>
      <c r="K183" s="7">
        <v>0</v>
      </c>
      <c r="L183" s="7">
        <v>0</v>
      </c>
      <c r="M183" s="6"/>
      <c r="N183" s="6"/>
      <c r="O183" s="6"/>
      <c r="P183" s="6"/>
      <c r="Q183" s="6"/>
      <c r="R183" s="6"/>
    </row>
    <row r="184" ht="13.35" customHeight="1"/>
    <row r="185" ht="13" customHeight="1">
      <c r="A185" s="5" t="s">
        <v>193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ht="10.5" customHeight="1">
      <c r="A186" s="6" t="s">
        <v>23</v>
      </c>
      <c r="B186" s="6"/>
      <c r="C186" s="6"/>
      <c r="D186" s="6"/>
      <c r="E186" s="6"/>
      <c r="F186" s="6"/>
      <c r="G186" s="7">
        <v>0</v>
      </c>
      <c r="H186" s="7">
        <v>0</v>
      </c>
      <c r="I186" s="7">
        <f ca="1">(G186 - H186)</f>
        <v>0</v>
      </c>
      <c r="J186" s="7">
        <v>0</v>
      </c>
      <c r="K186" s="7">
        <v>0</v>
      </c>
      <c r="L186" s="7">
        <v>0</v>
      </c>
      <c r="M186" s="6"/>
      <c r="N186" s="6"/>
      <c r="O186" s="6"/>
      <c r="P186" s="6"/>
      <c r="Q186" s="6"/>
      <c r="R186" s="6"/>
    </row>
    <row r="187" ht="10.5" customHeight="1">
      <c r="A187" s="8">
        <v>44735</v>
      </c>
      <c r="B187" s="9"/>
      <c r="C187" s="9"/>
      <c r="D187" s="9" t="s">
        <v>194</v>
      </c>
      <c r="E187" s="9"/>
      <c r="F187" s="9"/>
      <c r="G187" s="10">
        <v>0</v>
      </c>
      <c r="H187" s="10">
        <v>80.0000</v>
      </c>
      <c r="I187" s="10">
        <f ca="1">((I186 + G187) - H187)</f>
        <v>0</v>
      </c>
      <c r="J187" s="10">
        <v>-80.0000</v>
      </c>
      <c r="K187" s="10">
        <v>-80.0000</v>
      </c>
      <c r="L187" s="10">
        <v>0</v>
      </c>
      <c r="M187" s="11">
        <v>0</v>
      </c>
      <c r="N187" s="9"/>
      <c r="O187" s="9" t="s">
        <v>195</v>
      </c>
      <c r="P187" s="9" t="s">
        <v>82</v>
      </c>
      <c r="Q187" s="9"/>
      <c r="R187" s="9"/>
    </row>
    <row r="188" ht="10.5" customHeight="1">
      <c r="A188" s="8">
        <v>44735</v>
      </c>
      <c r="B188" s="9"/>
      <c r="C188" s="9"/>
      <c r="D188" s="9" t="s">
        <v>194</v>
      </c>
      <c r="E188" s="9"/>
      <c r="F188" s="9"/>
      <c r="G188" s="10">
        <v>80.0000</v>
      </c>
      <c r="H188" s="10">
        <v>0</v>
      </c>
      <c r="I188" s="10">
        <f ca="1">((I187 + G188) - H188)</f>
        <v>0</v>
      </c>
      <c r="J188" s="10">
        <v>80.0000</v>
      </c>
      <c r="K188" s="10">
        <v>80.0000</v>
      </c>
      <c r="L188" s="10">
        <v>0</v>
      </c>
      <c r="M188" s="11">
        <v>0</v>
      </c>
      <c r="N188" s="9"/>
      <c r="O188" s="9" t="s">
        <v>195</v>
      </c>
      <c r="P188" s="9" t="s">
        <v>82</v>
      </c>
      <c r="Q188" s="9"/>
      <c r="R188" s="9"/>
    </row>
    <row r="189" ht="10.5" customHeight="1">
      <c r="A189" s="8">
        <v>44735</v>
      </c>
      <c r="B189" s="9"/>
      <c r="C189" s="9"/>
      <c r="D189" s="9" t="s">
        <v>194</v>
      </c>
      <c r="E189" s="9"/>
      <c r="F189" s="9"/>
      <c r="G189" s="10">
        <v>0</v>
      </c>
      <c r="H189" s="10">
        <v>100.0000</v>
      </c>
      <c r="I189" s="10">
        <f ca="1">((I188 + G189) - H189)</f>
        <v>0</v>
      </c>
      <c r="J189" s="10">
        <v>-100.0000</v>
      </c>
      <c r="K189" s="10">
        <v>-100.0000</v>
      </c>
      <c r="L189" s="10">
        <v>0</v>
      </c>
      <c r="M189" s="11">
        <v>0</v>
      </c>
      <c r="N189" s="9"/>
      <c r="O189" s="9" t="s">
        <v>195</v>
      </c>
      <c r="P189" s="9" t="s">
        <v>82</v>
      </c>
      <c r="Q189" s="9"/>
      <c r="R189" s="9"/>
    </row>
    <row r="190" ht="10.5" customHeight="1">
      <c r="A190" s="8">
        <v>44735</v>
      </c>
      <c r="B190" s="9"/>
      <c r="C190" s="9"/>
      <c r="D190" s="9" t="s">
        <v>194</v>
      </c>
      <c r="E190" s="9"/>
      <c r="F190" s="9"/>
      <c r="G190" s="10">
        <v>140.0000</v>
      </c>
      <c r="H190" s="10">
        <v>0</v>
      </c>
      <c r="I190" s="10">
        <f ca="1">((I189 + G190) - H190)</f>
        <v>0</v>
      </c>
      <c r="J190" s="10">
        <v>140.0000</v>
      </c>
      <c r="K190" s="10">
        <v>140.0000</v>
      </c>
      <c r="L190" s="10">
        <v>0</v>
      </c>
      <c r="M190" s="11">
        <v>0</v>
      </c>
      <c r="N190" s="9"/>
      <c r="O190" s="9" t="s">
        <v>195</v>
      </c>
      <c r="P190" s="9" t="s">
        <v>82</v>
      </c>
      <c r="Q190" s="9"/>
      <c r="R190" s="9"/>
    </row>
    <row r="191" ht="10.5" customHeight="1">
      <c r="A191" s="8">
        <v>44735</v>
      </c>
      <c r="B191" s="9"/>
      <c r="C191" s="9"/>
      <c r="D191" s="9" t="s">
        <v>194</v>
      </c>
      <c r="E191" s="9"/>
      <c r="F191" s="9"/>
      <c r="G191" s="10">
        <v>100.0000</v>
      </c>
      <c r="H191" s="10">
        <v>0</v>
      </c>
      <c r="I191" s="10">
        <f ca="1">((I190 + G191) - H191)</f>
        <v>0</v>
      </c>
      <c r="J191" s="10">
        <v>100.0000</v>
      </c>
      <c r="K191" s="10">
        <v>100.0000</v>
      </c>
      <c r="L191" s="10">
        <v>0</v>
      </c>
      <c r="M191" s="11">
        <v>0</v>
      </c>
      <c r="N191" s="9"/>
      <c r="O191" s="9" t="s">
        <v>195</v>
      </c>
      <c r="P191" s="9" t="s">
        <v>82</v>
      </c>
      <c r="Q191" s="9"/>
      <c r="R191" s="9"/>
    </row>
    <row r="192" ht="10.5" customHeight="1">
      <c r="A192" s="8">
        <v>44735</v>
      </c>
      <c r="B192" s="9"/>
      <c r="C192" s="9"/>
      <c r="D192" s="9" t="s">
        <v>194</v>
      </c>
      <c r="E192" s="9"/>
      <c r="F192" s="9"/>
      <c r="G192" s="10">
        <v>0</v>
      </c>
      <c r="H192" s="10">
        <v>140.0000</v>
      </c>
      <c r="I192" s="10">
        <f ca="1">((I191 + G192) - H192)</f>
        <v>0</v>
      </c>
      <c r="J192" s="10">
        <v>-140.0000</v>
      </c>
      <c r="K192" s="10">
        <v>-140.0000</v>
      </c>
      <c r="L192" s="10">
        <v>0</v>
      </c>
      <c r="M192" s="11">
        <v>0</v>
      </c>
      <c r="N192" s="9"/>
      <c r="O192" s="9" t="s">
        <v>195</v>
      </c>
      <c r="P192" s="9" t="s">
        <v>82</v>
      </c>
      <c r="Q192" s="9"/>
      <c r="R192" s="9"/>
    </row>
    <row r="193" ht="10.5" customHeight="1">
      <c r="A193" s="12" t="s">
        <v>196</v>
      </c>
      <c r="B193" s="12"/>
      <c r="C193" s="12"/>
      <c r="D193" s="12"/>
      <c r="E193" s="12"/>
      <c r="F193" s="12"/>
      <c r="G193" s="13">
        <f ca="1">SUM(G187:G192)</f>
        <v>0</v>
      </c>
      <c r="H193" s="13">
        <f ca="1">SUM(H187:H192)</f>
        <v>0</v>
      </c>
      <c r="I193" s="13">
        <f ca="1">I192</f>
        <v>0</v>
      </c>
      <c r="J193" s="13">
        <f ca="1">SUM(J187:J192)</f>
        <v>0</v>
      </c>
      <c r="K193" s="13">
        <f ca="1">SUM(K187:K192)</f>
        <v>0</v>
      </c>
      <c r="L193" s="13">
        <f ca="1">SUM(L187:L192)</f>
        <v>0</v>
      </c>
      <c r="M193" s="12"/>
      <c r="N193" s="12"/>
      <c r="O193" s="12"/>
      <c r="P193" s="12"/>
      <c r="Q193" s="12"/>
      <c r="R193" s="12"/>
    </row>
    <row r="194" ht="10.5" customHeight="1">
      <c r="A194" s="6" t="s">
        <v>75</v>
      </c>
      <c r="B194" s="6"/>
      <c r="C194" s="6"/>
      <c r="D194" s="6"/>
      <c r="E194" s="6"/>
      <c r="F194" s="6"/>
      <c r="G194" s="7">
        <v>0</v>
      </c>
      <c r="H194" s="7">
        <v>0</v>
      </c>
      <c r="I194" s="7">
        <f ca="1">I192</f>
        <v>0</v>
      </c>
      <c r="J194" s="7">
        <v>0</v>
      </c>
      <c r="K194" s="7">
        <v>0</v>
      </c>
      <c r="L194" s="7">
        <v>0</v>
      </c>
      <c r="M194" s="6"/>
      <c r="N194" s="6"/>
      <c r="O194" s="6"/>
      <c r="P194" s="6"/>
      <c r="Q194" s="6"/>
      <c r="R194" s="6"/>
    </row>
    <row r="195" ht="13.35" customHeight="1"/>
    <row r="196" ht="13" customHeight="1">
      <c r="A196" s="5" t="s">
        <v>197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ht="10.5" customHeight="1">
      <c r="A197" s="6" t="s">
        <v>23</v>
      </c>
      <c r="B197" s="6"/>
      <c r="C197" s="6"/>
      <c r="D197" s="6"/>
      <c r="E197" s="6"/>
      <c r="F197" s="6"/>
      <c r="G197" s="7">
        <v>0</v>
      </c>
      <c r="H197" s="7">
        <v>0</v>
      </c>
      <c r="I197" s="7">
        <f ca="1">(G197 - H197)</f>
        <v>0</v>
      </c>
      <c r="J197" s="7">
        <v>0</v>
      </c>
      <c r="K197" s="7">
        <v>0</v>
      </c>
      <c r="L197" s="7">
        <v>0</v>
      </c>
      <c r="M197" s="6"/>
      <c r="N197" s="6"/>
      <c r="O197" s="6"/>
      <c r="P197" s="6"/>
      <c r="Q197" s="6"/>
      <c r="R197" s="6"/>
    </row>
    <row r="198" ht="10.5" customHeight="1">
      <c r="A198" s="9"/>
      <c r="B198" s="9"/>
      <c r="C198" s="9"/>
      <c r="D198" s="9" t="s">
        <v>117</v>
      </c>
      <c r="E198" s="9"/>
      <c r="F198" s="9"/>
      <c r="G198" s="10">
        <v>0</v>
      </c>
      <c r="H198" s="10">
        <v>0</v>
      </c>
      <c r="I198" s="10">
        <f ca="1">((I197 + G198) - H198)</f>
        <v>0</v>
      </c>
      <c r="J198" s="10">
        <v>0</v>
      </c>
      <c r="K198" s="10">
        <v>0</v>
      </c>
      <c r="L198" s="10">
        <v>0</v>
      </c>
      <c r="M198" s="11">
        <v>0</v>
      </c>
      <c r="N198" s="9"/>
      <c r="O198" s="9" t="s">
        <v>198</v>
      </c>
      <c r="P198" s="9" t="s">
        <v>113</v>
      </c>
      <c r="Q198" s="9"/>
      <c r="R198" s="9"/>
    </row>
    <row r="199" ht="10.5" customHeight="1">
      <c r="A199" s="12" t="s">
        <v>199</v>
      </c>
      <c r="B199" s="12"/>
      <c r="C199" s="12"/>
      <c r="D199" s="12"/>
      <c r="E199" s="12"/>
      <c r="F199" s="12"/>
      <c r="G199" s="13">
        <f ca="1">G198</f>
        <v>0</v>
      </c>
      <c r="H199" s="13">
        <f ca="1">H198</f>
        <v>0</v>
      </c>
      <c r="I199" s="13">
        <f ca="1">I198</f>
        <v>0</v>
      </c>
      <c r="J199" s="13">
        <f ca="1">J198</f>
        <v>0</v>
      </c>
      <c r="K199" s="13">
        <f ca="1">K198</f>
        <v>0</v>
      </c>
      <c r="L199" s="13">
        <f ca="1">L198</f>
        <v>0</v>
      </c>
      <c r="M199" s="12"/>
      <c r="N199" s="12"/>
      <c r="O199" s="12"/>
      <c r="P199" s="12"/>
      <c r="Q199" s="12"/>
      <c r="R199" s="12"/>
    </row>
    <row r="200" ht="10.5" customHeight="1">
      <c r="A200" s="6" t="s">
        <v>75</v>
      </c>
      <c r="B200" s="6"/>
      <c r="C200" s="6"/>
      <c r="D200" s="6"/>
      <c r="E200" s="6"/>
      <c r="F200" s="6"/>
      <c r="G200" s="7">
        <v>0</v>
      </c>
      <c r="H200" s="7">
        <v>0</v>
      </c>
      <c r="I200" s="7">
        <f ca="1">I198</f>
        <v>0</v>
      </c>
      <c r="J200" s="7">
        <v>0</v>
      </c>
      <c r="K200" s="7">
        <v>0</v>
      </c>
      <c r="L200" s="7">
        <v>0</v>
      </c>
      <c r="M200" s="6"/>
      <c r="N200" s="6"/>
      <c r="O200" s="6"/>
      <c r="P200" s="6"/>
      <c r="Q200" s="6"/>
      <c r="R200" s="6"/>
    </row>
    <row r="201" ht="13.35" customHeight="1"/>
    <row r="202" ht="13" customHeight="1">
      <c r="A202" s="5" t="s">
        <v>200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ht="10.5" customHeight="1">
      <c r="A203" s="6" t="s">
        <v>23</v>
      </c>
      <c r="B203" s="6"/>
      <c r="C203" s="6"/>
      <c r="D203" s="6"/>
      <c r="E203" s="6"/>
      <c r="F203" s="6"/>
      <c r="G203" s="7">
        <v>0</v>
      </c>
      <c r="H203" s="7">
        <v>0</v>
      </c>
      <c r="I203" s="7">
        <f ca="1">(G203 - H203)</f>
        <v>0</v>
      </c>
      <c r="J203" s="7">
        <v>0</v>
      </c>
      <c r="K203" s="7">
        <v>0</v>
      </c>
      <c r="L203" s="7">
        <v>0</v>
      </c>
      <c r="M203" s="6"/>
      <c r="N203" s="6"/>
      <c r="O203" s="6"/>
      <c r="P203" s="6"/>
      <c r="Q203" s="6"/>
      <c r="R203" s="6"/>
    </row>
    <row r="204" ht="10.5" customHeight="1">
      <c r="A204" s="9"/>
      <c r="B204" s="9"/>
      <c r="C204" s="9"/>
      <c r="D204" s="9" t="s">
        <v>117</v>
      </c>
      <c r="E204" s="9"/>
      <c r="F204" s="9"/>
      <c r="G204" s="10">
        <v>0</v>
      </c>
      <c r="H204" s="10">
        <v>0</v>
      </c>
      <c r="I204" s="10">
        <f ca="1">((I203 + G204) - H204)</f>
        <v>0</v>
      </c>
      <c r="J204" s="10">
        <v>0</v>
      </c>
      <c r="K204" s="10">
        <v>0</v>
      </c>
      <c r="L204" s="10">
        <v>0</v>
      </c>
      <c r="M204" s="11">
        <v>0</v>
      </c>
      <c r="N204" s="9"/>
      <c r="O204" s="9" t="s">
        <v>201</v>
      </c>
      <c r="P204" s="9" t="s">
        <v>82</v>
      </c>
      <c r="Q204" s="9"/>
      <c r="R204" s="9"/>
    </row>
    <row r="205" ht="10.5" customHeight="1">
      <c r="A205" s="12" t="s">
        <v>202</v>
      </c>
      <c r="B205" s="12"/>
      <c r="C205" s="12"/>
      <c r="D205" s="12"/>
      <c r="E205" s="12"/>
      <c r="F205" s="12"/>
      <c r="G205" s="13">
        <f ca="1">G204</f>
        <v>0</v>
      </c>
      <c r="H205" s="13">
        <f ca="1">H204</f>
        <v>0</v>
      </c>
      <c r="I205" s="13">
        <f ca="1">I204</f>
        <v>0</v>
      </c>
      <c r="J205" s="13">
        <f ca="1">J204</f>
        <v>0</v>
      </c>
      <c r="K205" s="13">
        <f ca="1">K204</f>
        <v>0</v>
      </c>
      <c r="L205" s="13">
        <f ca="1">L204</f>
        <v>0</v>
      </c>
      <c r="M205" s="12"/>
      <c r="N205" s="12"/>
      <c r="O205" s="12"/>
      <c r="P205" s="12"/>
      <c r="Q205" s="12"/>
      <c r="R205" s="12"/>
    </row>
    <row r="206" ht="10.5" customHeight="1">
      <c r="A206" s="6" t="s">
        <v>75</v>
      </c>
      <c r="B206" s="6"/>
      <c r="C206" s="6"/>
      <c r="D206" s="6"/>
      <c r="E206" s="6"/>
      <c r="F206" s="6"/>
      <c r="G206" s="7">
        <v>0</v>
      </c>
      <c r="H206" s="7">
        <v>0</v>
      </c>
      <c r="I206" s="7">
        <f ca="1">I204</f>
        <v>0</v>
      </c>
      <c r="J206" s="7">
        <v>0</v>
      </c>
      <c r="K206" s="7">
        <v>0</v>
      </c>
      <c r="L206" s="7">
        <v>0</v>
      </c>
      <c r="M206" s="6"/>
      <c r="N206" s="6"/>
      <c r="O206" s="6"/>
      <c r="P206" s="6"/>
      <c r="Q206" s="6"/>
      <c r="R206" s="6"/>
    </row>
    <row r="207" ht="13.35" customHeight="1"/>
    <row r="208" ht="13" customHeight="1">
      <c r="A208" s="5" t="s">
        <v>203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ht="10.5" customHeight="1">
      <c r="A209" s="6" t="s">
        <v>23</v>
      </c>
      <c r="B209" s="6"/>
      <c r="C209" s="6"/>
      <c r="D209" s="6"/>
      <c r="E209" s="6"/>
      <c r="F209" s="6"/>
      <c r="G209" s="7">
        <v>0</v>
      </c>
      <c r="H209" s="7">
        <v>0</v>
      </c>
      <c r="I209" s="7">
        <f ca="1">(G209 - H209)</f>
        <v>0</v>
      </c>
      <c r="J209" s="7">
        <v>0</v>
      </c>
      <c r="K209" s="7">
        <v>0</v>
      </c>
      <c r="L209" s="7">
        <v>0</v>
      </c>
      <c r="M209" s="6"/>
      <c r="N209" s="6"/>
      <c r="O209" s="6"/>
      <c r="P209" s="6"/>
      <c r="Q209" s="6"/>
      <c r="R209" s="6"/>
    </row>
    <row r="210" ht="10.5" customHeight="1">
      <c r="A210" s="9"/>
      <c r="B210" s="9"/>
      <c r="C210" s="9"/>
      <c r="D210" s="9" t="s">
        <v>117</v>
      </c>
      <c r="E210" s="9"/>
      <c r="F210" s="9"/>
      <c r="G210" s="10">
        <v>0</v>
      </c>
      <c r="H210" s="10">
        <v>0</v>
      </c>
      <c r="I210" s="10">
        <f ca="1">((I209 + G210) - H210)</f>
        <v>0</v>
      </c>
      <c r="J210" s="10">
        <v>0</v>
      </c>
      <c r="K210" s="10">
        <v>0</v>
      </c>
      <c r="L210" s="10">
        <v>0</v>
      </c>
      <c r="M210" s="11">
        <v>0</v>
      </c>
      <c r="N210" s="9"/>
      <c r="O210" s="9" t="s">
        <v>204</v>
      </c>
      <c r="P210" s="9" t="s">
        <v>82</v>
      </c>
      <c r="Q210" s="9"/>
      <c r="R210" s="9"/>
    </row>
    <row r="211" ht="10.5" customHeight="1">
      <c r="A211" s="12" t="s">
        <v>205</v>
      </c>
      <c r="B211" s="12"/>
      <c r="C211" s="12"/>
      <c r="D211" s="12"/>
      <c r="E211" s="12"/>
      <c r="F211" s="12"/>
      <c r="G211" s="13">
        <f ca="1">G210</f>
        <v>0</v>
      </c>
      <c r="H211" s="13">
        <f ca="1">H210</f>
        <v>0</v>
      </c>
      <c r="I211" s="13">
        <f ca="1">I210</f>
        <v>0</v>
      </c>
      <c r="J211" s="13">
        <f ca="1">J210</f>
        <v>0</v>
      </c>
      <c r="K211" s="13">
        <f ca="1">K210</f>
        <v>0</v>
      </c>
      <c r="L211" s="13">
        <f ca="1">L210</f>
        <v>0</v>
      </c>
      <c r="M211" s="12"/>
      <c r="N211" s="12"/>
      <c r="O211" s="12"/>
      <c r="P211" s="12"/>
      <c r="Q211" s="12"/>
      <c r="R211" s="12"/>
    </row>
    <row r="212" ht="10.5" customHeight="1">
      <c r="A212" s="6" t="s">
        <v>75</v>
      </c>
      <c r="B212" s="6"/>
      <c r="C212" s="6"/>
      <c r="D212" s="6"/>
      <c r="E212" s="6"/>
      <c r="F212" s="6"/>
      <c r="G212" s="7">
        <v>0</v>
      </c>
      <c r="H212" s="7">
        <v>0</v>
      </c>
      <c r="I212" s="7">
        <f ca="1">I210</f>
        <v>0</v>
      </c>
      <c r="J212" s="7">
        <v>0</v>
      </c>
      <c r="K212" s="7">
        <v>0</v>
      </c>
      <c r="L212" s="7">
        <v>0</v>
      </c>
      <c r="M212" s="6"/>
      <c r="N212" s="6"/>
      <c r="O212" s="6"/>
      <c r="P212" s="6"/>
      <c r="Q212" s="6"/>
      <c r="R212" s="6"/>
    </row>
    <row r="213" ht="13.35" customHeight="1"/>
    <row r="214" ht="13" customHeight="1">
      <c r="A214" s="5" t="s">
        <v>206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ht="10.5" customHeight="1">
      <c r="A215" s="6" t="s">
        <v>23</v>
      </c>
      <c r="B215" s="6"/>
      <c r="C215" s="6"/>
      <c r="D215" s="6"/>
      <c r="E215" s="6"/>
      <c r="F215" s="6"/>
      <c r="G215" s="7">
        <v>235.5000</v>
      </c>
      <c r="H215" s="7">
        <v>0</v>
      </c>
      <c r="I215" s="7">
        <f ca="1">(G215 - H215)</f>
        <v>0</v>
      </c>
      <c r="J215" s="7">
        <v>0</v>
      </c>
      <c r="K215" s="7">
        <v>0</v>
      </c>
      <c r="L215" s="7">
        <v>0</v>
      </c>
      <c r="M215" s="6"/>
      <c r="N215" s="6"/>
      <c r="O215" s="6"/>
      <c r="P215" s="6"/>
      <c r="Q215" s="6"/>
      <c r="R215" s="6"/>
    </row>
    <row r="216" ht="10.5" customHeight="1">
      <c r="A216" s="8">
        <v>44734</v>
      </c>
      <c r="B216" s="9" t="s">
        <v>31</v>
      </c>
      <c r="C216" s="9" t="s">
        <v>35</v>
      </c>
      <c r="D216" s="9" t="s">
        <v>207</v>
      </c>
      <c r="E216" s="9" t="s">
        <v>37</v>
      </c>
      <c r="F216" s="9" t="s">
        <v>37</v>
      </c>
      <c r="G216" s="10">
        <v>100.3200</v>
      </c>
      <c r="H216" s="10">
        <v>0</v>
      </c>
      <c r="I216" s="10">
        <f ca="1">((I215 + G216) - H216)</f>
        <v>0</v>
      </c>
      <c r="J216" s="10">
        <v>108.6000</v>
      </c>
      <c r="K216" s="10">
        <v>100.3200</v>
      </c>
      <c r="L216" s="10">
        <v>8.2800</v>
      </c>
      <c r="M216" s="11">
        <v>8.2500</v>
      </c>
      <c r="N216" s="9" t="s">
        <v>111</v>
      </c>
      <c r="O216" s="9" t="s">
        <v>208</v>
      </c>
      <c r="P216" s="9" t="s">
        <v>113</v>
      </c>
      <c r="Q216" s="9"/>
      <c r="R216" s="9" t="s">
        <v>114</v>
      </c>
    </row>
    <row r="217" ht="10.5" customHeight="1">
      <c r="A217" s="12" t="s">
        <v>209</v>
      </c>
      <c r="B217" s="12"/>
      <c r="C217" s="12"/>
      <c r="D217" s="12"/>
      <c r="E217" s="12"/>
      <c r="F217" s="12"/>
      <c r="G217" s="13">
        <f ca="1">G216</f>
        <v>0</v>
      </c>
      <c r="H217" s="13">
        <f ca="1">H216</f>
        <v>0</v>
      </c>
      <c r="I217" s="13">
        <f ca="1">I216</f>
        <v>0</v>
      </c>
      <c r="J217" s="13">
        <f ca="1">J216</f>
        <v>0</v>
      </c>
      <c r="K217" s="13">
        <f ca="1">K216</f>
        <v>0</v>
      </c>
      <c r="L217" s="13">
        <f ca="1">L216</f>
        <v>0</v>
      </c>
      <c r="M217" s="12"/>
      <c r="N217" s="12"/>
      <c r="O217" s="12"/>
      <c r="P217" s="12"/>
      <c r="Q217" s="12"/>
      <c r="R217" s="12"/>
    </row>
    <row r="218" ht="10.5" customHeight="1">
      <c r="A218" s="6" t="s">
        <v>75</v>
      </c>
      <c r="B218" s="6"/>
      <c r="C218" s="6"/>
      <c r="D218" s="6"/>
      <c r="E218" s="6"/>
      <c r="F218" s="6"/>
      <c r="G218" s="7">
        <v>335.8200</v>
      </c>
      <c r="H218" s="7">
        <v>0</v>
      </c>
      <c r="I218" s="7">
        <f ca="1">I216</f>
        <v>0</v>
      </c>
      <c r="J218" s="7">
        <v>0</v>
      </c>
      <c r="K218" s="7">
        <v>0</v>
      </c>
      <c r="L218" s="7">
        <v>0</v>
      </c>
      <c r="M218" s="6"/>
      <c r="N218" s="6"/>
      <c r="O218" s="6"/>
      <c r="P218" s="6"/>
      <c r="Q218" s="6"/>
      <c r="R218" s="6"/>
    </row>
    <row r="219" ht="13.35" customHeight="1"/>
    <row r="220" ht="13" customHeight="1">
      <c r="A220" s="5" t="s">
        <v>210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ht="10.5" customHeight="1">
      <c r="A221" s="6" t="s">
        <v>23</v>
      </c>
      <c r="B221" s="6"/>
      <c r="C221" s="6"/>
      <c r="D221" s="6"/>
      <c r="E221" s="6"/>
      <c r="F221" s="6"/>
      <c r="G221" s="7">
        <v>0</v>
      </c>
      <c r="H221" s="7">
        <v>0</v>
      </c>
      <c r="I221" s="7">
        <f ca="1">(H221 - G221)</f>
        <v>0</v>
      </c>
      <c r="J221" s="7">
        <v>0</v>
      </c>
      <c r="K221" s="7">
        <v>0</v>
      </c>
      <c r="L221" s="7">
        <v>0</v>
      </c>
      <c r="M221" s="6"/>
      <c r="N221" s="6"/>
      <c r="O221" s="6"/>
      <c r="P221" s="6"/>
      <c r="Q221" s="6"/>
      <c r="R221" s="6"/>
    </row>
    <row r="222" ht="10.5" customHeight="1">
      <c r="A222" s="9"/>
      <c r="B222" s="9"/>
      <c r="C222" s="9"/>
      <c r="D222" s="9" t="s">
        <v>117</v>
      </c>
      <c r="E222" s="9"/>
      <c r="F222" s="9"/>
      <c r="G222" s="10">
        <v>0</v>
      </c>
      <c r="H222" s="10">
        <v>0</v>
      </c>
      <c r="I222" s="10">
        <f ca="1">((I221 + H222) - G222)</f>
        <v>0</v>
      </c>
      <c r="J222" s="10">
        <v>0</v>
      </c>
      <c r="K222" s="10">
        <v>0</v>
      </c>
      <c r="L222" s="10">
        <v>0</v>
      </c>
      <c r="M222" s="11">
        <v>0</v>
      </c>
      <c r="N222" s="9"/>
      <c r="O222" s="9" t="s">
        <v>211</v>
      </c>
      <c r="P222" s="9" t="s">
        <v>29</v>
      </c>
      <c r="Q222" s="9"/>
      <c r="R222" s="9"/>
    </row>
    <row r="223" ht="10.5" customHeight="1">
      <c r="A223" s="12" t="s">
        <v>212</v>
      </c>
      <c r="B223" s="12"/>
      <c r="C223" s="12"/>
      <c r="D223" s="12"/>
      <c r="E223" s="12"/>
      <c r="F223" s="12"/>
      <c r="G223" s="13">
        <f ca="1">G222</f>
        <v>0</v>
      </c>
      <c r="H223" s="13">
        <f ca="1">H222</f>
        <v>0</v>
      </c>
      <c r="I223" s="13">
        <f ca="1">I222</f>
        <v>0</v>
      </c>
      <c r="J223" s="13">
        <f ca="1">J222</f>
        <v>0</v>
      </c>
      <c r="K223" s="13">
        <f ca="1">K222</f>
        <v>0</v>
      </c>
      <c r="L223" s="13">
        <f ca="1">L222</f>
        <v>0</v>
      </c>
      <c r="M223" s="12"/>
      <c r="N223" s="12"/>
      <c r="O223" s="12"/>
      <c r="P223" s="12"/>
      <c r="Q223" s="12"/>
      <c r="R223" s="12"/>
    </row>
    <row r="224" ht="10.5" customHeight="1">
      <c r="A224" s="6" t="s">
        <v>75</v>
      </c>
      <c r="B224" s="6"/>
      <c r="C224" s="6"/>
      <c r="D224" s="6"/>
      <c r="E224" s="6"/>
      <c r="F224" s="6"/>
      <c r="G224" s="7">
        <v>0</v>
      </c>
      <c r="H224" s="7">
        <v>0</v>
      </c>
      <c r="I224" s="7">
        <f ca="1">I222</f>
        <v>0</v>
      </c>
      <c r="J224" s="7">
        <v>0</v>
      </c>
      <c r="K224" s="7">
        <v>0</v>
      </c>
      <c r="L224" s="7">
        <v>0</v>
      </c>
      <c r="M224" s="6"/>
      <c r="N224" s="6"/>
      <c r="O224" s="6"/>
      <c r="P224" s="6"/>
      <c r="Q224" s="6"/>
      <c r="R224" s="6"/>
    </row>
    <row r="225" ht="13.35" customHeight="1"/>
    <row r="226" ht="13" customHeight="1">
      <c r="A226" s="5" t="s">
        <v>213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ht="10.5" customHeight="1">
      <c r="A227" s="6" t="s">
        <v>23</v>
      </c>
      <c r="B227" s="6"/>
      <c r="C227" s="6"/>
      <c r="D227" s="6"/>
      <c r="E227" s="6"/>
      <c r="F227" s="6"/>
      <c r="G227" s="7">
        <v>274.3600</v>
      </c>
      <c r="H227" s="7">
        <v>0</v>
      </c>
      <c r="I227" s="7">
        <f ca="1">(G227 - H227)</f>
        <v>0</v>
      </c>
      <c r="J227" s="7">
        <v>0</v>
      </c>
      <c r="K227" s="7">
        <v>0</v>
      </c>
      <c r="L227" s="7">
        <v>0</v>
      </c>
      <c r="M227" s="6"/>
      <c r="N227" s="6"/>
      <c r="O227" s="6"/>
      <c r="P227" s="6"/>
      <c r="Q227" s="6"/>
      <c r="R227" s="6"/>
    </row>
    <row r="228" ht="10.5" customHeight="1">
      <c r="A228" s="8">
        <v>44730</v>
      </c>
      <c r="B228" s="9" t="s">
        <v>31</v>
      </c>
      <c r="C228" s="9" t="s">
        <v>59</v>
      </c>
      <c r="D228" s="9" t="s">
        <v>214</v>
      </c>
      <c r="E228" s="9"/>
      <c r="F228" s="9"/>
      <c r="G228" s="10">
        <v>380.0000</v>
      </c>
      <c r="H228" s="10">
        <v>0</v>
      </c>
      <c r="I228" s="10">
        <f ca="1">((I227 + G228) - H228)</f>
        <v>0</v>
      </c>
      <c r="J228" s="10">
        <v>411.3500</v>
      </c>
      <c r="K228" s="10">
        <v>380.0000</v>
      </c>
      <c r="L228" s="10">
        <v>31.3500</v>
      </c>
      <c r="M228" s="11">
        <v>8.2500</v>
      </c>
      <c r="N228" s="9" t="s">
        <v>111</v>
      </c>
      <c r="O228" s="9" t="s">
        <v>215</v>
      </c>
      <c r="P228" s="9" t="s">
        <v>113</v>
      </c>
      <c r="Q228" s="9"/>
      <c r="R228" s="9" t="s">
        <v>114</v>
      </c>
    </row>
    <row r="229" ht="10.5" customHeight="1">
      <c r="A229" s="12" t="s">
        <v>216</v>
      </c>
      <c r="B229" s="12"/>
      <c r="C229" s="12"/>
      <c r="D229" s="12"/>
      <c r="E229" s="12"/>
      <c r="F229" s="12"/>
      <c r="G229" s="13">
        <f ca="1">G228</f>
        <v>0</v>
      </c>
      <c r="H229" s="13">
        <f ca="1">H228</f>
        <v>0</v>
      </c>
      <c r="I229" s="13">
        <f ca="1">I228</f>
        <v>0</v>
      </c>
      <c r="J229" s="13">
        <f ca="1">J228</f>
        <v>0</v>
      </c>
      <c r="K229" s="13">
        <f ca="1">K228</f>
        <v>0</v>
      </c>
      <c r="L229" s="13">
        <f ca="1">L228</f>
        <v>0</v>
      </c>
      <c r="M229" s="12"/>
      <c r="N229" s="12"/>
      <c r="O229" s="12"/>
      <c r="P229" s="12"/>
      <c r="Q229" s="12"/>
      <c r="R229" s="12"/>
    </row>
    <row r="230" ht="10.5" customHeight="1">
      <c r="A230" s="6" t="s">
        <v>75</v>
      </c>
      <c r="B230" s="6"/>
      <c r="C230" s="6"/>
      <c r="D230" s="6"/>
      <c r="E230" s="6"/>
      <c r="F230" s="6"/>
      <c r="G230" s="7">
        <v>654.3600</v>
      </c>
      <c r="H230" s="7">
        <v>0</v>
      </c>
      <c r="I230" s="7">
        <f ca="1">I228</f>
        <v>0</v>
      </c>
      <c r="J230" s="7">
        <v>0</v>
      </c>
      <c r="K230" s="7">
        <v>0</v>
      </c>
      <c r="L230" s="7">
        <v>0</v>
      </c>
      <c r="M230" s="6"/>
      <c r="N230" s="6"/>
      <c r="O230" s="6"/>
      <c r="P230" s="6"/>
      <c r="Q230" s="6"/>
      <c r="R230" s="6"/>
    </row>
    <row r="231" ht="13.35" customHeight="1"/>
    <row r="232" ht="13" customHeight="1">
      <c r="A232" s="5" t="s">
        <v>217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ht="10.5" customHeight="1">
      <c r="A233" s="6" t="s">
        <v>23</v>
      </c>
      <c r="B233" s="6"/>
      <c r="C233" s="6"/>
      <c r="D233" s="6"/>
      <c r="E233" s="6"/>
      <c r="F233" s="6"/>
      <c r="G233" s="7">
        <v>0</v>
      </c>
      <c r="H233" s="7">
        <v>0</v>
      </c>
      <c r="I233" s="7">
        <f ca="1">(G233 - H233)</f>
        <v>0</v>
      </c>
      <c r="J233" s="7">
        <v>0</v>
      </c>
      <c r="K233" s="7">
        <v>0</v>
      </c>
      <c r="L233" s="7">
        <v>0</v>
      </c>
      <c r="M233" s="6"/>
      <c r="N233" s="6"/>
      <c r="O233" s="6"/>
      <c r="P233" s="6"/>
      <c r="Q233" s="6"/>
      <c r="R233" s="6"/>
    </row>
    <row r="234" ht="10.5" customHeight="1">
      <c r="A234" s="8">
        <v>44714</v>
      </c>
      <c r="B234" s="9" t="s">
        <v>31</v>
      </c>
      <c r="C234" s="9" t="s">
        <v>38</v>
      </c>
      <c r="D234" s="9" t="s">
        <v>218</v>
      </c>
      <c r="E234" s="9" t="s">
        <v>40</v>
      </c>
      <c r="F234" s="9" t="s">
        <v>40</v>
      </c>
      <c r="G234" s="10">
        <v>923.7900</v>
      </c>
      <c r="H234" s="10">
        <v>0</v>
      </c>
      <c r="I234" s="10">
        <f ca="1">((I233 + G234) - H234)</f>
        <v>0</v>
      </c>
      <c r="J234" s="10">
        <v>1000.0000</v>
      </c>
      <c r="K234" s="10">
        <v>923.7900</v>
      </c>
      <c r="L234" s="10">
        <v>76.2100</v>
      </c>
      <c r="M234" s="11">
        <v>8.2500</v>
      </c>
      <c r="N234" s="9" t="s">
        <v>111</v>
      </c>
      <c r="O234" s="9" t="s">
        <v>40</v>
      </c>
      <c r="P234" s="9" t="s">
        <v>82</v>
      </c>
      <c r="Q234" s="9"/>
      <c r="R234" s="9" t="s">
        <v>114</v>
      </c>
    </row>
    <row r="235" ht="10.5" customHeight="1">
      <c r="A235" s="12" t="s">
        <v>219</v>
      </c>
      <c r="B235" s="12"/>
      <c r="C235" s="12"/>
      <c r="D235" s="12"/>
      <c r="E235" s="12"/>
      <c r="F235" s="12"/>
      <c r="G235" s="13">
        <f ca="1">G234</f>
        <v>0</v>
      </c>
      <c r="H235" s="13">
        <f ca="1">H234</f>
        <v>0</v>
      </c>
      <c r="I235" s="13">
        <f ca="1">I234</f>
        <v>0</v>
      </c>
      <c r="J235" s="13">
        <f ca="1">J234</f>
        <v>0</v>
      </c>
      <c r="K235" s="13">
        <f ca="1">K234</f>
        <v>0</v>
      </c>
      <c r="L235" s="13">
        <f ca="1">L234</f>
        <v>0</v>
      </c>
      <c r="M235" s="12"/>
      <c r="N235" s="12"/>
      <c r="O235" s="12"/>
      <c r="P235" s="12"/>
      <c r="Q235" s="12"/>
      <c r="R235" s="12"/>
    </row>
    <row r="236" ht="10.5" customHeight="1">
      <c r="A236" s="6" t="s">
        <v>75</v>
      </c>
      <c r="B236" s="6"/>
      <c r="C236" s="6"/>
      <c r="D236" s="6"/>
      <c r="E236" s="6"/>
      <c r="F236" s="6"/>
      <c r="G236" s="7">
        <v>923.7900</v>
      </c>
      <c r="H236" s="7">
        <v>0</v>
      </c>
      <c r="I236" s="7">
        <f ca="1">I234</f>
        <v>0</v>
      </c>
      <c r="J236" s="7">
        <v>0</v>
      </c>
      <c r="K236" s="7">
        <v>0</v>
      </c>
      <c r="L236" s="7">
        <v>0</v>
      </c>
      <c r="M236" s="6"/>
      <c r="N236" s="6"/>
      <c r="O236" s="6"/>
      <c r="P236" s="6"/>
      <c r="Q236" s="6"/>
      <c r="R236" s="6"/>
    </row>
    <row r="237" ht="13.35" customHeight="1"/>
    <row r="238" ht="13" customHeight="1">
      <c r="A238" s="5" t="s">
        <v>220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ht="10.5" customHeight="1">
      <c r="A239" s="6" t="s">
        <v>23</v>
      </c>
      <c r="B239" s="6"/>
      <c r="C239" s="6"/>
      <c r="D239" s="6"/>
      <c r="E239" s="6"/>
      <c r="F239" s="6"/>
      <c r="G239" s="7">
        <v>650.4800</v>
      </c>
      <c r="H239" s="7">
        <v>0</v>
      </c>
      <c r="I239" s="7">
        <f ca="1">(G239 - H239)</f>
        <v>0</v>
      </c>
      <c r="J239" s="7">
        <v>0</v>
      </c>
      <c r="K239" s="7">
        <v>0</v>
      </c>
      <c r="L239" s="7">
        <v>0</v>
      </c>
      <c r="M239" s="6"/>
      <c r="N239" s="6"/>
      <c r="O239" s="6"/>
      <c r="P239" s="6"/>
      <c r="Q239" s="6"/>
      <c r="R239" s="6"/>
    </row>
    <row r="240" ht="10.5" customHeight="1">
      <c r="A240" s="8">
        <v>44714</v>
      </c>
      <c r="B240" s="9" t="s">
        <v>31</v>
      </c>
      <c r="C240" s="9" t="s">
        <v>32</v>
      </c>
      <c r="D240" s="9" t="s">
        <v>221</v>
      </c>
      <c r="E240" s="9" t="s">
        <v>33</v>
      </c>
      <c r="F240" s="9" t="s">
        <v>33</v>
      </c>
      <c r="G240" s="10">
        <v>55.0000</v>
      </c>
      <c r="H240" s="10">
        <v>0</v>
      </c>
      <c r="I240" s="10">
        <f ca="1">((I239 + G240) - H240)</f>
        <v>0</v>
      </c>
      <c r="J240" s="10">
        <v>59.5400</v>
      </c>
      <c r="K240" s="10">
        <v>55.0000</v>
      </c>
      <c r="L240" s="10">
        <v>4.5400</v>
      </c>
      <c r="M240" s="11">
        <v>8.2500</v>
      </c>
      <c r="N240" s="9" t="s">
        <v>111</v>
      </c>
      <c r="O240" s="9" t="s">
        <v>222</v>
      </c>
      <c r="P240" s="9" t="s">
        <v>113</v>
      </c>
      <c r="Q240" s="9"/>
      <c r="R240" s="9" t="s">
        <v>114</v>
      </c>
    </row>
    <row r="241" ht="10.5" customHeight="1">
      <c r="A241" s="8">
        <v>44734</v>
      </c>
      <c r="B241" s="9" t="s">
        <v>223</v>
      </c>
      <c r="C241" s="9"/>
      <c r="D241" s="9" t="s">
        <v>224</v>
      </c>
      <c r="E241" s="9"/>
      <c r="F241" s="9"/>
      <c r="G241" s="10">
        <v>107.1100</v>
      </c>
      <c r="H241" s="10">
        <v>0</v>
      </c>
      <c r="I241" s="10">
        <f ca="1">((I240 + G241) - H241)</f>
        <v>0</v>
      </c>
      <c r="J241" s="10">
        <v>115.9500</v>
      </c>
      <c r="K241" s="10">
        <v>107.1100</v>
      </c>
      <c r="L241" s="10">
        <v>8.8400</v>
      </c>
      <c r="M241" s="11">
        <v>8.2500</v>
      </c>
      <c r="N241" s="9" t="s">
        <v>111</v>
      </c>
      <c r="O241" s="9" t="s">
        <v>222</v>
      </c>
      <c r="P241" s="9" t="s">
        <v>113</v>
      </c>
      <c r="Q241" s="9"/>
      <c r="R241" s="9" t="s">
        <v>225</v>
      </c>
    </row>
    <row r="242" ht="10.5" customHeight="1">
      <c r="A242" s="12" t="s">
        <v>226</v>
      </c>
      <c r="B242" s="12"/>
      <c r="C242" s="12"/>
      <c r="D242" s="12"/>
      <c r="E242" s="12"/>
      <c r="F242" s="12"/>
      <c r="G242" s="13">
        <f ca="1">SUM(G240:G241)</f>
        <v>0</v>
      </c>
      <c r="H242" s="13">
        <f ca="1">SUM(H240:H241)</f>
        <v>0</v>
      </c>
      <c r="I242" s="13">
        <f ca="1">I241</f>
        <v>0</v>
      </c>
      <c r="J242" s="13">
        <f ca="1">SUM(J240:J241)</f>
        <v>0</v>
      </c>
      <c r="K242" s="13">
        <f ca="1">SUM(K240:K241)</f>
        <v>0</v>
      </c>
      <c r="L242" s="13">
        <f ca="1">SUM(L240:L241)</f>
        <v>0</v>
      </c>
      <c r="M242" s="12"/>
      <c r="N242" s="12"/>
      <c r="O242" s="12"/>
      <c r="P242" s="12"/>
      <c r="Q242" s="12"/>
      <c r="R242" s="12"/>
    </row>
    <row r="243" ht="10.5" customHeight="1">
      <c r="A243" s="6" t="s">
        <v>75</v>
      </c>
      <c r="B243" s="6"/>
      <c r="C243" s="6"/>
      <c r="D243" s="6"/>
      <c r="E243" s="6"/>
      <c r="F243" s="6"/>
      <c r="G243" s="7">
        <v>812.5900</v>
      </c>
      <c r="H243" s="7">
        <v>0</v>
      </c>
      <c r="I243" s="7">
        <f ca="1">I241</f>
        <v>0</v>
      </c>
      <c r="J243" s="7">
        <v>0</v>
      </c>
      <c r="K243" s="7">
        <v>0</v>
      </c>
      <c r="L243" s="7">
        <v>0</v>
      </c>
      <c r="M243" s="6"/>
      <c r="N243" s="6"/>
      <c r="O243" s="6"/>
      <c r="P243" s="6"/>
      <c r="Q243" s="6"/>
      <c r="R243" s="6"/>
    </row>
    <row r="244" ht="13.35" customHeight="1"/>
    <row r="245" ht="13" customHeight="1">
      <c r="A245" s="5" t="s">
        <v>227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ht="10.5" customHeight="1">
      <c r="A246" s="6" t="s">
        <v>23</v>
      </c>
      <c r="B246" s="6"/>
      <c r="C246" s="6"/>
      <c r="D246" s="6"/>
      <c r="E246" s="6"/>
      <c r="F246" s="6"/>
      <c r="G246" s="7">
        <v>0</v>
      </c>
      <c r="H246" s="7">
        <v>0</v>
      </c>
      <c r="I246" s="7">
        <f ca="1">(H246 - G246)</f>
        <v>0</v>
      </c>
      <c r="J246" s="7">
        <v>0</v>
      </c>
      <c r="K246" s="7">
        <v>0</v>
      </c>
      <c r="L246" s="7">
        <v>0</v>
      </c>
      <c r="M246" s="6"/>
      <c r="N246" s="6"/>
      <c r="O246" s="6"/>
      <c r="P246" s="6"/>
      <c r="Q246" s="6"/>
      <c r="R246" s="6"/>
    </row>
    <row r="247" ht="10.5" customHeight="1">
      <c r="A247" s="9"/>
      <c r="B247" s="9"/>
      <c r="C247" s="9"/>
      <c r="D247" s="9" t="s">
        <v>117</v>
      </c>
      <c r="E247" s="9"/>
      <c r="F247" s="9"/>
      <c r="G247" s="10">
        <v>0</v>
      </c>
      <c r="H247" s="10">
        <v>0</v>
      </c>
      <c r="I247" s="10">
        <f ca="1">((I246 + H247) - G247)</f>
        <v>0</v>
      </c>
      <c r="J247" s="10">
        <v>0</v>
      </c>
      <c r="K247" s="10">
        <v>0</v>
      </c>
      <c r="L247" s="10">
        <v>0</v>
      </c>
      <c r="M247" s="11">
        <v>0</v>
      </c>
      <c r="N247" s="9"/>
      <c r="O247" s="9" t="s">
        <v>228</v>
      </c>
      <c r="P247" s="9" t="s">
        <v>191</v>
      </c>
      <c r="Q247" s="9"/>
      <c r="R247" s="9"/>
    </row>
    <row r="248" ht="10.5" customHeight="1">
      <c r="A248" s="12" t="s">
        <v>229</v>
      </c>
      <c r="B248" s="12"/>
      <c r="C248" s="12"/>
      <c r="D248" s="12"/>
      <c r="E248" s="12"/>
      <c r="F248" s="12"/>
      <c r="G248" s="13">
        <f ca="1">G247</f>
        <v>0</v>
      </c>
      <c r="H248" s="13">
        <f ca="1">H247</f>
        <v>0</v>
      </c>
      <c r="I248" s="13">
        <f ca="1">I247</f>
        <v>0</v>
      </c>
      <c r="J248" s="13">
        <f ca="1">J247</f>
        <v>0</v>
      </c>
      <c r="K248" s="13">
        <f ca="1">K247</f>
        <v>0</v>
      </c>
      <c r="L248" s="13">
        <f ca="1">L247</f>
        <v>0</v>
      </c>
      <c r="M248" s="12"/>
      <c r="N248" s="12"/>
      <c r="O248" s="12"/>
      <c r="P248" s="12"/>
      <c r="Q248" s="12"/>
      <c r="R248" s="12"/>
    </row>
    <row r="249" ht="10.5" customHeight="1">
      <c r="A249" s="6" t="s">
        <v>75</v>
      </c>
      <c r="B249" s="6"/>
      <c r="C249" s="6"/>
      <c r="D249" s="6"/>
      <c r="E249" s="6"/>
      <c r="F249" s="6"/>
      <c r="G249" s="7">
        <v>0</v>
      </c>
      <c r="H249" s="7">
        <v>0</v>
      </c>
      <c r="I249" s="7">
        <f ca="1">I247</f>
        <v>0</v>
      </c>
      <c r="J249" s="7">
        <v>0</v>
      </c>
      <c r="K249" s="7">
        <v>0</v>
      </c>
      <c r="L249" s="7">
        <v>0</v>
      </c>
      <c r="M249" s="6"/>
      <c r="N249" s="6"/>
      <c r="O249" s="6"/>
      <c r="P249" s="6"/>
      <c r="Q249" s="6"/>
      <c r="R249" s="6"/>
    </row>
    <row r="250" ht="13.35" customHeight="1"/>
    <row r="251" ht="13" customHeight="1">
      <c r="A251" s="5" t="s">
        <v>230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ht="10.5" customHeight="1">
      <c r="A252" s="6" t="s">
        <v>23</v>
      </c>
      <c r="B252" s="6"/>
      <c r="C252" s="6"/>
      <c r="D252" s="6"/>
      <c r="E252" s="6"/>
      <c r="F252" s="6"/>
      <c r="G252" s="7">
        <v>0</v>
      </c>
      <c r="H252" s="7">
        <v>0</v>
      </c>
      <c r="I252" s="7">
        <f ca="1">(H252 - G252)</f>
        <v>0</v>
      </c>
      <c r="J252" s="7">
        <v>0</v>
      </c>
      <c r="K252" s="7">
        <v>0</v>
      </c>
      <c r="L252" s="7">
        <v>0</v>
      </c>
      <c r="M252" s="6"/>
      <c r="N252" s="6"/>
      <c r="O252" s="6"/>
      <c r="P252" s="6"/>
      <c r="Q252" s="6"/>
      <c r="R252" s="6"/>
    </row>
    <row r="253" ht="10.5" customHeight="1">
      <c r="A253" s="9"/>
      <c r="B253" s="9"/>
      <c r="C253" s="9"/>
      <c r="D253" s="9" t="s">
        <v>117</v>
      </c>
      <c r="E253" s="9"/>
      <c r="F253" s="9"/>
      <c r="G253" s="10">
        <v>0</v>
      </c>
      <c r="H253" s="10">
        <v>0</v>
      </c>
      <c r="I253" s="10">
        <f ca="1">((I252 + H253) - G253)</f>
        <v>0</v>
      </c>
      <c r="J253" s="10">
        <v>0</v>
      </c>
      <c r="K253" s="10">
        <v>0</v>
      </c>
      <c r="L253" s="10">
        <v>0</v>
      </c>
      <c r="M253" s="11">
        <v>0</v>
      </c>
      <c r="N253" s="9"/>
      <c r="O253" s="9" t="s">
        <v>231</v>
      </c>
      <c r="P253" s="9" t="s">
        <v>29</v>
      </c>
      <c r="Q253" s="9"/>
      <c r="R253" s="9"/>
    </row>
    <row r="254" ht="10.5" customHeight="1">
      <c r="A254" s="12" t="s">
        <v>232</v>
      </c>
      <c r="B254" s="12"/>
      <c r="C254" s="12"/>
      <c r="D254" s="12"/>
      <c r="E254" s="12"/>
      <c r="F254" s="12"/>
      <c r="G254" s="13">
        <f ca="1">G253</f>
        <v>0</v>
      </c>
      <c r="H254" s="13">
        <f ca="1">H253</f>
        <v>0</v>
      </c>
      <c r="I254" s="13">
        <f ca="1">I253</f>
        <v>0</v>
      </c>
      <c r="J254" s="13">
        <f ca="1">J253</f>
        <v>0</v>
      </c>
      <c r="K254" s="13">
        <f ca="1">K253</f>
        <v>0</v>
      </c>
      <c r="L254" s="13">
        <f ca="1">L253</f>
        <v>0</v>
      </c>
      <c r="M254" s="12"/>
      <c r="N254" s="12"/>
      <c r="O254" s="12"/>
      <c r="P254" s="12"/>
      <c r="Q254" s="12"/>
      <c r="R254" s="12"/>
    </row>
    <row r="255" ht="10.5" customHeight="1">
      <c r="A255" s="6" t="s">
        <v>75</v>
      </c>
      <c r="B255" s="6"/>
      <c r="C255" s="6"/>
      <c r="D255" s="6"/>
      <c r="E255" s="6"/>
      <c r="F255" s="6"/>
      <c r="G255" s="7">
        <v>0</v>
      </c>
      <c r="H255" s="7">
        <v>0</v>
      </c>
      <c r="I255" s="7">
        <f ca="1">I253</f>
        <v>0</v>
      </c>
      <c r="J255" s="7">
        <v>0</v>
      </c>
      <c r="K255" s="7">
        <v>0</v>
      </c>
      <c r="L255" s="7">
        <v>0</v>
      </c>
      <c r="M255" s="6"/>
      <c r="N255" s="6"/>
      <c r="O255" s="6"/>
      <c r="P255" s="6"/>
      <c r="Q255" s="6"/>
      <c r="R255" s="6"/>
    </row>
    <row r="256" ht="13.35" customHeight="1"/>
    <row r="257" ht="13" customHeight="1">
      <c r="A257" s="5" t="s">
        <v>233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ht="10.5" customHeight="1">
      <c r="A258" s="6" t="s">
        <v>23</v>
      </c>
      <c r="B258" s="6"/>
      <c r="C258" s="6"/>
      <c r="D258" s="6"/>
      <c r="E258" s="6"/>
      <c r="F258" s="6"/>
      <c r="G258" s="7">
        <v>0</v>
      </c>
      <c r="H258" s="7">
        <v>0</v>
      </c>
      <c r="I258" s="7">
        <f ca="1">(H258 - G258)</f>
        <v>0</v>
      </c>
      <c r="J258" s="7">
        <v>0</v>
      </c>
      <c r="K258" s="7">
        <v>0</v>
      </c>
      <c r="L258" s="7">
        <v>0</v>
      </c>
      <c r="M258" s="6"/>
      <c r="N258" s="6"/>
      <c r="O258" s="6"/>
      <c r="P258" s="6"/>
      <c r="Q258" s="6"/>
      <c r="R258" s="6"/>
    </row>
    <row r="259" ht="10.5" customHeight="1">
      <c r="A259" s="9"/>
      <c r="B259" s="9"/>
      <c r="C259" s="9"/>
      <c r="D259" s="9" t="s">
        <v>117</v>
      </c>
      <c r="E259" s="9"/>
      <c r="F259" s="9"/>
      <c r="G259" s="10">
        <v>0</v>
      </c>
      <c r="H259" s="10">
        <v>0</v>
      </c>
      <c r="I259" s="10">
        <f ca="1">((I258 + H259) - G259)</f>
        <v>0</v>
      </c>
      <c r="J259" s="10">
        <v>0</v>
      </c>
      <c r="K259" s="10">
        <v>0</v>
      </c>
      <c r="L259" s="10">
        <v>0</v>
      </c>
      <c r="M259" s="11">
        <v>0</v>
      </c>
      <c r="N259" s="9"/>
      <c r="O259" s="9" t="s">
        <v>234</v>
      </c>
      <c r="P259" s="9" t="s">
        <v>29</v>
      </c>
      <c r="Q259" s="9"/>
      <c r="R259" s="9"/>
    </row>
    <row r="260" ht="10.5" customHeight="1">
      <c r="A260" s="12" t="s">
        <v>235</v>
      </c>
      <c r="B260" s="12"/>
      <c r="C260" s="12"/>
      <c r="D260" s="12"/>
      <c r="E260" s="12"/>
      <c r="F260" s="12"/>
      <c r="G260" s="13">
        <f ca="1">G259</f>
        <v>0</v>
      </c>
      <c r="H260" s="13">
        <f ca="1">H259</f>
        <v>0</v>
      </c>
      <c r="I260" s="13">
        <f ca="1">I259</f>
        <v>0</v>
      </c>
      <c r="J260" s="13">
        <f ca="1">J259</f>
        <v>0</v>
      </c>
      <c r="K260" s="13">
        <f ca="1">K259</f>
        <v>0</v>
      </c>
      <c r="L260" s="13">
        <f ca="1">L259</f>
        <v>0</v>
      </c>
      <c r="M260" s="12"/>
      <c r="N260" s="12"/>
      <c r="O260" s="12"/>
      <c r="P260" s="12"/>
      <c r="Q260" s="12"/>
      <c r="R260" s="12"/>
    </row>
    <row r="261" ht="10.5" customHeight="1">
      <c r="A261" s="6" t="s">
        <v>75</v>
      </c>
      <c r="B261" s="6"/>
      <c r="C261" s="6"/>
      <c r="D261" s="6"/>
      <c r="E261" s="6"/>
      <c r="F261" s="6"/>
      <c r="G261" s="7">
        <v>0</v>
      </c>
      <c r="H261" s="7">
        <v>0</v>
      </c>
      <c r="I261" s="7">
        <f ca="1">I259</f>
        <v>0</v>
      </c>
      <c r="J261" s="7">
        <v>0</v>
      </c>
      <c r="K261" s="7">
        <v>0</v>
      </c>
      <c r="L261" s="7">
        <v>0</v>
      </c>
      <c r="M261" s="6"/>
      <c r="N261" s="6"/>
      <c r="O261" s="6"/>
      <c r="P261" s="6"/>
      <c r="Q261" s="6"/>
      <c r="R261" s="6"/>
    </row>
    <row r="262" ht="13.35" customHeight="1"/>
    <row r="263" ht="13" customHeight="1">
      <c r="A263" s="5" t="s">
        <v>236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ht="10.5" customHeight="1">
      <c r="A264" s="6" t="s">
        <v>23</v>
      </c>
      <c r="B264" s="6"/>
      <c r="C264" s="6"/>
      <c r="D264" s="6"/>
      <c r="E264" s="6"/>
      <c r="F264" s="6"/>
      <c r="G264" s="7">
        <v>0</v>
      </c>
      <c r="H264" s="7">
        <v>0</v>
      </c>
      <c r="I264" s="7">
        <f ca="1">(H264 - G264)</f>
        <v>0</v>
      </c>
      <c r="J264" s="7">
        <v>0</v>
      </c>
      <c r="K264" s="7">
        <v>0</v>
      </c>
      <c r="L264" s="7">
        <v>0</v>
      </c>
      <c r="M264" s="6"/>
      <c r="N264" s="6"/>
      <c r="O264" s="6"/>
      <c r="P264" s="6"/>
      <c r="Q264" s="6"/>
      <c r="R264" s="6"/>
    </row>
    <row r="265" ht="10.5" customHeight="1">
      <c r="A265" s="9"/>
      <c r="B265" s="9"/>
      <c r="C265" s="9"/>
      <c r="D265" s="9" t="s">
        <v>117</v>
      </c>
      <c r="E265" s="9"/>
      <c r="F265" s="9"/>
      <c r="G265" s="10">
        <v>0</v>
      </c>
      <c r="H265" s="10">
        <v>0</v>
      </c>
      <c r="I265" s="10">
        <f ca="1">((I264 + H265) - G265)</f>
        <v>0</v>
      </c>
      <c r="J265" s="10">
        <v>0</v>
      </c>
      <c r="K265" s="10">
        <v>0</v>
      </c>
      <c r="L265" s="10">
        <v>0</v>
      </c>
      <c r="M265" s="11">
        <v>0</v>
      </c>
      <c r="N265" s="9"/>
      <c r="O265" s="9" t="s">
        <v>237</v>
      </c>
      <c r="P265" s="9" t="s">
        <v>238</v>
      </c>
      <c r="Q265" s="9"/>
      <c r="R265" s="9"/>
    </row>
    <row r="266" ht="10.5" customHeight="1">
      <c r="A266" s="12" t="s">
        <v>239</v>
      </c>
      <c r="B266" s="12"/>
      <c r="C266" s="12"/>
      <c r="D266" s="12"/>
      <c r="E266" s="12"/>
      <c r="F266" s="12"/>
      <c r="G266" s="13">
        <f ca="1">G265</f>
        <v>0</v>
      </c>
      <c r="H266" s="13">
        <f ca="1">H265</f>
        <v>0</v>
      </c>
      <c r="I266" s="13">
        <f ca="1">I265</f>
        <v>0</v>
      </c>
      <c r="J266" s="13">
        <f ca="1">J265</f>
        <v>0</v>
      </c>
      <c r="K266" s="13">
        <f ca="1">K265</f>
        <v>0</v>
      </c>
      <c r="L266" s="13">
        <f ca="1">L265</f>
        <v>0</v>
      </c>
      <c r="M266" s="12"/>
      <c r="N266" s="12"/>
      <c r="O266" s="12"/>
      <c r="P266" s="12"/>
      <c r="Q266" s="12"/>
      <c r="R266" s="12"/>
    </row>
    <row r="267" ht="10.5" customHeight="1">
      <c r="A267" s="6" t="s">
        <v>75</v>
      </c>
      <c r="B267" s="6"/>
      <c r="C267" s="6"/>
      <c r="D267" s="6"/>
      <c r="E267" s="6"/>
      <c r="F267" s="6"/>
      <c r="G267" s="7">
        <v>0</v>
      </c>
      <c r="H267" s="7">
        <v>0</v>
      </c>
      <c r="I267" s="7">
        <f ca="1">I265</f>
        <v>0</v>
      </c>
      <c r="J267" s="7">
        <v>0</v>
      </c>
      <c r="K267" s="7">
        <v>0</v>
      </c>
      <c r="L267" s="7">
        <v>0</v>
      </c>
      <c r="M267" s="6"/>
      <c r="N267" s="6"/>
      <c r="O267" s="6"/>
      <c r="P267" s="6"/>
      <c r="Q267" s="6"/>
      <c r="R267" s="6"/>
    </row>
    <row r="268" ht="13.35" customHeight="1"/>
    <row r="269" ht="13" customHeight="1">
      <c r="A269" s="5" t="s">
        <v>240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ht="10.5" customHeight="1">
      <c r="A270" s="6" t="s">
        <v>23</v>
      </c>
      <c r="B270" s="6"/>
      <c r="C270" s="6"/>
      <c r="D270" s="6"/>
      <c r="E270" s="6"/>
      <c r="F270" s="6"/>
      <c r="G270" s="7">
        <v>0</v>
      </c>
      <c r="H270" s="7">
        <v>0</v>
      </c>
      <c r="I270" s="7">
        <f ca="1">(G270 - H270)</f>
        <v>0</v>
      </c>
      <c r="J270" s="7">
        <v>0</v>
      </c>
      <c r="K270" s="7">
        <v>0</v>
      </c>
      <c r="L270" s="7">
        <v>0</v>
      </c>
      <c r="M270" s="6"/>
      <c r="N270" s="6"/>
      <c r="O270" s="6"/>
      <c r="P270" s="6"/>
      <c r="Q270" s="6"/>
      <c r="R270" s="6"/>
    </row>
    <row r="271" ht="10.5" customHeight="1">
      <c r="A271" s="9"/>
      <c r="B271" s="9"/>
      <c r="C271" s="9"/>
      <c r="D271" s="9" t="s">
        <v>117</v>
      </c>
      <c r="E271" s="9"/>
      <c r="F271" s="9"/>
      <c r="G271" s="10">
        <v>0</v>
      </c>
      <c r="H271" s="10">
        <v>0</v>
      </c>
      <c r="I271" s="10">
        <f ca="1">((I270 + G271) - H271)</f>
        <v>0</v>
      </c>
      <c r="J271" s="10">
        <v>0</v>
      </c>
      <c r="K271" s="10">
        <v>0</v>
      </c>
      <c r="L271" s="10">
        <v>0</v>
      </c>
      <c r="M271" s="11">
        <v>0</v>
      </c>
      <c r="N271" s="9"/>
      <c r="O271" s="9" t="s">
        <v>241</v>
      </c>
      <c r="P271" s="9" t="s">
        <v>82</v>
      </c>
      <c r="Q271" s="9"/>
      <c r="R271" s="9"/>
    </row>
    <row r="272" ht="10.5" customHeight="1">
      <c r="A272" s="12" t="s">
        <v>242</v>
      </c>
      <c r="B272" s="12"/>
      <c r="C272" s="12"/>
      <c r="D272" s="12"/>
      <c r="E272" s="12"/>
      <c r="F272" s="12"/>
      <c r="G272" s="13">
        <f ca="1">G271</f>
        <v>0</v>
      </c>
      <c r="H272" s="13">
        <f ca="1">H271</f>
        <v>0</v>
      </c>
      <c r="I272" s="13">
        <f ca="1">I271</f>
        <v>0</v>
      </c>
      <c r="J272" s="13">
        <f ca="1">J271</f>
        <v>0</v>
      </c>
      <c r="K272" s="13">
        <f ca="1">K271</f>
        <v>0</v>
      </c>
      <c r="L272" s="13">
        <f ca="1">L271</f>
        <v>0</v>
      </c>
      <c r="M272" s="12"/>
      <c r="N272" s="12"/>
      <c r="O272" s="12"/>
      <c r="P272" s="12"/>
      <c r="Q272" s="12"/>
      <c r="R272" s="12"/>
    </row>
    <row r="273" ht="10.5" customHeight="1">
      <c r="A273" s="6" t="s">
        <v>75</v>
      </c>
      <c r="B273" s="6"/>
      <c r="C273" s="6"/>
      <c r="D273" s="6"/>
      <c r="E273" s="6"/>
      <c r="F273" s="6"/>
      <c r="G273" s="7">
        <v>0</v>
      </c>
      <c r="H273" s="7">
        <v>0</v>
      </c>
      <c r="I273" s="7">
        <f ca="1">I271</f>
        <v>0</v>
      </c>
      <c r="J273" s="7">
        <v>0</v>
      </c>
      <c r="K273" s="7">
        <v>0</v>
      </c>
      <c r="L273" s="7">
        <v>0</v>
      </c>
      <c r="M273" s="6"/>
      <c r="N273" s="6"/>
      <c r="O273" s="6"/>
      <c r="P273" s="6"/>
      <c r="Q273" s="6"/>
      <c r="R273" s="6"/>
    </row>
    <row r="274" ht="13.35" customHeight="1"/>
    <row r="275" ht="13" customHeight="1">
      <c r="A275" s="5" t="s">
        <v>243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ht="10.5" customHeight="1">
      <c r="A276" s="6" t="s">
        <v>23</v>
      </c>
      <c r="B276" s="6"/>
      <c r="C276" s="6"/>
      <c r="D276" s="6"/>
      <c r="E276" s="6"/>
      <c r="F276" s="6"/>
      <c r="G276" s="7">
        <v>94.4100</v>
      </c>
      <c r="H276" s="7">
        <v>0</v>
      </c>
      <c r="I276" s="7">
        <f ca="1">(G276 - H276)</f>
        <v>0</v>
      </c>
      <c r="J276" s="7">
        <v>0</v>
      </c>
      <c r="K276" s="7">
        <v>0</v>
      </c>
      <c r="L276" s="7">
        <v>0</v>
      </c>
      <c r="M276" s="6"/>
      <c r="N276" s="6"/>
      <c r="O276" s="6"/>
      <c r="P276" s="6"/>
      <c r="Q276" s="6"/>
      <c r="R276" s="6"/>
    </row>
    <row r="277" ht="10.5" customHeight="1">
      <c r="A277" s="9"/>
      <c r="B277" s="9"/>
      <c r="C277" s="9"/>
      <c r="D277" s="9" t="s">
        <v>117</v>
      </c>
      <c r="E277" s="9"/>
      <c r="F277" s="9"/>
      <c r="G277" s="10">
        <v>0</v>
      </c>
      <c r="H277" s="10">
        <v>0</v>
      </c>
      <c r="I277" s="10">
        <f ca="1">((I276 + G277) - H277)</f>
        <v>0</v>
      </c>
      <c r="J277" s="10">
        <v>0</v>
      </c>
      <c r="K277" s="10">
        <v>0</v>
      </c>
      <c r="L277" s="10">
        <v>0</v>
      </c>
      <c r="M277" s="11">
        <v>0</v>
      </c>
      <c r="N277" s="9"/>
      <c r="O277" s="9" t="s">
        <v>244</v>
      </c>
      <c r="P277" s="9" t="s">
        <v>113</v>
      </c>
      <c r="Q277" s="9"/>
      <c r="R277" s="9"/>
    </row>
    <row r="278" ht="10.5" customHeight="1">
      <c r="A278" s="12" t="s">
        <v>245</v>
      </c>
      <c r="B278" s="12"/>
      <c r="C278" s="12"/>
      <c r="D278" s="12"/>
      <c r="E278" s="12"/>
      <c r="F278" s="12"/>
      <c r="G278" s="13">
        <f ca="1">G277</f>
        <v>0</v>
      </c>
      <c r="H278" s="13">
        <f ca="1">H277</f>
        <v>0</v>
      </c>
      <c r="I278" s="13">
        <f ca="1">I277</f>
        <v>0</v>
      </c>
      <c r="J278" s="13">
        <f ca="1">J277</f>
        <v>0</v>
      </c>
      <c r="K278" s="13">
        <f ca="1">K277</f>
        <v>0</v>
      </c>
      <c r="L278" s="13">
        <f ca="1">L277</f>
        <v>0</v>
      </c>
      <c r="M278" s="12"/>
      <c r="N278" s="12"/>
      <c r="O278" s="12"/>
      <c r="P278" s="12"/>
      <c r="Q278" s="12"/>
      <c r="R278" s="12"/>
    </row>
    <row r="279" ht="10.5" customHeight="1">
      <c r="A279" s="6" t="s">
        <v>75</v>
      </c>
      <c r="B279" s="6"/>
      <c r="C279" s="6"/>
      <c r="D279" s="6"/>
      <c r="E279" s="6"/>
      <c r="F279" s="6"/>
      <c r="G279" s="7">
        <v>94.4100</v>
      </c>
      <c r="H279" s="7">
        <v>0</v>
      </c>
      <c r="I279" s="7">
        <f ca="1">I277</f>
        <v>0</v>
      </c>
      <c r="J279" s="7">
        <v>0</v>
      </c>
      <c r="K279" s="7">
        <v>0</v>
      </c>
      <c r="L279" s="7">
        <v>0</v>
      </c>
      <c r="M279" s="6"/>
      <c r="N279" s="6"/>
      <c r="O279" s="6"/>
      <c r="P279" s="6"/>
      <c r="Q279" s="6"/>
      <c r="R279" s="6"/>
    </row>
    <row r="280" ht="13.35" customHeight="1"/>
    <row r="281" ht="13" customHeight="1">
      <c r="A281" s="5" t="s">
        <v>246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ht="10.5" customHeight="1">
      <c r="A282" s="6" t="s">
        <v>23</v>
      </c>
      <c r="B282" s="6"/>
      <c r="C282" s="6"/>
      <c r="D282" s="6"/>
      <c r="E282" s="6"/>
      <c r="F282" s="6"/>
      <c r="G282" s="7">
        <v>0</v>
      </c>
      <c r="H282" s="7">
        <v>0</v>
      </c>
      <c r="I282" s="7">
        <f ca="1">(G282 - H282)</f>
        <v>0</v>
      </c>
      <c r="J282" s="7">
        <v>0</v>
      </c>
      <c r="K282" s="7">
        <v>0</v>
      </c>
      <c r="L282" s="7">
        <v>0</v>
      </c>
      <c r="M282" s="6"/>
      <c r="N282" s="6"/>
      <c r="O282" s="6"/>
      <c r="P282" s="6"/>
      <c r="Q282" s="6"/>
      <c r="R282" s="6"/>
    </row>
    <row r="283" ht="10.5" customHeight="1">
      <c r="A283" s="8">
        <v>44732</v>
      </c>
      <c r="B283" s="9" t="s">
        <v>31</v>
      </c>
      <c r="C283" s="9" t="s">
        <v>66</v>
      </c>
      <c r="D283" s="9" t="s">
        <v>247</v>
      </c>
      <c r="E283" s="9" t="s">
        <v>67</v>
      </c>
      <c r="F283" s="9" t="s">
        <v>67</v>
      </c>
      <c r="G283" s="10">
        <v>775.9800</v>
      </c>
      <c r="H283" s="10">
        <v>0</v>
      </c>
      <c r="I283" s="10">
        <f ca="1">((I282 + G283) - H283)</f>
        <v>0</v>
      </c>
      <c r="J283" s="10">
        <v>840.0000</v>
      </c>
      <c r="K283" s="10">
        <v>775.9800</v>
      </c>
      <c r="L283" s="10">
        <v>64.0200</v>
      </c>
      <c r="M283" s="11">
        <v>8.2500</v>
      </c>
      <c r="N283" s="9" t="s">
        <v>111</v>
      </c>
      <c r="O283" s="9" t="s">
        <v>248</v>
      </c>
      <c r="P283" s="9" t="s">
        <v>113</v>
      </c>
      <c r="Q283" s="9"/>
      <c r="R283" s="9" t="s">
        <v>114</v>
      </c>
    </row>
    <row r="284" ht="10.5" customHeight="1">
      <c r="A284" s="12" t="s">
        <v>249</v>
      </c>
      <c r="B284" s="12"/>
      <c r="C284" s="12"/>
      <c r="D284" s="12"/>
      <c r="E284" s="12"/>
      <c r="F284" s="12"/>
      <c r="G284" s="13">
        <f ca="1">G283</f>
        <v>0</v>
      </c>
      <c r="H284" s="13">
        <f ca="1">H283</f>
        <v>0</v>
      </c>
      <c r="I284" s="13">
        <f ca="1">I283</f>
        <v>0</v>
      </c>
      <c r="J284" s="13">
        <f ca="1">J283</f>
        <v>0</v>
      </c>
      <c r="K284" s="13">
        <f ca="1">K283</f>
        <v>0</v>
      </c>
      <c r="L284" s="13">
        <f ca="1">L283</f>
        <v>0</v>
      </c>
      <c r="M284" s="12"/>
      <c r="N284" s="12"/>
      <c r="O284" s="12"/>
      <c r="P284" s="12"/>
      <c r="Q284" s="12"/>
      <c r="R284" s="12"/>
    </row>
    <row r="285" ht="10.5" customHeight="1">
      <c r="A285" s="6" t="s">
        <v>75</v>
      </c>
      <c r="B285" s="6"/>
      <c r="C285" s="6"/>
      <c r="D285" s="6"/>
      <c r="E285" s="6"/>
      <c r="F285" s="6"/>
      <c r="G285" s="7">
        <v>775.9800</v>
      </c>
      <c r="H285" s="7">
        <v>0</v>
      </c>
      <c r="I285" s="7">
        <f ca="1">I283</f>
        <v>0</v>
      </c>
      <c r="J285" s="7">
        <v>0</v>
      </c>
      <c r="K285" s="7">
        <v>0</v>
      </c>
      <c r="L285" s="7">
        <v>0</v>
      </c>
      <c r="M285" s="6"/>
      <c r="N285" s="6"/>
      <c r="O285" s="6"/>
      <c r="P285" s="6"/>
      <c r="Q285" s="6"/>
      <c r="R285" s="6"/>
    </row>
    <row r="286" ht="13.35" customHeight="1"/>
    <row r="287" ht="13" customHeight="1">
      <c r="A287" s="5" t="s">
        <v>250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ht="10.5" customHeight="1">
      <c r="A288" s="6" t="s">
        <v>23</v>
      </c>
      <c r="B288" s="6"/>
      <c r="C288" s="6"/>
      <c r="D288" s="6"/>
      <c r="E288" s="6"/>
      <c r="F288" s="6"/>
      <c r="G288" s="7">
        <v>0</v>
      </c>
      <c r="H288" s="7">
        <v>0</v>
      </c>
      <c r="I288" s="7">
        <f ca="1">(G288 - H288)</f>
        <v>0</v>
      </c>
      <c r="J288" s="7">
        <v>0</v>
      </c>
      <c r="K288" s="7">
        <v>0</v>
      </c>
      <c r="L288" s="7">
        <v>0</v>
      </c>
      <c r="M288" s="6"/>
      <c r="N288" s="6"/>
      <c r="O288" s="6"/>
      <c r="P288" s="6"/>
      <c r="Q288" s="6"/>
      <c r="R288" s="6"/>
    </row>
    <row r="289" ht="10.5" customHeight="1">
      <c r="A289" s="9"/>
      <c r="B289" s="9"/>
      <c r="C289" s="9"/>
      <c r="D289" s="9" t="s">
        <v>117</v>
      </c>
      <c r="E289" s="9"/>
      <c r="F289" s="9"/>
      <c r="G289" s="10">
        <v>0</v>
      </c>
      <c r="H289" s="10">
        <v>0</v>
      </c>
      <c r="I289" s="10">
        <f ca="1">((I288 + G289) - H289)</f>
        <v>0</v>
      </c>
      <c r="J289" s="10">
        <v>0</v>
      </c>
      <c r="K289" s="10">
        <v>0</v>
      </c>
      <c r="L289" s="10">
        <v>0</v>
      </c>
      <c r="M289" s="11">
        <v>0</v>
      </c>
      <c r="N289" s="9"/>
      <c r="O289" s="9" t="s">
        <v>251</v>
      </c>
      <c r="P289" s="9" t="s">
        <v>113</v>
      </c>
      <c r="Q289" s="9"/>
      <c r="R289" s="9"/>
    </row>
    <row r="290" ht="10.5" customHeight="1">
      <c r="A290" s="12" t="s">
        <v>252</v>
      </c>
      <c r="B290" s="12"/>
      <c r="C290" s="12"/>
      <c r="D290" s="12"/>
      <c r="E290" s="12"/>
      <c r="F290" s="12"/>
      <c r="G290" s="13">
        <f ca="1">G289</f>
        <v>0</v>
      </c>
      <c r="H290" s="13">
        <f ca="1">H289</f>
        <v>0</v>
      </c>
      <c r="I290" s="13">
        <f ca="1">I289</f>
        <v>0</v>
      </c>
      <c r="J290" s="13">
        <f ca="1">J289</f>
        <v>0</v>
      </c>
      <c r="K290" s="13">
        <f ca="1">K289</f>
        <v>0</v>
      </c>
      <c r="L290" s="13">
        <f ca="1">L289</f>
        <v>0</v>
      </c>
      <c r="M290" s="12"/>
      <c r="N290" s="12"/>
      <c r="O290" s="12"/>
      <c r="P290" s="12"/>
      <c r="Q290" s="12"/>
      <c r="R290" s="12"/>
    </row>
    <row r="291" ht="10.5" customHeight="1">
      <c r="A291" s="6" t="s">
        <v>75</v>
      </c>
      <c r="B291" s="6"/>
      <c r="C291" s="6"/>
      <c r="D291" s="6"/>
      <c r="E291" s="6"/>
      <c r="F291" s="6"/>
      <c r="G291" s="7">
        <v>0</v>
      </c>
      <c r="H291" s="7">
        <v>0</v>
      </c>
      <c r="I291" s="7">
        <f ca="1">I289</f>
        <v>0</v>
      </c>
      <c r="J291" s="7">
        <v>0</v>
      </c>
      <c r="K291" s="7">
        <v>0</v>
      </c>
      <c r="L291" s="7">
        <v>0</v>
      </c>
      <c r="M291" s="6"/>
      <c r="N291" s="6"/>
      <c r="O291" s="6"/>
      <c r="P291" s="6"/>
      <c r="Q291" s="6"/>
      <c r="R291" s="6"/>
    </row>
    <row r="292" ht="13.35" customHeight="1"/>
    <row r="293" ht="13" customHeight="1">
      <c r="A293" s="5" t="s">
        <v>253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ht="10.5" customHeight="1">
      <c r="A294" s="6" t="s">
        <v>23</v>
      </c>
      <c r="B294" s="6"/>
      <c r="C294" s="6"/>
      <c r="D294" s="6"/>
      <c r="E294" s="6"/>
      <c r="F294" s="6"/>
      <c r="G294" s="7">
        <v>2182.4400</v>
      </c>
      <c r="H294" s="7">
        <v>0</v>
      </c>
      <c r="I294" s="7">
        <f ca="1">(G294 - H294)</f>
        <v>0</v>
      </c>
      <c r="J294" s="7">
        <v>0</v>
      </c>
      <c r="K294" s="7">
        <v>0</v>
      </c>
      <c r="L294" s="7">
        <v>0</v>
      </c>
      <c r="M294" s="6"/>
      <c r="N294" s="6"/>
      <c r="O294" s="6"/>
      <c r="P294" s="6"/>
      <c r="Q294" s="6"/>
      <c r="R294" s="6"/>
    </row>
    <row r="295" ht="10.5" customHeight="1">
      <c r="A295" s="8">
        <v>44724</v>
      </c>
      <c r="B295" s="9" t="s">
        <v>31</v>
      </c>
      <c r="C295" s="9" t="s">
        <v>47</v>
      </c>
      <c r="D295" s="9" t="s">
        <v>254</v>
      </c>
      <c r="E295" s="9" t="s">
        <v>49</v>
      </c>
      <c r="F295" s="9" t="s">
        <v>49</v>
      </c>
      <c r="G295" s="10">
        <v>1091.2200</v>
      </c>
      <c r="H295" s="10">
        <v>0</v>
      </c>
      <c r="I295" s="10">
        <f ca="1">((I294 + G295) - H295)</f>
        <v>0</v>
      </c>
      <c r="J295" s="10">
        <v>1181.2500</v>
      </c>
      <c r="K295" s="10">
        <v>1091.2200</v>
      </c>
      <c r="L295" s="10">
        <v>90.0300</v>
      </c>
      <c r="M295" s="11">
        <v>8.2500</v>
      </c>
      <c r="N295" s="9" t="s">
        <v>111</v>
      </c>
      <c r="O295" s="9" t="s">
        <v>255</v>
      </c>
      <c r="P295" s="9" t="s">
        <v>113</v>
      </c>
      <c r="Q295" s="9"/>
      <c r="R295" s="9" t="s">
        <v>114</v>
      </c>
    </row>
    <row r="296" ht="10.5" customHeight="1">
      <c r="A296" s="12" t="s">
        <v>256</v>
      </c>
      <c r="B296" s="12"/>
      <c r="C296" s="12"/>
      <c r="D296" s="12"/>
      <c r="E296" s="12"/>
      <c r="F296" s="12"/>
      <c r="G296" s="13">
        <f ca="1">G295</f>
        <v>0</v>
      </c>
      <c r="H296" s="13">
        <f ca="1">H295</f>
        <v>0</v>
      </c>
      <c r="I296" s="13">
        <f ca="1">I295</f>
        <v>0</v>
      </c>
      <c r="J296" s="13">
        <f ca="1">J295</f>
        <v>0</v>
      </c>
      <c r="K296" s="13">
        <f ca="1">K295</f>
        <v>0</v>
      </c>
      <c r="L296" s="13">
        <f ca="1">L295</f>
        <v>0</v>
      </c>
      <c r="M296" s="12"/>
      <c r="N296" s="12"/>
      <c r="O296" s="12"/>
      <c r="P296" s="12"/>
      <c r="Q296" s="12"/>
      <c r="R296" s="12"/>
    </row>
    <row r="297" ht="10.5" customHeight="1">
      <c r="A297" s="6" t="s">
        <v>75</v>
      </c>
      <c r="B297" s="6"/>
      <c r="C297" s="6"/>
      <c r="D297" s="6"/>
      <c r="E297" s="6"/>
      <c r="F297" s="6"/>
      <c r="G297" s="7">
        <v>3273.6600</v>
      </c>
      <c r="H297" s="7">
        <v>0</v>
      </c>
      <c r="I297" s="7">
        <f ca="1">I295</f>
        <v>0</v>
      </c>
      <c r="J297" s="7">
        <v>0</v>
      </c>
      <c r="K297" s="7">
        <v>0</v>
      </c>
      <c r="L297" s="7">
        <v>0</v>
      </c>
      <c r="M297" s="6"/>
      <c r="N297" s="6"/>
      <c r="O297" s="6"/>
      <c r="P297" s="6"/>
      <c r="Q297" s="6"/>
      <c r="R297" s="6"/>
    </row>
    <row r="298" ht="13.35" customHeight="1"/>
    <row r="299" ht="13" customHeight="1">
      <c r="A299" s="5" t="s">
        <v>257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ht="10.5" customHeight="1">
      <c r="A300" s="6" t="s">
        <v>23</v>
      </c>
      <c r="B300" s="6"/>
      <c r="C300" s="6"/>
      <c r="D300" s="6"/>
      <c r="E300" s="6"/>
      <c r="F300" s="6"/>
      <c r="G300" s="7">
        <v>1832.5000</v>
      </c>
      <c r="H300" s="7">
        <v>0</v>
      </c>
      <c r="I300" s="7">
        <f ca="1">(G300 - H300)</f>
        <v>0</v>
      </c>
      <c r="J300" s="7">
        <v>0</v>
      </c>
      <c r="K300" s="7">
        <v>0</v>
      </c>
      <c r="L300" s="7">
        <v>0</v>
      </c>
      <c r="M300" s="6"/>
      <c r="N300" s="6"/>
      <c r="O300" s="6"/>
      <c r="P300" s="6"/>
      <c r="Q300" s="6"/>
      <c r="R300" s="6"/>
    </row>
    <row r="301" ht="10.5" customHeight="1">
      <c r="A301" s="8">
        <v>44713</v>
      </c>
      <c r="B301" s="9" t="s">
        <v>121</v>
      </c>
      <c r="C301" s="9" t="s">
        <v>122</v>
      </c>
      <c r="D301" s="9" t="s">
        <v>122</v>
      </c>
      <c r="E301" s="9"/>
      <c r="F301" s="9"/>
      <c r="G301" s="10">
        <v>64.2000</v>
      </c>
      <c r="H301" s="10">
        <v>0</v>
      </c>
      <c r="I301" s="10">
        <f ca="1">((I300 + G301) - H301)</f>
        <v>0</v>
      </c>
      <c r="J301" s="10">
        <v>69.5000</v>
      </c>
      <c r="K301" s="10">
        <v>64.2000</v>
      </c>
      <c r="L301" s="10">
        <v>5.3000</v>
      </c>
      <c r="M301" s="11">
        <v>8.2500</v>
      </c>
      <c r="N301" s="9" t="s">
        <v>111</v>
      </c>
      <c r="O301" s="9" t="s">
        <v>258</v>
      </c>
      <c r="P301" s="9" t="s">
        <v>113</v>
      </c>
      <c r="Q301" s="9"/>
      <c r="R301" s="9" t="s">
        <v>259</v>
      </c>
    </row>
    <row r="302" ht="10.5" customHeight="1">
      <c r="A302" s="12" t="s">
        <v>260</v>
      </c>
      <c r="B302" s="12"/>
      <c r="C302" s="12"/>
      <c r="D302" s="12"/>
      <c r="E302" s="12"/>
      <c r="F302" s="12"/>
      <c r="G302" s="13">
        <f ca="1">G301</f>
        <v>0</v>
      </c>
      <c r="H302" s="13">
        <f ca="1">H301</f>
        <v>0</v>
      </c>
      <c r="I302" s="13">
        <f ca="1">I301</f>
        <v>0</v>
      </c>
      <c r="J302" s="13">
        <f ca="1">J301</f>
        <v>0</v>
      </c>
      <c r="K302" s="13">
        <f ca="1">K301</f>
        <v>0</v>
      </c>
      <c r="L302" s="13">
        <f ca="1">L301</f>
        <v>0</v>
      </c>
      <c r="M302" s="12"/>
      <c r="N302" s="12"/>
      <c r="O302" s="12"/>
      <c r="P302" s="12"/>
      <c r="Q302" s="12"/>
      <c r="R302" s="12"/>
    </row>
    <row r="303" ht="10.5" customHeight="1">
      <c r="A303" s="6" t="s">
        <v>75</v>
      </c>
      <c r="B303" s="6"/>
      <c r="C303" s="6"/>
      <c r="D303" s="6"/>
      <c r="E303" s="6"/>
      <c r="F303" s="6"/>
      <c r="G303" s="7">
        <v>1896.7000</v>
      </c>
      <c r="H303" s="7">
        <v>0</v>
      </c>
      <c r="I303" s="7">
        <f ca="1">I301</f>
        <v>0</v>
      </c>
      <c r="J303" s="7">
        <v>0</v>
      </c>
      <c r="K303" s="7">
        <v>0</v>
      </c>
      <c r="L303" s="7">
        <v>0</v>
      </c>
      <c r="M303" s="6"/>
      <c r="N303" s="6"/>
      <c r="O303" s="6"/>
      <c r="P303" s="6"/>
      <c r="Q303" s="6"/>
      <c r="R303" s="6"/>
    </row>
    <row r="304" ht="13.35" customHeight="1"/>
    <row r="305" ht="13" customHeight="1">
      <c r="A305" s="5" t="s">
        <v>261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ht="10.5" customHeight="1">
      <c r="A306" s="6" t="s">
        <v>23</v>
      </c>
      <c r="B306" s="6"/>
      <c r="C306" s="6"/>
      <c r="D306" s="6"/>
      <c r="E306" s="6"/>
      <c r="F306" s="6"/>
      <c r="G306" s="7">
        <v>0</v>
      </c>
      <c r="H306" s="7">
        <v>0</v>
      </c>
      <c r="I306" s="7">
        <f ca="1">(H306 - G306)</f>
        <v>0</v>
      </c>
      <c r="J306" s="7">
        <v>0</v>
      </c>
      <c r="K306" s="7">
        <v>0</v>
      </c>
      <c r="L306" s="7">
        <v>0</v>
      </c>
      <c r="M306" s="6"/>
      <c r="N306" s="6"/>
      <c r="O306" s="6"/>
      <c r="P306" s="6"/>
      <c r="Q306" s="6"/>
      <c r="R306" s="6"/>
    </row>
    <row r="307" ht="10.5" customHeight="1">
      <c r="A307" s="9"/>
      <c r="B307" s="9"/>
      <c r="C307" s="9"/>
      <c r="D307" s="9" t="s">
        <v>117</v>
      </c>
      <c r="E307" s="9"/>
      <c r="F307" s="9"/>
      <c r="G307" s="10">
        <v>0</v>
      </c>
      <c r="H307" s="10">
        <v>0</v>
      </c>
      <c r="I307" s="10">
        <f ca="1">((I306 + H307) - G307)</f>
        <v>0</v>
      </c>
      <c r="J307" s="10">
        <v>0</v>
      </c>
      <c r="K307" s="10">
        <v>0</v>
      </c>
      <c r="L307" s="10">
        <v>0</v>
      </c>
      <c r="M307" s="11">
        <v>0</v>
      </c>
      <c r="N307" s="9"/>
      <c r="O307" s="9" t="s">
        <v>262</v>
      </c>
      <c r="P307" s="9" t="s">
        <v>238</v>
      </c>
      <c r="Q307" s="9"/>
      <c r="R307" s="9"/>
    </row>
    <row r="308" ht="10.5" customHeight="1">
      <c r="A308" s="12" t="s">
        <v>263</v>
      </c>
      <c r="B308" s="12"/>
      <c r="C308" s="12"/>
      <c r="D308" s="12"/>
      <c r="E308" s="12"/>
      <c r="F308" s="12"/>
      <c r="G308" s="13">
        <f ca="1">G307</f>
        <v>0</v>
      </c>
      <c r="H308" s="13">
        <f ca="1">H307</f>
        <v>0</v>
      </c>
      <c r="I308" s="13">
        <f ca="1">I307</f>
        <v>0</v>
      </c>
      <c r="J308" s="13">
        <f ca="1">J307</f>
        <v>0</v>
      </c>
      <c r="K308" s="13">
        <f ca="1">K307</f>
        <v>0</v>
      </c>
      <c r="L308" s="13">
        <f ca="1">L307</f>
        <v>0</v>
      </c>
      <c r="M308" s="12"/>
      <c r="N308" s="12"/>
      <c r="O308" s="12"/>
      <c r="P308" s="12"/>
      <c r="Q308" s="12"/>
      <c r="R308" s="12"/>
    </row>
    <row r="309" ht="10.5" customHeight="1">
      <c r="A309" s="6" t="s">
        <v>75</v>
      </c>
      <c r="B309" s="6"/>
      <c r="C309" s="6"/>
      <c r="D309" s="6"/>
      <c r="E309" s="6"/>
      <c r="F309" s="6"/>
      <c r="G309" s="7">
        <v>0</v>
      </c>
      <c r="H309" s="7">
        <v>0</v>
      </c>
      <c r="I309" s="7">
        <f ca="1">I307</f>
        <v>0</v>
      </c>
      <c r="J309" s="7">
        <v>0</v>
      </c>
      <c r="K309" s="7">
        <v>0</v>
      </c>
      <c r="L309" s="7">
        <v>0</v>
      </c>
      <c r="M309" s="6"/>
      <c r="N309" s="6"/>
      <c r="O309" s="6"/>
      <c r="P309" s="6"/>
      <c r="Q309" s="6"/>
      <c r="R309" s="6"/>
    </row>
    <row r="310" ht="13.35" customHeight="1"/>
    <row r="311" ht="13" customHeight="1">
      <c r="A311" s="5" t="s">
        <v>264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ht="10.5" customHeight="1">
      <c r="A312" s="6" t="s">
        <v>23</v>
      </c>
      <c r="B312" s="6"/>
      <c r="C312" s="6"/>
      <c r="D312" s="6"/>
      <c r="E312" s="6"/>
      <c r="F312" s="6"/>
      <c r="G312" s="7">
        <v>0</v>
      </c>
      <c r="H312" s="7">
        <v>0</v>
      </c>
      <c r="I312" s="7">
        <f ca="1">(H312 - G312)</f>
        <v>0</v>
      </c>
      <c r="J312" s="7">
        <v>0</v>
      </c>
      <c r="K312" s="7">
        <v>0</v>
      </c>
      <c r="L312" s="7">
        <v>0</v>
      </c>
      <c r="M312" s="6"/>
      <c r="N312" s="6"/>
      <c r="O312" s="6"/>
      <c r="P312" s="6"/>
      <c r="Q312" s="6"/>
      <c r="R312" s="6"/>
    </row>
    <row r="313" ht="10.5" customHeight="1">
      <c r="A313" s="9"/>
      <c r="B313" s="9"/>
      <c r="C313" s="9"/>
      <c r="D313" s="9" t="s">
        <v>117</v>
      </c>
      <c r="E313" s="9"/>
      <c r="F313" s="9"/>
      <c r="G313" s="10">
        <v>0</v>
      </c>
      <c r="H313" s="10">
        <v>0</v>
      </c>
      <c r="I313" s="10">
        <f ca="1">((I312 + H313) - G313)</f>
        <v>0</v>
      </c>
      <c r="J313" s="10">
        <v>0</v>
      </c>
      <c r="K313" s="10">
        <v>0</v>
      </c>
      <c r="L313" s="10">
        <v>0</v>
      </c>
      <c r="M313" s="11">
        <v>0</v>
      </c>
      <c r="N313" s="9"/>
      <c r="O313" s="9" t="s">
        <v>265</v>
      </c>
      <c r="P313" s="9" t="s">
        <v>29</v>
      </c>
      <c r="Q313" s="9"/>
      <c r="R313" s="9"/>
    </row>
    <row r="314" ht="10.5" customHeight="1">
      <c r="A314" s="12" t="s">
        <v>266</v>
      </c>
      <c r="B314" s="12"/>
      <c r="C314" s="12"/>
      <c r="D314" s="12"/>
      <c r="E314" s="12"/>
      <c r="F314" s="12"/>
      <c r="G314" s="13">
        <f ca="1">G313</f>
        <v>0</v>
      </c>
      <c r="H314" s="13">
        <f ca="1">H313</f>
        <v>0</v>
      </c>
      <c r="I314" s="13">
        <f ca="1">I313</f>
        <v>0</v>
      </c>
      <c r="J314" s="13">
        <f ca="1">J313</f>
        <v>0</v>
      </c>
      <c r="K314" s="13">
        <f ca="1">K313</f>
        <v>0</v>
      </c>
      <c r="L314" s="13">
        <f ca="1">L313</f>
        <v>0</v>
      </c>
      <c r="M314" s="12"/>
      <c r="N314" s="12"/>
      <c r="O314" s="12"/>
      <c r="P314" s="12"/>
      <c r="Q314" s="12"/>
      <c r="R314" s="12"/>
    </row>
    <row r="315" ht="10.5" customHeight="1">
      <c r="A315" s="6" t="s">
        <v>75</v>
      </c>
      <c r="B315" s="6"/>
      <c r="C315" s="6"/>
      <c r="D315" s="6"/>
      <c r="E315" s="6"/>
      <c r="F315" s="6"/>
      <c r="G315" s="7">
        <v>0</v>
      </c>
      <c r="H315" s="7">
        <v>0</v>
      </c>
      <c r="I315" s="7">
        <f ca="1">I313</f>
        <v>0</v>
      </c>
      <c r="J315" s="7">
        <v>0</v>
      </c>
      <c r="K315" s="7">
        <v>0</v>
      </c>
      <c r="L315" s="7">
        <v>0</v>
      </c>
      <c r="M315" s="6"/>
      <c r="N315" s="6"/>
      <c r="O315" s="6"/>
      <c r="P315" s="6"/>
      <c r="Q315" s="6"/>
      <c r="R315" s="6"/>
    </row>
    <row r="316" ht="13.35" customHeight="1"/>
    <row r="317" ht="13" customHeight="1">
      <c r="A317" s="5" t="s">
        <v>267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ht="10.5" customHeight="1">
      <c r="A318" s="6" t="s">
        <v>23</v>
      </c>
      <c r="B318" s="6"/>
      <c r="C318" s="6"/>
      <c r="D318" s="6"/>
      <c r="E318" s="6"/>
      <c r="F318" s="6"/>
      <c r="G318" s="7">
        <v>0</v>
      </c>
      <c r="H318" s="7">
        <v>0</v>
      </c>
      <c r="I318" s="7">
        <f ca="1">(H318 - G318)</f>
        <v>0</v>
      </c>
      <c r="J318" s="7">
        <v>0</v>
      </c>
      <c r="K318" s="7">
        <v>0</v>
      </c>
      <c r="L318" s="7">
        <v>0</v>
      </c>
      <c r="M318" s="6"/>
      <c r="N318" s="6"/>
      <c r="O318" s="6"/>
      <c r="P318" s="6"/>
      <c r="Q318" s="6"/>
      <c r="R318" s="6"/>
    </row>
    <row r="319" ht="10.5" customHeight="1">
      <c r="A319" s="9"/>
      <c r="B319" s="9"/>
      <c r="C319" s="9"/>
      <c r="D319" s="9" t="s">
        <v>117</v>
      </c>
      <c r="E319" s="9"/>
      <c r="F319" s="9"/>
      <c r="G319" s="10">
        <v>0</v>
      </c>
      <c r="H319" s="10">
        <v>0</v>
      </c>
      <c r="I319" s="10">
        <f ca="1">((I318 + H319) - G319)</f>
        <v>0</v>
      </c>
      <c r="J319" s="10">
        <v>0</v>
      </c>
      <c r="K319" s="10">
        <v>0</v>
      </c>
      <c r="L319" s="10">
        <v>0</v>
      </c>
      <c r="M319" s="11">
        <v>0</v>
      </c>
      <c r="N319" s="9"/>
      <c r="O319" s="9" t="s">
        <v>268</v>
      </c>
      <c r="P319" s="9" t="s">
        <v>29</v>
      </c>
      <c r="Q319" s="9"/>
      <c r="R319" s="9"/>
    </row>
    <row r="320" ht="10.5" customHeight="1">
      <c r="A320" s="12" t="s">
        <v>269</v>
      </c>
      <c r="B320" s="12"/>
      <c r="C320" s="12"/>
      <c r="D320" s="12"/>
      <c r="E320" s="12"/>
      <c r="F320" s="12"/>
      <c r="G320" s="13">
        <f ca="1">G319</f>
        <v>0</v>
      </c>
      <c r="H320" s="13">
        <f ca="1">H319</f>
        <v>0</v>
      </c>
      <c r="I320" s="13">
        <f ca="1">I319</f>
        <v>0</v>
      </c>
      <c r="J320" s="13">
        <f ca="1">J319</f>
        <v>0</v>
      </c>
      <c r="K320" s="13">
        <f ca="1">K319</f>
        <v>0</v>
      </c>
      <c r="L320" s="13">
        <f ca="1">L319</f>
        <v>0</v>
      </c>
      <c r="M320" s="12"/>
      <c r="N320" s="12"/>
      <c r="O320" s="12"/>
      <c r="P320" s="12"/>
      <c r="Q320" s="12"/>
      <c r="R320" s="12"/>
    </row>
    <row r="321" ht="10.5" customHeight="1">
      <c r="A321" s="6" t="s">
        <v>75</v>
      </c>
      <c r="B321" s="6"/>
      <c r="C321" s="6"/>
      <c r="D321" s="6"/>
      <c r="E321" s="6"/>
      <c r="F321" s="6"/>
      <c r="G321" s="7">
        <v>0</v>
      </c>
      <c r="H321" s="7">
        <v>0</v>
      </c>
      <c r="I321" s="7">
        <f ca="1">I319</f>
        <v>0</v>
      </c>
      <c r="J321" s="7">
        <v>0</v>
      </c>
      <c r="K321" s="7">
        <v>0</v>
      </c>
      <c r="L321" s="7">
        <v>0</v>
      </c>
      <c r="M321" s="6"/>
      <c r="N321" s="6"/>
      <c r="O321" s="6"/>
      <c r="P321" s="6"/>
      <c r="Q321" s="6"/>
      <c r="R321" s="6"/>
    </row>
    <row r="322" ht="13.35" customHeight="1"/>
    <row r="323" ht="13" customHeight="1">
      <c r="A323" s="5" t="s">
        <v>270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ht="10.5" customHeight="1">
      <c r="A324" s="6" t="s">
        <v>23</v>
      </c>
      <c r="B324" s="6"/>
      <c r="C324" s="6"/>
      <c r="D324" s="6"/>
      <c r="E324" s="6"/>
      <c r="F324" s="6"/>
      <c r="G324" s="7">
        <v>0</v>
      </c>
      <c r="H324" s="7">
        <v>15689.6400</v>
      </c>
      <c r="I324" s="7">
        <f ca="1">(H324 - G324)</f>
        <v>0</v>
      </c>
      <c r="J324" s="7">
        <v>0</v>
      </c>
      <c r="K324" s="7">
        <v>0</v>
      </c>
      <c r="L324" s="7">
        <v>0</v>
      </c>
      <c r="M324" s="6"/>
      <c r="N324" s="6"/>
      <c r="O324" s="6"/>
      <c r="P324" s="6"/>
      <c r="Q324" s="6"/>
      <c r="R324" s="6"/>
    </row>
    <row r="325" ht="10.5" customHeight="1">
      <c r="A325" s="8">
        <v>44713</v>
      </c>
      <c r="B325" s="9" t="s">
        <v>77</v>
      </c>
      <c r="C325" s="9" t="s">
        <v>78</v>
      </c>
      <c r="D325" s="9" t="s">
        <v>271</v>
      </c>
      <c r="E325" s="9" t="s">
        <v>79</v>
      </c>
      <c r="F325" s="9" t="s">
        <v>80</v>
      </c>
      <c r="G325" s="10">
        <v>0</v>
      </c>
      <c r="H325" s="10">
        <v>5715.9400</v>
      </c>
      <c r="I325" s="10">
        <f ca="1">((I324 + H325) - G325)</f>
        <v>0</v>
      </c>
      <c r="J325" s="10">
        <v>6187.5000</v>
      </c>
      <c r="K325" s="10">
        <v>5715.9400</v>
      </c>
      <c r="L325" s="10">
        <v>471.5600</v>
      </c>
      <c r="M325" s="11">
        <v>8.2500</v>
      </c>
      <c r="N325" s="9" t="s">
        <v>272</v>
      </c>
      <c r="O325" s="9" t="s">
        <v>273</v>
      </c>
      <c r="P325" s="9" t="s">
        <v>191</v>
      </c>
      <c r="Q325" s="9" t="s">
        <v>55</v>
      </c>
      <c r="R325" s="9" t="s">
        <v>274</v>
      </c>
    </row>
    <row r="326" ht="10.5" customHeight="1">
      <c r="A326" s="8">
        <v>44714</v>
      </c>
      <c r="B326" s="9" t="s">
        <v>93</v>
      </c>
      <c r="C326" s="9" t="s">
        <v>91</v>
      </c>
      <c r="D326" s="9" t="s">
        <v>275</v>
      </c>
      <c r="E326" s="9" t="s">
        <v>94</v>
      </c>
      <c r="F326" s="9" t="s">
        <v>87</v>
      </c>
      <c r="G326" s="10">
        <v>500.0000</v>
      </c>
      <c r="H326" s="10">
        <v>0</v>
      </c>
      <c r="I326" s="10">
        <f ca="1">((I325 + H326) - G326)</f>
        <v>0</v>
      </c>
      <c r="J326" s="10">
        <v>-541.2500</v>
      </c>
      <c r="K326" s="10">
        <v>-500.0000</v>
      </c>
      <c r="L326" s="10">
        <v>-41.2500</v>
      </c>
      <c r="M326" s="11">
        <v>8.2500</v>
      </c>
      <c r="N326" s="9" t="s">
        <v>272</v>
      </c>
      <c r="O326" s="9" t="s">
        <v>273</v>
      </c>
      <c r="P326" s="9" t="s">
        <v>191</v>
      </c>
      <c r="Q326" s="9"/>
      <c r="R326" s="9" t="s">
        <v>274</v>
      </c>
    </row>
    <row r="327" ht="10.5" customHeight="1">
      <c r="A327" s="8">
        <v>44729</v>
      </c>
      <c r="B327" s="9" t="s">
        <v>77</v>
      </c>
      <c r="C327" s="9" t="s">
        <v>97</v>
      </c>
      <c r="D327" s="9" t="s">
        <v>276</v>
      </c>
      <c r="E327" s="9" t="s">
        <v>98</v>
      </c>
      <c r="F327" s="9" t="s">
        <v>99</v>
      </c>
      <c r="G327" s="10">
        <v>0</v>
      </c>
      <c r="H327" s="10">
        <v>650.0000</v>
      </c>
      <c r="I327" s="10">
        <f ca="1">((I326 + H327) - G327)</f>
        <v>0</v>
      </c>
      <c r="J327" s="10">
        <v>703.6300</v>
      </c>
      <c r="K327" s="10">
        <v>650.0000</v>
      </c>
      <c r="L327" s="10">
        <v>53.6300</v>
      </c>
      <c r="M327" s="11">
        <v>8.2500</v>
      </c>
      <c r="N327" s="9" t="s">
        <v>272</v>
      </c>
      <c r="O327" s="9" t="s">
        <v>273</v>
      </c>
      <c r="P327" s="9" t="s">
        <v>191</v>
      </c>
      <c r="Q327" s="9" t="s">
        <v>100</v>
      </c>
      <c r="R327" s="9" t="s">
        <v>274</v>
      </c>
    </row>
    <row r="328" ht="10.5" customHeight="1">
      <c r="A328" s="8">
        <v>44734</v>
      </c>
      <c r="B328" s="9" t="s">
        <v>77</v>
      </c>
      <c r="C328" s="9" t="s">
        <v>101</v>
      </c>
      <c r="D328" s="9" t="s">
        <v>277</v>
      </c>
      <c r="E328" s="9" t="s">
        <v>102</v>
      </c>
      <c r="F328" s="9" t="s">
        <v>103</v>
      </c>
      <c r="G328" s="10">
        <v>0</v>
      </c>
      <c r="H328" s="10">
        <v>365.8200</v>
      </c>
      <c r="I328" s="10">
        <f ca="1">((I327 + H328) - G328)</f>
        <v>0</v>
      </c>
      <c r="J328" s="10">
        <v>396.0000</v>
      </c>
      <c r="K328" s="10">
        <v>365.8200</v>
      </c>
      <c r="L328" s="10">
        <v>30.1800</v>
      </c>
      <c r="M328" s="11">
        <v>8.2500</v>
      </c>
      <c r="N328" s="9" t="s">
        <v>272</v>
      </c>
      <c r="O328" s="9" t="s">
        <v>273</v>
      </c>
      <c r="P328" s="9" t="s">
        <v>191</v>
      </c>
      <c r="Q328" s="9"/>
      <c r="R328" s="9" t="s">
        <v>274</v>
      </c>
    </row>
    <row r="329" ht="10.5" customHeight="1">
      <c r="A329" s="8">
        <v>44734</v>
      </c>
      <c r="B329" s="9" t="s">
        <v>77</v>
      </c>
      <c r="C329" s="9" t="s">
        <v>57</v>
      </c>
      <c r="D329" s="9" t="s">
        <v>278</v>
      </c>
      <c r="E329" s="9" t="s">
        <v>104</v>
      </c>
      <c r="F329" s="9" t="s">
        <v>67</v>
      </c>
      <c r="G329" s="10">
        <v>0</v>
      </c>
      <c r="H329" s="10">
        <v>206.9300</v>
      </c>
      <c r="I329" s="10">
        <f ca="1">((I328 + H329) - G329)</f>
        <v>0</v>
      </c>
      <c r="J329" s="10">
        <v>224.0000</v>
      </c>
      <c r="K329" s="10">
        <v>206.9300</v>
      </c>
      <c r="L329" s="10">
        <v>17.0700</v>
      </c>
      <c r="M329" s="11">
        <v>8.2500</v>
      </c>
      <c r="N329" s="9" t="s">
        <v>272</v>
      </c>
      <c r="O329" s="9" t="s">
        <v>273</v>
      </c>
      <c r="P329" s="9" t="s">
        <v>191</v>
      </c>
      <c r="Q329" s="9"/>
      <c r="R329" s="9" t="s">
        <v>279</v>
      </c>
    </row>
    <row r="330" ht="10.5" customHeight="1">
      <c r="A330" s="8">
        <v>44734</v>
      </c>
      <c r="B330" s="9" t="s">
        <v>77</v>
      </c>
      <c r="C330" s="9" t="s">
        <v>106</v>
      </c>
      <c r="D330" s="9" t="s">
        <v>280</v>
      </c>
      <c r="E330" s="9" t="s">
        <v>107</v>
      </c>
      <c r="F330" s="9" t="s">
        <v>107</v>
      </c>
      <c r="G330" s="10">
        <v>0</v>
      </c>
      <c r="H330" s="10">
        <v>434.1800</v>
      </c>
      <c r="I330" s="10">
        <f ca="1">((I329 + H330) - G330)</f>
        <v>0</v>
      </c>
      <c r="J330" s="10">
        <v>470.0000</v>
      </c>
      <c r="K330" s="10">
        <v>434.1800</v>
      </c>
      <c r="L330" s="10">
        <v>35.8200</v>
      </c>
      <c r="M330" s="11">
        <v>8.2500</v>
      </c>
      <c r="N330" s="9" t="s">
        <v>272</v>
      </c>
      <c r="O330" s="9" t="s">
        <v>273</v>
      </c>
      <c r="P330" s="9" t="s">
        <v>191</v>
      </c>
      <c r="Q330" s="9"/>
      <c r="R330" s="9" t="s">
        <v>274</v>
      </c>
    </row>
    <row r="331" ht="10.5" customHeight="1">
      <c r="A331" s="8">
        <v>44734</v>
      </c>
      <c r="B331" s="9" t="s">
        <v>77</v>
      </c>
      <c r="C331" s="9" t="s">
        <v>106</v>
      </c>
      <c r="D331" s="9" t="s">
        <v>281</v>
      </c>
      <c r="E331" s="9" t="s">
        <v>107</v>
      </c>
      <c r="F331" s="9" t="s">
        <v>107</v>
      </c>
      <c r="G331" s="10">
        <v>0</v>
      </c>
      <c r="H331" s="10">
        <v>410.6700</v>
      </c>
      <c r="I331" s="10">
        <f ca="1">((I330 + H331) - G331)</f>
        <v>0</v>
      </c>
      <c r="J331" s="10">
        <v>444.5500</v>
      </c>
      <c r="K331" s="10">
        <v>410.6700</v>
      </c>
      <c r="L331" s="10">
        <v>33.8800</v>
      </c>
      <c r="M331" s="11">
        <v>8.2500</v>
      </c>
      <c r="N331" s="9" t="s">
        <v>272</v>
      </c>
      <c r="O331" s="9" t="s">
        <v>273</v>
      </c>
      <c r="P331" s="9" t="s">
        <v>191</v>
      </c>
      <c r="Q331" s="9"/>
      <c r="R331" s="9" t="s">
        <v>274</v>
      </c>
    </row>
    <row r="332" ht="10.5" customHeight="1">
      <c r="A332" s="12" t="s">
        <v>282</v>
      </c>
      <c r="B332" s="12"/>
      <c r="C332" s="12"/>
      <c r="D332" s="12"/>
      <c r="E332" s="12"/>
      <c r="F332" s="12"/>
      <c r="G332" s="13">
        <f ca="1">SUM(G325:G331)</f>
        <v>0</v>
      </c>
      <c r="H332" s="13">
        <f ca="1">SUM(H325:H331)</f>
        <v>0</v>
      </c>
      <c r="I332" s="13">
        <f ca="1">I331</f>
        <v>0</v>
      </c>
      <c r="J332" s="13">
        <f ca="1">SUM(J325:J331)</f>
        <v>0</v>
      </c>
      <c r="K332" s="13">
        <f ca="1">SUM(K325:K331)</f>
        <v>0</v>
      </c>
      <c r="L332" s="13">
        <f ca="1">SUM(L325:L331)</f>
        <v>0</v>
      </c>
      <c r="M332" s="12"/>
      <c r="N332" s="12"/>
      <c r="O332" s="12"/>
      <c r="P332" s="12"/>
      <c r="Q332" s="12"/>
      <c r="R332" s="12"/>
    </row>
    <row r="333" ht="10.5" customHeight="1">
      <c r="A333" s="6" t="s">
        <v>75</v>
      </c>
      <c r="B333" s="6"/>
      <c r="C333" s="6"/>
      <c r="D333" s="6"/>
      <c r="E333" s="6"/>
      <c r="F333" s="6"/>
      <c r="G333" s="7">
        <v>0</v>
      </c>
      <c r="H333" s="7">
        <v>22973.1800</v>
      </c>
      <c r="I333" s="7">
        <f ca="1">I331</f>
        <v>0</v>
      </c>
      <c r="J333" s="7">
        <v>0</v>
      </c>
      <c r="K333" s="7">
        <v>0</v>
      </c>
      <c r="L333" s="7">
        <v>0</v>
      </c>
      <c r="M333" s="6"/>
      <c r="N333" s="6"/>
      <c r="O333" s="6"/>
      <c r="P333" s="6"/>
      <c r="Q333" s="6"/>
      <c r="R333" s="6"/>
    </row>
    <row r="334" ht="13.35" customHeight="1"/>
    <row r="335" ht="13" customHeight="1">
      <c r="A335" s="5" t="s">
        <v>283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ht="10.5" customHeight="1">
      <c r="A336" s="6" t="s">
        <v>23</v>
      </c>
      <c r="B336" s="6"/>
      <c r="C336" s="6"/>
      <c r="D336" s="6"/>
      <c r="E336" s="6"/>
      <c r="F336" s="6"/>
      <c r="G336" s="7">
        <v>0</v>
      </c>
      <c r="H336" s="7">
        <v>75.0900</v>
      </c>
      <c r="I336" s="7">
        <f ca="1">(H336 - G336)</f>
        <v>0</v>
      </c>
      <c r="J336" s="7">
        <v>0</v>
      </c>
      <c r="K336" s="7">
        <v>0</v>
      </c>
      <c r="L336" s="7">
        <v>0</v>
      </c>
      <c r="M336" s="6"/>
      <c r="N336" s="6"/>
      <c r="O336" s="6"/>
      <c r="P336" s="6"/>
      <c r="Q336" s="6"/>
      <c r="R336" s="6"/>
    </row>
    <row r="337" ht="10.5" customHeight="1">
      <c r="A337" s="8">
        <v>44713</v>
      </c>
      <c r="B337" s="9" t="s">
        <v>121</v>
      </c>
      <c r="C337" s="9" t="s">
        <v>122</v>
      </c>
      <c r="D337" s="9" t="s">
        <v>122</v>
      </c>
      <c r="E337" s="9"/>
      <c r="F337" s="9"/>
      <c r="G337" s="10">
        <v>5.3000</v>
      </c>
      <c r="H337" s="10">
        <v>0</v>
      </c>
      <c r="I337" s="10">
        <f ca="1">((I336 + H337) - G337)</f>
        <v>0</v>
      </c>
      <c r="J337" s="10">
        <v>-5.3000</v>
      </c>
      <c r="K337" s="10">
        <v>-5.3000</v>
      </c>
      <c r="L337" s="10">
        <v>0</v>
      </c>
      <c r="M337" s="11">
        <v>0</v>
      </c>
      <c r="N337" s="9"/>
      <c r="O337" s="9" t="s">
        <v>284</v>
      </c>
      <c r="P337" s="9" t="s">
        <v>29</v>
      </c>
      <c r="Q337" s="9"/>
      <c r="R337" s="9" t="s">
        <v>285</v>
      </c>
    </row>
    <row r="338" ht="10.5" customHeight="1">
      <c r="A338" s="8">
        <v>44713</v>
      </c>
      <c r="B338" s="9" t="s">
        <v>77</v>
      </c>
      <c r="C338" s="9" t="s">
        <v>78</v>
      </c>
      <c r="D338" s="9" t="s">
        <v>78</v>
      </c>
      <c r="E338" s="9" t="s">
        <v>79</v>
      </c>
      <c r="F338" s="9" t="s">
        <v>80</v>
      </c>
      <c r="G338" s="10">
        <v>0</v>
      </c>
      <c r="H338" s="10">
        <v>471.5600</v>
      </c>
      <c r="I338" s="10">
        <f ca="1">((I337 + H338) - G338)</f>
        <v>0</v>
      </c>
      <c r="J338" s="10">
        <v>471.5600</v>
      </c>
      <c r="K338" s="10">
        <v>471.5600</v>
      </c>
      <c r="L338" s="10">
        <v>0</v>
      </c>
      <c r="M338" s="11">
        <v>0</v>
      </c>
      <c r="N338" s="9"/>
      <c r="O338" s="9" t="s">
        <v>284</v>
      </c>
      <c r="P338" s="9" t="s">
        <v>29</v>
      </c>
      <c r="Q338" s="9" t="s">
        <v>55</v>
      </c>
      <c r="R338" s="9" t="s">
        <v>286</v>
      </c>
    </row>
    <row r="339" ht="10.5" customHeight="1">
      <c r="A339" s="8">
        <v>44714</v>
      </c>
      <c r="B339" s="9" t="s">
        <v>31</v>
      </c>
      <c r="C339" s="9" t="s">
        <v>32</v>
      </c>
      <c r="D339" s="9" t="s">
        <v>32</v>
      </c>
      <c r="E339" s="9" t="s">
        <v>33</v>
      </c>
      <c r="F339" s="9" t="s">
        <v>33</v>
      </c>
      <c r="G339" s="10">
        <v>4.5400</v>
      </c>
      <c r="H339" s="10">
        <v>0</v>
      </c>
      <c r="I339" s="10">
        <f ca="1">((I338 + H339) - G339)</f>
        <v>0</v>
      </c>
      <c r="J339" s="10">
        <v>-4.5400</v>
      </c>
      <c r="K339" s="10">
        <v>-4.5400</v>
      </c>
      <c r="L339" s="10">
        <v>0</v>
      </c>
      <c r="M339" s="11">
        <v>0</v>
      </c>
      <c r="N339" s="9"/>
      <c r="O339" s="9" t="s">
        <v>284</v>
      </c>
      <c r="P339" s="9" t="s">
        <v>29</v>
      </c>
      <c r="Q339" s="9"/>
      <c r="R339" s="9" t="s">
        <v>287</v>
      </c>
    </row>
    <row r="340" ht="10.5" customHeight="1">
      <c r="A340" s="8">
        <v>44714</v>
      </c>
      <c r="B340" s="9" t="s">
        <v>93</v>
      </c>
      <c r="C340" s="9" t="s">
        <v>91</v>
      </c>
      <c r="D340" s="9" t="s">
        <v>91</v>
      </c>
      <c r="E340" s="9" t="s">
        <v>94</v>
      </c>
      <c r="F340" s="9" t="s">
        <v>87</v>
      </c>
      <c r="G340" s="10">
        <v>41.2500</v>
      </c>
      <c r="H340" s="10">
        <v>0</v>
      </c>
      <c r="I340" s="10">
        <f ca="1">((I339 + H340) - G340)</f>
        <v>0</v>
      </c>
      <c r="J340" s="10">
        <v>-41.2500</v>
      </c>
      <c r="K340" s="10">
        <v>-41.2500</v>
      </c>
      <c r="L340" s="10">
        <v>0</v>
      </c>
      <c r="M340" s="11">
        <v>0</v>
      </c>
      <c r="N340" s="9"/>
      <c r="O340" s="9" t="s">
        <v>284</v>
      </c>
      <c r="P340" s="9" t="s">
        <v>29</v>
      </c>
      <c r="Q340" s="9"/>
      <c r="R340" s="9" t="s">
        <v>286</v>
      </c>
    </row>
    <row r="341" ht="10.5" customHeight="1">
      <c r="A341" s="8">
        <v>44714</v>
      </c>
      <c r="B341" s="9" t="s">
        <v>31</v>
      </c>
      <c r="C341" s="9" t="s">
        <v>38</v>
      </c>
      <c r="D341" s="9" t="s">
        <v>38</v>
      </c>
      <c r="E341" s="9" t="s">
        <v>40</v>
      </c>
      <c r="F341" s="9" t="s">
        <v>40</v>
      </c>
      <c r="G341" s="10">
        <v>76.2100</v>
      </c>
      <c r="H341" s="10">
        <v>0</v>
      </c>
      <c r="I341" s="10">
        <f ca="1">((I340 + H341) - G341)</f>
        <v>0</v>
      </c>
      <c r="J341" s="10">
        <v>-76.2100</v>
      </c>
      <c r="K341" s="10">
        <v>-76.2100</v>
      </c>
      <c r="L341" s="10">
        <v>0</v>
      </c>
      <c r="M341" s="11">
        <v>0</v>
      </c>
      <c r="N341" s="9"/>
      <c r="O341" s="9" t="s">
        <v>284</v>
      </c>
      <c r="P341" s="9" t="s">
        <v>29</v>
      </c>
      <c r="Q341" s="9"/>
      <c r="R341" s="9" t="s">
        <v>288</v>
      </c>
    </row>
    <row r="342" ht="10.5" customHeight="1">
      <c r="A342" s="8">
        <v>44724</v>
      </c>
      <c r="B342" s="9" t="s">
        <v>31</v>
      </c>
      <c r="C342" s="9" t="s">
        <v>50</v>
      </c>
      <c r="D342" s="9" t="s">
        <v>50</v>
      </c>
      <c r="E342" s="9" t="s">
        <v>51</v>
      </c>
      <c r="F342" s="9" t="s">
        <v>51</v>
      </c>
      <c r="G342" s="10">
        <v>190.5300</v>
      </c>
      <c r="H342" s="10">
        <v>0</v>
      </c>
      <c r="I342" s="10">
        <f ca="1">((I341 + H342) - G342)</f>
        <v>0</v>
      </c>
      <c r="J342" s="10">
        <v>-190.5300</v>
      </c>
      <c r="K342" s="10">
        <v>-190.5300</v>
      </c>
      <c r="L342" s="10">
        <v>0</v>
      </c>
      <c r="M342" s="11">
        <v>0</v>
      </c>
      <c r="N342" s="9"/>
      <c r="O342" s="9" t="s">
        <v>284</v>
      </c>
      <c r="P342" s="9" t="s">
        <v>29</v>
      </c>
      <c r="Q342" s="9"/>
      <c r="R342" s="9" t="s">
        <v>289</v>
      </c>
    </row>
    <row r="343" ht="10.5" customHeight="1">
      <c r="A343" s="8">
        <v>44724</v>
      </c>
      <c r="B343" s="9" t="s">
        <v>31</v>
      </c>
      <c r="C343" s="9" t="s">
        <v>47</v>
      </c>
      <c r="D343" s="9" t="s">
        <v>47</v>
      </c>
      <c r="E343" s="9" t="s">
        <v>49</v>
      </c>
      <c r="F343" s="9" t="s">
        <v>49</v>
      </c>
      <c r="G343" s="10">
        <v>90.0300</v>
      </c>
      <c r="H343" s="10">
        <v>0</v>
      </c>
      <c r="I343" s="10">
        <f ca="1">((I342 + H343) - G343)</f>
        <v>0</v>
      </c>
      <c r="J343" s="10">
        <v>-90.0300</v>
      </c>
      <c r="K343" s="10">
        <v>-90.0300</v>
      </c>
      <c r="L343" s="10">
        <v>0</v>
      </c>
      <c r="M343" s="11">
        <v>0</v>
      </c>
      <c r="N343" s="9"/>
      <c r="O343" s="9" t="s">
        <v>284</v>
      </c>
      <c r="P343" s="9" t="s">
        <v>29</v>
      </c>
      <c r="Q343" s="9"/>
      <c r="R343" s="9" t="s">
        <v>290</v>
      </c>
    </row>
    <row r="344" ht="10.5" customHeight="1">
      <c r="A344" s="8">
        <v>44729</v>
      </c>
      <c r="B344" s="9" t="s">
        <v>77</v>
      </c>
      <c r="C344" s="9" t="s">
        <v>97</v>
      </c>
      <c r="D344" s="9" t="s">
        <v>97</v>
      </c>
      <c r="E344" s="9" t="s">
        <v>98</v>
      </c>
      <c r="F344" s="9" t="s">
        <v>99</v>
      </c>
      <c r="G344" s="10">
        <v>0</v>
      </c>
      <c r="H344" s="10">
        <v>53.6300</v>
      </c>
      <c r="I344" s="10">
        <f ca="1">((I343 + H344) - G344)</f>
        <v>0</v>
      </c>
      <c r="J344" s="10">
        <v>53.6300</v>
      </c>
      <c r="K344" s="10">
        <v>53.6300</v>
      </c>
      <c r="L344" s="10">
        <v>0</v>
      </c>
      <c r="M344" s="11">
        <v>0</v>
      </c>
      <c r="N344" s="9"/>
      <c r="O344" s="9" t="s">
        <v>284</v>
      </c>
      <c r="P344" s="9" t="s">
        <v>29</v>
      </c>
      <c r="Q344" s="9" t="s">
        <v>100</v>
      </c>
      <c r="R344" s="9" t="s">
        <v>286</v>
      </c>
    </row>
    <row r="345" ht="10.5" customHeight="1">
      <c r="A345" s="8">
        <v>44729</v>
      </c>
      <c r="B345" s="9" t="s">
        <v>31</v>
      </c>
      <c r="C345" s="9" t="s">
        <v>54</v>
      </c>
      <c r="D345" s="9" t="s">
        <v>54</v>
      </c>
      <c r="E345" s="9"/>
      <c r="F345" s="9"/>
      <c r="G345" s="10">
        <v>162.5200</v>
      </c>
      <c r="H345" s="10">
        <v>0</v>
      </c>
      <c r="I345" s="10">
        <f ca="1">((I344 + H345) - G345)</f>
        <v>0</v>
      </c>
      <c r="J345" s="10">
        <v>-162.5200</v>
      </c>
      <c r="K345" s="10">
        <v>-162.5200</v>
      </c>
      <c r="L345" s="10">
        <v>0</v>
      </c>
      <c r="M345" s="11">
        <v>0</v>
      </c>
      <c r="N345" s="9"/>
      <c r="O345" s="9" t="s">
        <v>284</v>
      </c>
      <c r="P345" s="9" t="s">
        <v>29</v>
      </c>
      <c r="Q345" s="9" t="s">
        <v>55</v>
      </c>
      <c r="R345" s="9" t="s">
        <v>291</v>
      </c>
    </row>
    <row r="346" ht="10.5" customHeight="1">
      <c r="A346" s="8">
        <v>44729</v>
      </c>
      <c r="B346" s="9" t="s">
        <v>31</v>
      </c>
      <c r="C346" s="9" t="s">
        <v>57</v>
      </c>
      <c r="D346" s="9" t="s">
        <v>57</v>
      </c>
      <c r="E346" s="9"/>
      <c r="F346" s="9"/>
      <c r="G346" s="10">
        <v>9.9100</v>
      </c>
      <c r="H346" s="10">
        <v>0</v>
      </c>
      <c r="I346" s="10">
        <f ca="1">((I345 + H346) - G346)</f>
        <v>0</v>
      </c>
      <c r="J346" s="10">
        <v>-9.9100</v>
      </c>
      <c r="K346" s="10">
        <v>-9.9100</v>
      </c>
      <c r="L346" s="10">
        <v>0</v>
      </c>
      <c r="M346" s="11">
        <v>0</v>
      </c>
      <c r="N346" s="9"/>
      <c r="O346" s="9" t="s">
        <v>284</v>
      </c>
      <c r="P346" s="9" t="s">
        <v>29</v>
      </c>
      <c r="Q346" s="9"/>
      <c r="R346" s="9" t="s">
        <v>292</v>
      </c>
    </row>
    <row r="347" ht="10.5" customHeight="1">
      <c r="A347" s="8">
        <v>44730</v>
      </c>
      <c r="B347" s="9" t="s">
        <v>31</v>
      </c>
      <c r="C347" s="9" t="s">
        <v>59</v>
      </c>
      <c r="D347" s="9" t="s">
        <v>59</v>
      </c>
      <c r="E347" s="9"/>
      <c r="F347" s="9"/>
      <c r="G347" s="10">
        <v>31.3500</v>
      </c>
      <c r="H347" s="10">
        <v>0</v>
      </c>
      <c r="I347" s="10">
        <f ca="1">((I346 + H347) - G347)</f>
        <v>0</v>
      </c>
      <c r="J347" s="10">
        <v>-31.3500</v>
      </c>
      <c r="K347" s="10">
        <v>-31.3500</v>
      </c>
      <c r="L347" s="10">
        <v>0</v>
      </c>
      <c r="M347" s="11">
        <v>0</v>
      </c>
      <c r="N347" s="9"/>
      <c r="O347" s="9" t="s">
        <v>284</v>
      </c>
      <c r="P347" s="9" t="s">
        <v>29</v>
      </c>
      <c r="Q347" s="9"/>
      <c r="R347" s="9" t="s">
        <v>293</v>
      </c>
    </row>
    <row r="348" ht="10.5" customHeight="1">
      <c r="A348" s="8">
        <v>44731</v>
      </c>
      <c r="B348" s="9" t="s">
        <v>31</v>
      </c>
      <c r="C348" s="9" t="s">
        <v>61</v>
      </c>
      <c r="D348" s="9" t="s">
        <v>61</v>
      </c>
      <c r="E348" s="9"/>
      <c r="F348" s="9"/>
      <c r="G348" s="10">
        <v>9.5300</v>
      </c>
      <c r="H348" s="10">
        <v>0</v>
      </c>
      <c r="I348" s="10">
        <f ca="1">((I347 + H348) - G348)</f>
        <v>0</v>
      </c>
      <c r="J348" s="10">
        <v>-9.5300</v>
      </c>
      <c r="K348" s="10">
        <v>-9.5300</v>
      </c>
      <c r="L348" s="10">
        <v>0</v>
      </c>
      <c r="M348" s="11">
        <v>0</v>
      </c>
      <c r="N348" s="9"/>
      <c r="O348" s="9" t="s">
        <v>284</v>
      </c>
      <c r="P348" s="9" t="s">
        <v>29</v>
      </c>
      <c r="Q348" s="9"/>
      <c r="R348" s="9" t="s">
        <v>294</v>
      </c>
    </row>
    <row r="349" ht="10.5" customHeight="1">
      <c r="A349" s="8">
        <v>44731</v>
      </c>
      <c r="B349" s="9" t="s">
        <v>31</v>
      </c>
      <c r="C349" s="9" t="s">
        <v>64</v>
      </c>
      <c r="D349" s="9" t="s">
        <v>64</v>
      </c>
      <c r="E349" s="9" t="s">
        <v>33</v>
      </c>
      <c r="F349" s="9" t="s">
        <v>33</v>
      </c>
      <c r="G349" s="10">
        <v>2.3900</v>
      </c>
      <c r="H349" s="10">
        <v>0</v>
      </c>
      <c r="I349" s="10">
        <f ca="1">((I348 + H349) - G349)</f>
        <v>0</v>
      </c>
      <c r="J349" s="10">
        <v>-2.3900</v>
      </c>
      <c r="K349" s="10">
        <v>-2.3900</v>
      </c>
      <c r="L349" s="10">
        <v>0</v>
      </c>
      <c r="M349" s="11">
        <v>0</v>
      </c>
      <c r="N349" s="9"/>
      <c r="O349" s="9" t="s">
        <v>284</v>
      </c>
      <c r="P349" s="9" t="s">
        <v>29</v>
      </c>
      <c r="Q349" s="9"/>
      <c r="R349" s="9" t="s">
        <v>295</v>
      </c>
    </row>
    <row r="350" ht="10.5" customHeight="1">
      <c r="A350" s="8">
        <v>44732</v>
      </c>
      <c r="B350" s="9" t="s">
        <v>31</v>
      </c>
      <c r="C350" s="9" t="s">
        <v>66</v>
      </c>
      <c r="D350" s="9" t="s">
        <v>66</v>
      </c>
      <c r="E350" s="9" t="s">
        <v>67</v>
      </c>
      <c r="F350" s="9" t="s">
        <v>67</v>
      </c>
      <c r="G350" s="10">
        <v>64.0200</v>
      </c>
      <c r="H350" s="10">
        <v>0</v>
      </c>
      <c r="I350" s="10">
        <f ca="1">((I349 + H350) - G350)</f>
        <v>0</v>
      </c>
      <c r="J350" s="10">
        <v>-64.0200</v>
      </c>
      <c r="K350" s="10">
        <v>-64.0200</v>
      </c>
      <c r="L350" s="10">
        <v>0</v>
      </c>
      <c r="M350" s="11">
        <v>0</v>
      </c>
      <c r="N350" s="9"/>
      <c r="O350" s="9" t="s">
        <v>284</v>
      </c>
      <c r="P350" s="9" t="s">
        <v>29</v>
      </c>
      <c r="Q350" s="9"/>
      <c r="R350" s="9" t="s">
        <v>296</v>
      </c>
    </row>
    <row r="351" ht="10.5" customHeight="1">
      <c r="A351" s="8">
        <v>44734</v>
      </c>
      <c r="B351" s="9" t="s">
        <v>77</v>
      </c>
      <c r="C351" s="9" t="s">
        <v>101</v>
      </c>
      <c r="D351" s="9" t="s">
        <v>101</v>
      </c>
      <c r="E351" s="9" t="s">
        <v>102</v>
      </c>
      <c r="F351" s="9" t="s">
        <v>103</v>
      </c>
      <c r="G351" s="10">
        <v>0</v>
      </c>
      <c r="H351" s="10">
        <v>30.1800</v>
      </c>
      <c r="I351" s="10">
        <f ca="1">((I350 + H351) - G351)</f>
        <v>0</v>
      </c>
      <c r="J351" s="10">
        <v>30.1800</v>
      </c>
      <c r="K351" s="10">
        <v>30.1800</v>
      </c>
      <c r="L351" s="10">
        <v>0</v>
      </c>
      <c r="M351" s="11">
        <v>0</v>
      </c>
      <c r="N351" s="9"/>
      <c r="O351" s="9" t="s">
        <v>284</v>
      </c>
      <c r="P351" s="9" t="s">
        <v>29</v>
      </c>
      <c r="Q351" s="9"/>
      <c r="R351" s="9" t="s">
        <v>286</v>
      </c>
    </row>
    <row r="352" ht="10.5" customHeight="1">
      <c r="A352" s="8">
        <v>44734</v>
      </c>
      <c r="B352" s="9" t="s">
        <v>223</v>
      </c>
      <c r="C352" s="9"/>
      <c r="D352" s="9" t="s">
        <v>297</v>
      </c>
      <c r="E352" s="9"/>
      <c r="F352" s="9"/>
      <c r="G352" s="10">
        <v>8.8400</v>
      </c>
      <c r="H352" s="10">
        <v>0</v>
      </c>
      <c r="I352" s="10">
        <f ca="1">((I351 + H352) - G352)</f>
        <v>0</v>
      </c>
      <c r="J352" s="10">
        <v>-8.8400</v>
      </c>
      <c r="K352" s="10">
        <v>-8.8400</v>
      </c>
      <c r="L352" s="10">
        <v>0</v>
      </c>
      <c r="M352" s="11">
        <v>0</v>
      </c>
      <c r="N352" s="9"/>
      <c r="O352" s="9" t="s">
        <v>284</v>
      </c>
      <c r="P352" s="9" t="s">
        <v>29</v>
      </c>
      <c r="Q352" s="9"/>
      <c r="R352" s="9" t="s">
        <v>298</v>
      </c>
    </row>
    <row r="353" ht="10.5" customHeight="1">
      <c r="A353" s="8">
        <v>44734</v>
      </c>
      <c r="B353" s="9" t="s">
        <v>31</v>
      </c>
      <c r="C353" s="9" t="s">
        <v>35</v>
      </c>
      <c r="D353" s="9" t="s">
        <v>35</v>
      </c>
      <c r="E353" s="9" t="s">
        <v>37</v>
      </c>
      <c r="F353" s="9" t="s">
        <v>37</v>
      </c>
      <c r="G353" s="10">
        <v>8.2800</v>
      </c>
      <c r="H353" s="10">
        <v>0</v>
      </c>
      <c r="I353" s="10">
        <f ca="1">((I352 + H353) - G353)</f>
        <v>0</v>
      </c>
      <c r="J353" s="10">
        <v>-8.2800</v>
      </c>
      <c r="K353" s="10">
        <v>-8.2800</v>
      </c>
      <c r="L353" s="10">
        <v>0</v>
      </c>
      <c r="M353" s="11">
        <v>0</v>
      </c>
      <c r="N353" s="9"/>
      <c r="O353" s="9" t="s">
        <v>284</v>
      </c>
      <c r="P353" s="9" t="s">
        <v>29</v>
      </c>
      <c r="Q353" s="9"/>
      <c r="R353" s="9" t="s">
        <v>299</v>
      </c>
    </row>
    <row r="354" ht="10.5" customHeight="1">
      <c r="A354" s="8">
        <v>44734</v>
      </c>
      <c r="B354" s="9" t="s">
        <v>77</v>
      </c>
      <c r="C354" s="9" t="s">
        <v>57</v>
      </c>
      <c r="D354" s="9" t="s">
        <v>57</v>
      </c>
      <c r="E354" s="9" t="s">
        <v>104</v>
      </c>
      <c r="F354" s="9" t="s">
        <v>67</v>
      </c>
      <c r="G354" s="10">
        <v>0</v>
      </c>
      <c r="H354" s="10">
        <v>17.0700</v>
      </c>
      <c r="I354" s="10">
        <f ca="1">((I353 + H354) - G354)</f>
        <v>0</v>
      </c>
      <c r="J354" s="10">
        <v>17.0700</v>
      </c>
      <c r="K354" s="10">
        <v>17.0700</v>
      </c>
      <c r="L354" s="10">
        <v>0</v>
      </c>
      <c r="M354" s="11">
        <v>0</v>
      </c>
      <c r="N354" s="9"/>
      <c r="O354" s="9" t="s">
        <v>284</v>
      </c>
      <c r="P354" s="9" t="s">
        <v>29</v>
      </c>
      <c r="Q354" s="9"/>
      <c r="R354" s="9" t="s">
        <v>300</v>
      </c>
    </row>
    <row r="355" ht="10.5" customHeight="1">
      <c r="A355" s="8">
        <v>44734</v>
      </c>
      <c r="B355" s="9" t="s">
        <v>77</v>
      </c>
      <c r="C355" s="9" t="s">
        <v>106</v>
      </c>
      <c r="D355" s="9" t="s">
        <v>106</v>
      </c>
      <c r="E355" s="9" t="s">
        <v>107</v>
      </c>
      <c r="F355" s="9" t="s">
        <v>107</v>
      </c>
      <c r="G355" s="10">
        <v>0</v>
      </c>
      <c r="H355" s="10">
        <v>69.7000</v>
      </c>
      <c r="I355" s="10">
        <f ca="1">((I354 + H355) - G355)</f>
        <v>0</v>
      </c>
      <c r="J355" s="10">
        <v>69.7000</v>
      </c>
      <c r="K355" s="10">
        <v>69.7000</v>
      </c>
      <c r="L355" s="10">
        <v>0</v>
      </c>
      <c r="M355" s="11">
        <v>0</v>
      </c>
      <c r="N355" s="9"/>
      <c r="O355" s="9" t="s">
        <v>284</v>
      </c>
      <c r="P355" s="9" t="s">
        <v>29</v>
      </c>
      <c r="Q355" s="9"/>
      <c r="R355" s="9" t="s">
        <v>286</v>
      </c>
    </row>
    <row r="356" ht="10.5" customHeight="1">
      <c r="A356" s="8">
        <v>44735</v>
      </c>
      <c r="B356" s="9" t="s">
        <v>31</v>
      </c>
      <c r="C356" s="9" t="s">
        <v>41</v>
      </c>
      <c r="D356" s="9" t="s">
        <v>41</v>
      </c>
      <c r="E356" s="9" t="s">
        <v>37</v>
      </c>
      <c r="F356" s="9" t="s">
        <v>37</v>
      </c>
      <c r="G356" s="10">
        <v>4.1300</v>
      </c>
      <c r="H356" s="10">
        <v>0</v>
      </c>
      <c r="I356" s="10">
        <f ca="1">((I355 + H356) - G356)</f>
        <v>0</v>
      </c>
      <c r="J356" s="10">
        <v>-4.1300</v>
      </c>
      <c r="K356" s="10">
        <v>-4.1300</v>
      </c>
      <c r="L356" s="10">
        <v>0</v>
      </c>
      <c r="M356" s="11">
        <v>0</v>
      </c>
      <c r="N356" s="9"/>
      <c r="O356" s="9" t="s">
        <v>284</v>
      </c>
      <c r="P356" s="9" t="s">
        <v>29</v>
      </c>
      <c r="Q356" s="9"/>
      <c r="R356" s="9" t="s">
        <v>301</v>
      </c>
    </row>
    <row r="357" ht="10.5" customHeight="1">
      <c r="A357" s="8">
        <v>44735</v>
      </c>
      <c r="B357" s="9" t="s">
        <v>31</v>
      </c>
      <c r="C357" s="9" t="s">
        <v>71</v>
      </c>
      <c r="D357" s="9" t="s">
        <v>71</v>
      </c>
      <c r="E357" s="9" t="s">
        <v>72</v>
      </c>
      <c r="F357" s="9" t="s">
        <v>72</v>
      </c>
      <c r="G357" s="10">
        <v>18.4400</v>
      </c>
      <c r="H357" s="10">
        <v>0</v>
      </c>
      <c r="I357" s="10">
        <f ca="1">((I356 + H357) - G357)</f>
        <v>0</v>
      </c>
      <c r="J357" s="10">
        <v>-18.4400</v>
      </c>
      <c r="K357" s="10">
        <v>-18.4400</v>
      </c>
      <c r="L357" s="10">
        <v>0</v>
      </c>
      <c r="M357" s="11">
        <v>0</v>
      </c>
      <c r="N357" s="9"/>
      <c r="O357" s="9" t="s">
        <v>284</v>
      </c>
      <c r="P357" s="9" t="s">
        <v>29</v>
      </c>
      <c r="Q357" s="9"/>
      <c r="R357" s="9" t="s">
        <v>302</v>
      </c>
    </row>
    <row r="358" ht="10.5" customHeight="1">
      <c r="A358" s="12" t="s">
        <v>303</v>
      </c>
      <c r="B358" s="12"/>
      <c r="C358" s="12"/>
      <c r="D358" s="12"/>
      <c r="E358" s="12"/>
      <c r="F358" s="12"/>
      <c r="G358" s="13">
        <f ca="1">SUM(G337:G357)</f>
        <v>0</v>
      </c>
      <c r="H358" s="13">
        <f ca="1">SUM(H337:H357)</f>
        <v>0</v>
      </c>
      <c r="I358" s="13">
        <f ca="1">I357</f>
        <v>0</v>
      </c>
      <c r="J358" s="13">
        <f ca="1">SUM(J337:J357)</f>
        <v>0</v>
      </c>
      <c r="K358" s="13">
        <f ca="1">SUM(K337:K357)</f>
        <v>0</v>
      </c>
      <c r="L358" s="13">
        <f ca="1">SUM(L337:L357)</f>
        <v>0</v>
      </c>
      <c r="M358" s="12"/>
      <c r="N358" s="12"/>
      <c r="O358" s="12"/>
      <c r="P358" s="12"/>
      <c r="Q358" s="12"/>
      <c r="R358" s="12"/>
    </row>
    <row r="359" ht="10.5" customHeight="1">
      <c r="A359" s="6" t="s">
        <v>75</v>
      </c>
      <c r="B359" s="6"/>
      <c r="C359" s="6"/>
      <c r="D359" s="6"/>
      <c r="E359" s="6"/>
      <c r="F359" s="6"/>
      <c r="G359" s="7">
        <v>10.0400</v>
      </c>
      <c r="H359" s="7">
        <v>0</v>
      </c>
      <c r="I359" s="7">
        <f ca="1">I357</f>
        <v>0</v>
      </c>
      <c r="J359" s="7">
        <v>0</v>
      </c>
      <c r="K359" s="7">
        <v>0</v>
      </c>
      <c r="L359" s="7">
        <v>0</v>
      </c>
      <c r="M359" s="6"/>
      <c r="N359" s="6"/>
      <c r="O359" s="6"/>
      <c r="P359" s="6"/>
      <c r="Q359" s="6"/>
      <c r="R359" s="6"/>
    </row>
    <row r="360" ht="13.35" customHeight="1"/>
    <row r="361" ht="13" customHeight="1">
      <c r="A361" s="5" t="s">
        <v>304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ht="10.5" customHeight="1">
      <c r="A362" s="6" t="s">
        <v>23</v>
      </c>
      <c r="B362" s="6"/>
      <c r="C362" s="6"/>
      <c r="D362" s="6"/>
      <c r="E362" s="6"/>
      <c r="F362" s="6"/>
      <c r="G362" s="7">
        <v>0</v>
      </c>
      <c r="H362" s="7">
        <v>0</v>
      </c>
      <c r="I362" s="7">
        <f ca="1">(G362 - H362)</f>
        <v>0</v>
      </c>
      <c r="J362" s="7">
        <v>0</v>
      </c>
      <c r="K362" s="7">
        <v>0</v>
      </c>
      <c r="L362" s="7">
        <v>0</v>
      </c>
      <c r="M362" s="6"/>
      <c r="N362" s="6"/>
      <c r="O362" s="6"/>
      <c r="P362" s="6"/>
      <c r="Q362" s="6"/>
      <c r="R362" s="6"/>
    </row>
    <row r="363" ht="10.5" customHeight="1">
      <c r="A363" s="9"/>
      <c r="B363" s="9"/>
      <c r="C363" s="9"/>
      <c r="D363" s="9" t="s">
        <v>117</v>
      </c>
      <c r="E363" s="9"/>
      <c r="F363" s="9"/>
      <c r="G363" s="10">
        <v>0</v>
      </c>
      <c r="H363" s="10">
        <v>0</v>
      </c>
      <c r="I363" s="10">
        <f ca="1">((I362 + G363) - H363)</f>
        <v>0</v>
      </c>
      <c r="J363" s="10">
        <v>0</v>
      </c>
      <c r="K363" s="10">
        <v>0</v>
      </c>
      <c r="L363" s="10">
        <v>0</v>
      </c>
      <c r="M363" s="11">
        <v>0</v>
      </c>
      <c r="N363" s="9"/>
      <c r="O363" s="9" t="s">
        <v>305</v>
      </c>
      <c r="P363" s="9" t="s">
        <v>113</v>
      </c>
      <c r="Q363" s="9"/>
      <c r="R363" s="9"/>
    </row>
    <row r="364" ht="10.5" customHeight="1">
      <c r="A364" s="12" t="s">
        <v>306</v>
      </c>
      <c r="B364" s="12"/>
      <c r="C364" s="12"/>
      <c r="D364" s="12"/>
      <c r="E364" s="12"/>
      <c r="F364" s="12"/>
      <c r="G364" s="13">
        <f ca="1">G363</f>
        <v>0</v>
      </c>
      <c r="H364" s="13">
        <f ca="1">H363</f>
        <v>0</v>
      </c>
      <c r="I364" s="13">
        <f ca="1">I363</f>
        <v>0</v>
      </c>
      <c r="J364" s="13">
        <f ca="1">J363</f>
        <v>0</v>
      </c>
      <c r="K364" s="13">
        <f ca="1">K363</f>
        <v>0</v>
      </c>
      <c r="L364" s="13">
        <f ca="1">L363</f>
        <v>0</v>
      </c>
      <c r="M364" s="12"/>
      <c r="N364" s="12"/>
      <c r="O364" s="12"/>
      <c r="P364" s="12"/>
      <c r="Q364" s="12"/>
      <c r="R364" s="12"/>
    </row>
    <row r="365" ht="10.5" customHeight="1">
      <c r="A365" s="6" t="s">
        <v>75</v>
      </c>
      <c r="B365" s="6"/>
      <c r="C365" s="6"/>
      <c r="D365" s="6"/>
      <c r="E365" s="6"/>
      <c r="F365" s="6"/>
      <c r="G365" s="7">
        <v>0</v>
      </c>
      <c r="H365" s="7">
        <v>0</v>
      </c>
      <c r="I365" s="7">
        <f ca="1">I363</f>
        <v>0</v>
      </c>
      <c r="J365" s="7">
        <v>0</v>
      </c>
      <c r="K365" s="7">
        <v>0</v>
      </c>
      <c r="L365" s="7">
        <v>0</v>
      </c>
      <c r="M365" s="6"/>
      <c r="N365" s="6"/>
      <c r="O365" s="6"/>
      <c r="P365" s="6"/>
      <c r="Q365" s="6"/>
      <c r="R365" s="6"/>
    </row>
    <row r="366" ht="13.35" customHeight="1"/>
    <row r="367" ht="13" customHeight="1">
      <c r="A367" s="5" t="s">
        <v>307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ht="10.5" customHeight="1">
      <c r="A368" s="6" t="s">
        <v>23</v>
      </c>
      <c r="B368" s="6"/>
      <c r="C368" s="6"/>
      <c r="D368" s="6"/>
      <c r="E368" s="6"/>
      <c r="F368" s="6"/>
      <c r="G368" s="7">
        <v>0</v>
      </c>
      <c r="H368" s="7">
        <v>0</v>
      </c>
      <c r="I368" s="7">
        <f ca="1">(G368 - H368)</f>
        <v>0</v>
      </c>
      <c r="J368" s="7">
        <v>0</v>
      </c>
      <c r="K368" s="7">
        <v>0</v>
      </c>
      <c r="L368" s="7">
        <v>0</v>
      </c>
      <c r="M368" s="6"/>
      <c r="N368" s="6"/>
      <c r="O368" s="6"/>
      <c r="P368" s="6"/>
      <c r="Q368" s="6"/>
      <c r="R368" s="6"/>
    </row>
    <row r="369" ht="10.5" customHeight="1">
      <c r="A369" s="9"/>
      <c r="B369" s="9"/>
      <c r="C369" s="9"/>
      <c r="D369" s="9" t="s">
        <v>117</v>
      </c>
      <c r="E369" s="9"/>
      <c r="F369" s="9"/>
      <c r="G369" s="10">
        <v>0</v>
      </c>
      <c r="H369" s="10">
        <v>0</v>
      </c>
      <c r="I369" s="10">
        <f ca="1">((I368 + G369) - H369)</f>
        <v>0</v>
      </c>
      <c r="J369" s="10">
        <v>0</v>
      </c>
      <c r="K369" s="10">
        <v>0</v>
      </c>
      <c r="L369" s="10">
        <v>0</v>
      </c>
      <c r="M369" s="11">
        <v>0</v>
      </c>
      <c r="N369" s="9"/>
      <c r="O369" s="9" t="s">
        <v>308</v>
      </c>
      <c r="P369" s="9" t="s">
        <v>113</v>
      </c>
      <c r="Q369" s="9"/>
      <c r="R369" s="9"/>
    </row>
    <row r="370" ht="10.5" customHeight="1">
      <c r="A370" s="12" t="s">
        <v>309</v>
      </c>
      <c r="B370" s="12"/>
      <c r="C370" s="12"/>
      <c r="D370" s="12"/>
      <c r="E370" s="12"/>
      <c r="F370" s="12"/>
      <c r="G370" s="13">
        <f ca="1">G369</f>
        <v>0</v>
      </c>
      <c r="H370" s="13">
        <f ca="1">H369</f>
        <v>0</v>
      </c>
      <c r="I370" s="13">
        <f ca="1">I369</f>
        <v>0</v>
      </c>
      <c r="J370" s="13">
        <f ca="1">J369</f>
        <v>0</v>
      </c>
      <c r="K370" s="13">
        <f ca="1">K369</f>
        <v>0</v>
      </c>
      <c r="L370" s="13">
        <f ca="1">L369</f>
        <v>0</v>
      </c>
      <c r="M370" s="12"/>
      <c r="N370" s="12"/>
      <c r="O370" s="12"/>
      <c r="P370" s="12"/>
      <c r="Q370" s="12"/>
      <c r="R370" s="12"/>
    </row>
    <row r="371" ht="10.5" customHeight="1">
      <c r="A371" s="6" t="s">
        <v>75</v>
      </c>
      <c r="B371" s="6"/>
      <c r="C371" s="6"/>
      <c r="D371" s="6"/>
      <c r="E371" s="6"/>
      <c r="F371" s="6"/>
      <c r="G371" s="7">
        <v>0</v>
      </c>
      <c r="H371" s="7">
        <v>0</v>
      </c>
      <c r="I371" s="7">
        <f ca="1">I369</f>
        <v>0</v>
      </c>
      <c r="J371" s="7">
        <v>0</v>
      </c>
      <c r="K371" s="7">
        <v>0</v>
      </c>
      <c r="L371" s="7">
        <v>0</v>
      </c>
      <c r="M371" s="6"/>
      <c r="N371" s="6"/>
      <c r="O371" s="6"/>
      <c r="P371" s="6"/>
      <c r="Q371" s="6"/>
      <c r="R371" s="6"/>
    </row>
    <row r="372" ht="13.35" customHeight="1"/>
    <row r="373" ht="13" customHeight="1">
      <c r="A373" s="5" t="s">
        <v>310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ht="10.5" customHeight="1">
      <c r="A374" s="6" t="s">
        <v>23</v>
      </c>
      <c r="B374" s="6"/>
      <c r="C374" s="6"/>
      <c r="D374" s="6"/>
      <c r="E374" s="6"/>
      <c r="F374" s="6"/>
      <c r="G374" s="7">
        <v>0</v>
      </c>
      <c r="H374" s="7">
        <v>0</v>
      </c>
      <c r="I374" s="7">
        <f ca="1">(H374 - G374)</f>
        <v>0</v>
      </c>
      <c r="J374" s="7">
        <v>0</v>
      </c>
      <c r="K374" s="7">
        <v>0</v>
      </c>
      <c r="L374" s="7">
        <v>0</v>
      </c>
      <c r="M374" s="6"/>
      <c r="N374" s="6"/>
      <c r="O374" s="6"/>
      <c r="P374" s="6"/>
      <c r="Q374" s="6"/>
      <c r="R374" s="6"/>
    </row>
    <row r="375" ht="10.5" customHeight="1">
      <c r="A375" s="9"/>
      <c r="B375" s="9"/>
      <c r="C375" s="9"/>
      <c r="D375" s="9" t="s">
        <v>117</v>
      </c>
      <c r="E375" s="9"/>
      <c r="F375" s="9"/>
      <c r="G375" s="10">
        <v>0</v>
      </c>
      <c r="H375" s="10">
        <v>0</v>
      </c>
      <c r="I375" s="10">
        <f ca="1">((I374 + H375) - G375)</f>
        <v>0</v>
      </c>
      <c r="J375" s="10">
        <v>0</v>
      </c>
      <c r="K375" s="10">
        <v>0</v>
      </c>
      <c r="L375" s="10">
        <v>0</v>
      </c>
      <c r="M375" s="11">
        <v>0</v>
      </c>
      <c r="N375" s="9"/>
      <c r="O375" s="9" t="s">
        <v>311</v>
      </c>
      <c r="P375" s="9" t="s">
        <v>29</v>
      </c>
      <c r="Q375" s="9"/>
      <c r="R375" s="9"/>
    </row>
    <row r="376" ht="10.5" customHeight="1">
      <c r="A376" s="12" t="s">
        <v>312</v>
      </c>
      <c r="B376" s="12"/>
      <c r="C376" s="12"/>
      <c r="D376" s="12"/>
      <c r="E376" s="12"/>
      <c r="F376" s="12"/>
      <c r="G376" s="13">
        <f ca="1">G375</f>
        <v>0</v>
      </c>
      <c r="H376" s="13">
        <f ca="1">H375</f>
        <v>0</v>
      </c>
      <c r="I376" s="13">
        <f ca="1">I375</f>
        <v>0</v>
      </c>
      <c r="J376" s="13">
        <f ca="1">J375</f>
        <v>0</v>
      </c>
      <c r="K376" s="13">
        <f ca="1">K375</f>
        <v>0</v>
      </c>
      <c r="L376" s="13">
        <f ca="1">L375</f>
        <v>0</v>
      </c>
      <c r="M376" s="12"/>
      <c r="N376" s="12"/>
      <c r="O376" s="12"/>
      <c r="P376" s="12"/>
      <c r="Q376" s="12"/>
      <c r="R376" s="12"/>
    </row>
    <row r="377" ht="10.5" customHeight="1">
      <c r="A377" s="6" t="s">
        <v>75</v>
      </c>
      <c r="B377" s="6"/>
      <c r="C377" s="6"/>
      <c r="D377" s="6"/>
      <c r="E377" s="6"/>
      <c r="F377" s="6"/>
      <c r="G377" s="7">
        <v>0</v>
      </c>
      <c r="H377" s="7">
        <v>0</v>
      </c>
      <c r="I377" s="7">
        <f ca="1">I375</f>
        <v>0</v>
      </c>
      <c r="J377" s="7">
        <v>0</v>
      </c>
      <c r="K377" s="7">
        <v>0</v>
      </c>
      <c r="L377" s="7">
        <v>0</v>
      </c>
      <c r="M377" s="6"/>
      <c r="N377" s="6"/>
      <c r="O377" s="6"/>
      <c r="P377" s="6"/>
      <c r="Q377" s="6"/>
      <c r="R377" s="6"/>
    </row>
    <row r="378" ht="13.35" customHeight="1"/>
    <row r="379" ht="13" customHeight="1">
      <c r="A379" s="5" t="s">
        <v>313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ht="10.5" customHeight="1">
      <c r="A380" s="6" t="s">
        <v>23</v>
      </c>
      <c r="B380" s="6"/>
      <c r="C380" s="6"/>
      <c r="D380" s="6"/>
      <c r="E380" s="6"/>
      <c r="F380" s="6"/>
      <c r="G380" s="7">
        <v>0</v>
      </c>
      <c r="H380" s="7">
        <v>0</v>
      </c>
      <c r="I380" s="7">
        <f ca="1">(H380 - G380)</f>
        <v>0</v>
      </c>
      <c r="J380" s="7">
        <v>0</v>
      </c>
      <c r="K380" s="7">
        <v>0</v>
      </c>
      <c r="L380" s="7">
        <v>0</v>
      </c>
      <c r="M380" s="6"/>
      <c r="N380" s="6"/>
      <c r="O380" s="6"/>
      <c r="P380" s="6"/>
      <c r="Q380" s="6"/>
      <c r="R380" s="6"/>
    </row>
    <row r="381" ht="10.5" customHeight="1">
      <c r="A381" s="9"/>
      <c r="B381" s="9"/>
      <c r="C381" s="9"/>
      <c r="D381" s="9" t="s">
        <v>117</v>
      </c>
      <c r="E381" s="9"/>
      <c r="F381" s="9"/>
      <c r="G381" s="10">
        <v>0</v>
      </c>
      <c r="H381" s="10">
        <v>0</v>
      </c>
      <c r="I381" s="10">
        <f ca="1">((I380 + H381) - G381)</f>
        <v>0</v>
      </c>
      <c r="J381" s="10">
        <v>0</v>
      </c>
      <c r="K381" s="10">
        <v>0</v>
      </c>
      <c r="L381" s="10">
        <v>0</v>
      </c>
      <c r="M381" s="11">
        <v>0</v>
      </c>
      <c r="N381" s="9"/>
      <c r="O381" s="9" t="s">
        <v>314</v>
      </c>
      <c r="P381" s="9" t="s">
        <v>29</v>
      </c>
      <c r="Q381" s="9"/>
      <c r="R381" s="9"/>
    </row>
    <row r="382" ht="10.5" customHeight="1">
      <c r="A382" s="12" t="s">
        <v>315</v>
      </c>
      <c r="B382" s="12"/>
      <c r="C382" s="12"/>
      <c r="D382" s="12"/>
      <c r="E382" s="12"/>
      <c r="F382" s="12"/>
      <c r="G382" s="13">
        <f ca="1">G381</f>
        <v>0</v>
      </c>
      <c r="H382" s="13">
        <f ca="1">H381</f>
        <v>0</v>
      </c>
      <c r="I382" s="13">
        <f ca="1">I381</f>
        <v>0</v>
      </c>
      <c r="J382" s="13">
        <f ca="1">J381</f>
        <v>0</v>
      </c>
      <c r="K382" s="13">
        <f ca="1">K381</f>
        <v>0</v>
      </c>
      <c r="L382" s="13">
        <f ca="1">L381</f>
        <v>0</v>
      </c>
      <c r="M382" s="12"/>
      <c r="N382" s="12"/>
      <c r="O382" s="12"/>
      <c r="P382" s="12"/>
      <c r="Q382" s="12"/>
      <c r="R382" s="12"/>
    </row>
    <row r="383" ht="10.5" customHeight="1">
      <c r="A383" s="6" t="s">
        <v>75</v>
      </c>
      <c r="B383" s="6"/>
      <c r="C383" s="6"/>
      <c r="D383" s="6"/>
      <c r="E383" s="6"/>
      <c r="F383" s="6"/>
      <c r="G383" s="7">
        <v>0</v>
      </c>
      <c r="H383" s="7">
        <v>0</v>
      </c>
      <c r="I383" s="7">
        <f ca="1">I381</f>
        <v>0</v>
      </c>
      <c r="J383" s="7">
        <v>0</v>
      </c>
      <c r="K383" s="7">
        <v>0</v>
      </c>
      <c r="L383" s="7">
        <v>0</v>
      </c>
      <c r="M383" s="6"/>
      <c r="N383" s="6"/>
      <c r="O383" s="6"/>
      <c r="P383" s="6"/>
      <c r="Q383" s="6"/>
      <c r="R383" s="6"/>
    </row>
    <row r="384" ht="13.35" customHeight="1"/>
    <row r="385" ht="13" customHeight="1">
      <c r="A385" s="5" t="s">
        <v>316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ht="10.5" customHeight="1">
      <c r="A386" s="6" t="s">
        <v>23</v>
      </c>
      <c r="B386" s="6"/>
      <c r="C386" s="6"/>
      <c r="D386" s="6"/>
      <c r="E386" s="6"/>
      <c r="F386" s="6"/>
      <c r="G386" s="7">
        <v>84.7500</v>
      </c>
      <c r="H386" s="7">
        <v>0</v>
      </c>
      <c r="I386" s="7">
        <f ca="1">(G386 - H386)</f>
        <v>0</v>
      </c>
      <c r="J386" s="7">
        <v>0</v>
      </c>
      <c r="K386" s="7">
        <v>0</v>
      </c>
      <c r="L386" s="7">
        <v>0</v>
      </c>
      <c r="M386" s="6"/>
      <c r="N386" s="6"/>
      <c r="O386" s="6"/>
      <c r="P386" s="6"/>
      <c r="Q386" s="6"/>
      <c r="R386" s="6"/>
    </row>
    <row r="387" ht="10.5" customHeight="1">
      <c r="A387" s="8">
        <v>44735</v>
      </c>
      <c r="B387" s="9" t="s">
        <v>31</v>
      </c>
      <c r="C387" s="9" t="s">
        <v>41</v>
      </c>
      <c r="D387" s="9" t="s">
        <v>317</v>
      </c>
      <c r="E387" s="9" t="s">
        <v>37</v>
      </c>
      <c r="F387" s="9" t="s">
        <v>37</v>
      </c>
      <c r="G387" s="10">
        <v>50.0000</v>
      </c>
      <c r="H387" s="10">
        <v>0</v>
      </c>
      <c r="I387" s="10">
        <f ca="1">((I386 + G387) - H387)</f>
        <v>0</v>
      </c>
      <c r="J387" s="10">
        <v>54.1300</v>
      </c>
      <c r="K387" s="10">
        <v>50.0000</v>
      </c>
      <c r="L387" s="10">
        <v>4.1300</v>
      </c>
      <c r="M387" s="11">
        <v>8.2500</v>
      </c>
      <c r="N387" s="9" t="s">
        <v>111</v>
      </c>
      <c r="O387" s="9" t="s">
        <v>318</v>
      </c>
      <c r="P387" s="9" t="s">
        <v>113</v>
      </c>
      <c r="Q387" s="9"/>
      <c r="R387" s="9" t="s">
        <v>114</v>
      </c>
    </row>
    <row r="388" ht="10.5" customHeight="1">
      <c r="A388" s="12" t="s">
        <v>319</v>
      </c>
      <c r="B388" s="12"/>
      <c r="C388" s="12"/>
      <c r="D388" s="12"/>
      <c r="E388" s="12"/>
      <c r="F388" s="12"/>
      <c r="G388" s="13">
        <f ca="1">G387</f>
        <v>0</v>
      </c>
      <c r="H388" s="13">
        <f ca="1">H387</f>
        <v>0</v>
      </c>
      <c r="I388" s="13">
        <f ca="1">I387</f>
        <v>0</v>
      </c>
      <c r="J388" s="13">
        <f ca="1">J387</f>
        <v>0</v>
      </c>
      <c r="K388" s="13">
        <f ca="1">K387</f>
        <v>0</v>
      </c>
      <c r="L388" s="13">
        <f ca="1">L387</f>
        <v>0</v>
      </c>
      <c r="M388" s="12"/>
      <c r="N388" s="12"/>
      <c r="O388" s="12"/>
      <c r="P388" s="12"/>
      <c r="Q388" s="12"/>
      <c r="R388" s="12"/>
    </row>
    <row r="389" ht="10.5" customHeight="1">
      <c r="A389" s="6" t="s">
        <v>75</v>
      </c>
      <c r="B389" s="6"/>
      <c r="C389" s="6"/>
      <c r="D389" s="6"/>
      <c r="E389" s="6"/>
      <c r="F389" s="6"/>
      <c r="G389" s="7">
        <v>134.7500</v>
      </c>
      <c r="H389" s="7">
        <v>0</v>
      </c>
      <c r="I389" s="7">
        <f ca="1">I387</f>
        <v>0</v>
      </c>
      <c r="J389" s="7">
        <v>0</v>
      </c>
      <c r="K389" s="7">
        <v>0</v>
      </c>
      <c r="L389" s="7">
        <v>0</v>
      </c>
      <c r="M389" s="6"/>
      <c r="N389" s="6"/>
      <c r="O389" s="6"/>
      <c r="P389" s="6"/>
      <c r="Q389" s="6"/>
      <c r="R389" s="6"/>
    </row>
    <row r="390" ht="13.35" customHeight="1"/>
    <row r="391" ht="13" customHeight="1">
      <c r="A391" s="5" t="s">
        <v>320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ht="10.5" customHeight="1">
      <c r="A392" s="6" t="s">
        <v>23</v>
      </c>
      <c r="B392" s="6"/>
      <c r="C392" s="6"/>
      <c r="D392" s="6"/>
      <c r="E392" s="6"/>
      <c r="F392" s="6"/>
      <c r="G392" s="7">
        <v>0</v>
      </c>
      <c r="H392" s="7">
        <v>0</v>
      </c>
      <c r="I392" s="7">
        <f ca="1">(H392 - G392)</f>
        <v>0</v>
      </c>
      <c r="J392" s="7">
        <v>0</v>
      </c>
      <c r="K392" s="7">
        <v>0</v>
      </c>
      <c r="L392" s="7">
        <v>0</v>
      </c>
      <c r="M392" s="6"/>
      <c r="N392" s="6"/>
      <c r="O392" s="6"/>
      <c r="P392" s="6"/>
      <c r="Q392" s="6"/>
      <c r="R392" s="6"/>
    </row>
    <row r="393" ht="10.5" customHeight="1">
      <c r="A393" s="8">
        <v>44714</v>
      </c>
      <c r="B393" s="9" t="s">
        <v>90</v>
      </c>
      <c r="C393" s="9" t="s">
        <v>91</v>
      </c>
      <c r="D393" s="9" t="s">
        <v>91</v>
      </c>
      <c r="E393" s="9"/>
      <c r="F393" s="9" t="s">
        <v>87</v>
      </c>
      <c r="G393" s="10">
        <v>0</v>
      </c>
      <c r="H393" s="10">
        <v>541.2500</v>
      </c>
      <c r="I393" s="10">
        <f ca="1">((I392 + H393) - G393)</f>
        <v>0</v>
      </c>
      <c r="J393" s="10">
        <v>541.2500</v>
      </c>
      <c r="K393" s="10">
        <v>541.2500</v>
      </c>
      <c r="L393" s="10">
        <v>0</v>
      </c>
      <c r="M393" s="11">
        <v>0</v>
      </c>
      <c r="N393" s="9"/>
      <c r="O393" s="9" t="s">
        <v>321</v>
      </c>
      <c r="P393" s="9" t="s">
        <v>29</v>
      </c>
      <c r="Q393" s="9"/>
      <c r="R393" s="9" t="s">
        <v>128</v>
      </c>
    </row>
    <row r="394" ht="10.5" customHeight="1">
      <c r="A394" s="8">
        <v>44714</v>
      </c>
      <c r="B394" s="9" t="s">
        <v>90</v>
      </c>
      <c r="C394" s="9" t="s">
        <v>91</v>
      </c>
      <c r="D394" s="9" t="s">
        <v>91</v>
      </c>
      <c r="E394" s="9"/>
      <c r="F394" s="9" t="s">
        <v>87</v>
      </c>
      <c r="G394" s="10">
        <v>541.2500</v>
      </c>
      <c r="H394" s="10">
        <v>0</v>
      </c>
      <c r="I394" s="10">
        <f ca="1">((I393 + H394) - G394)</f>
        <v>0</v>
      </c>
      <c r="J394" s="10">
        <v>-541.2500</v>
      </c>
      <c r="K394" s="10">
        <v>-541.2500</v>
      </c>
      <c r="L394" s="10">
        <v>0</v>
      </c>
      <c r="M394" s="11">
        <v>0</v>
      </c>
      <c r="N394" s="9"/>
      <c r="O394" s="9" t="s">
        <v>321</v>
      </c>
      <c r="P394" s="9" t="s">
        <v>29</v>
      </c>
      <c r="Q394" s="9"/>
      <c r="R394" s="9" t="s">
        <v>128</v>
      </c>
    </row>
    <row r="395" ht="10.5" customHeight="1">
      <c r="A395" s="12" t="s">
        <v>322</v>
      </c>
      <c r="B395" s="12"/>
      <c r="C395" s="12"/>
      <c r="D395" s="12"/>
      <c r="E395" s="12"/>
      <c r="F395" s="12"/>
      <c r="G395" s="13">
        <f ca="1">SUM(G393:G394)</f>
        <v>0</v>
      </c>
      <c r="H395" s="13">
        <f ca="1">SUM(H393:H394)</f>
        <v>0</v>
      </c>
      <c r="I395" s="13">
        <f ca="1">I394</f>
        <v>0</v>
      </c>
      <c r="J395" s="13">
        <f ca="1">SUM(J393:J394)</f>
        <v>0</v>
      </c>
      <c r="K395" s="13">
        <f ca="1">SUM(K393:K394)</f>
        <v>0</v>
      </c>
      <c r="L395" s="13">
        <f ca="1">SUM(L393:L394)</f>
        <v>0</v>
      </c>
      <c r="M395" s="12"/>
      <c r="N395" s="12"/>
      <c r="O395" s="12"/>
      <c r="P395" s="12"/>
      <c r="Q395" s="12"/>
      <c r="R395" s="12"/>
    </row>
    <row r="396" ht="10.5" customHeight="1">
      <c r="A396" s="6" t="s">
        <v>75</v>
      </c>
      <c r="B396" s="6"/>
      <c r="C396" s="6"/>
      <c r="D396" s="6"/>
      <c r="E396" s="6"/>
      <c r="F396" s="6"/>
      <c r="G396" s="7">
        <v>0</v>
      </c>
      <c r="H396" s="7">
        <v>0</v>
      </c>
      <c r="I396" s="7">
        <f ca="1">I394</f>
        <v>0</v>
      </c>
      <c r="J396" s="7">
        <v>0</v>
      </c>
      <c r="K396" s="7">
        <v>0</v>
      </c>
      <c r="L396" s="7">
        <v>0</v>
      </c>
      <c r="M396" s="6"/>
      <c r="N396" s="6"/>
      <c r="O396" s="6"/>
      <c r="P396" s="6"/>
      <c r="Q396" s="6"/>
      <c r="R396" s="6"/>
    </row>
    <row r="397" ht="13.35" customHeight="1"/>
    <row r="398" ht="13" customHeight="1">
      <c r="A398" s="5" t="s">
        <v>323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ht="10.5" customHeight="1">
      <c r="A399" s="6" t="s">
        <v>23</v>
      </c>
      <c r="B399" s="6"/>
      <c r="C399" s="6"/>
      <c r="D399" s="6"/>
      <c r="E399" s="6"/>
      <c r="F399" s="6"/>
      <c r="G399" s="7">
        <v>0</v>
      </c>
      <c r="H399" s="7">
        <v>0</v>
      </c>
      <c r="I399" s="7">
        <f ca="1">(G399 - H399)</f>
        <v>0</v>
      </c>
      <c r="J399" s="7">
        <v>0</v>
      </c>
      <c r="K399" s="7">
        <v>0</v>
      </c>
      <c r="L399" s="7">
        <v>0</v>
      </c>
      <c r="M399" s="6"/>
      <c r="N399" s="6"/>
      <c r="O399" s="6"/>
      <c r="P399" s="6"/>
      <c r="Q399" s="6"/>
      <c r="R399" s="6"/>
    </row>
    <row r="400" ht="10.5" customHeight="1">
      <c r="A400" s="9"/>
      <c r="B400" s="9"/>
      <c r="C400" s="9"/>
      <c r="D400" s="9" t="s">
        <v>117</v>
      </c>
      <c r="E400" s="9"/>
      <c r="F400" s="9"/>
      <c r="G400" s="10">
        <v>0</v>
      </c>
      <c r="H400" s="10">
        <v>0</v>
      </c>
      <c r="I400" s="10">
        <f ca="1">((I399 + G400) - H400)</f>
        <v>0</v>
      </c>
      <c r="J400" s="10">
        <v>0</v>
      </c>
      <c r="K400" s="10">
        <v>0</v>
      </c>
      <c r="L400" s="10">
        <v>0</v>
      </c>
      <c r="M400" s="11">
        <v>0</v>
      </c>
      <c r="N400" s="9"/>
      <c r="O400" s="9" t="s">
        <v>324</v>
      </c>
      <c r="P400" s="9" t="s">
        <v>113</v>
      </c>
      <c r="Q400" s="9"/>
      <c r="R400" s="9"/>
    </row>
    <row r="401" ht="10.5" customHeight="1">
      <c r="A401" s="12" t="s">
        <v>325</v>
      </c>
      <c r="B401" s="12"/>
      <c r="C401" s="12"/>
      <c r="D401" s="12"/>
      <c r="E401" s="12"/>
      <c r="F401" s="12"/>
      <c r="G401" s="13">
        <f ca="1">G400</f>
        <v>0</v>
      </c>
      <c r="H401" s="13">
        <f ca="1">H400</f>
        <v>0</v>
      </c>
      <c r="I401" s="13">
        <f ca="1">I400</f>
        <v>0</v>
      </c>
      <c r="J401" s="13">
        <f ca="1">J400</f>
        <v>0</v>
      </c>
      <c r="K401" s="13">
        <f ca="1">K400</f>
        <v>0</v>
      </c>
      <c r="L401" s="13">
        <f ca="1">L400</f>
        <v>0</v>
      </c>
      <c r="M401" s="12"/>
      <c r="N401" s="12"/>
      <c r="O401" s="12"/>
      <c r="P401" s="12"/>
      <c r="Q401" s="12"/>
      <c r="R401" s="12"/>
    </row>
    <row r="402" ht="10.5" customHeight="1">
      <c r="A402" s="6" t="s">
        <v>75</v>
      </c>
      <c r="B402" s="6"/>
      <c r="C402" s="6"/>
      <c r="D402" s="6"/>
      <c r="E402" s="6"/>
      <c r="F402" s="6"/>
      <c r="G402" s="7">
        <v>0</v>
      </c>
      <c r="H402" s="7">
        <v>0</v>
      </c>
      <c r="I402" s="7">
        <f ca="1">I400</f>
        <v>0</v>
      </c>
      <c r="J402" s="7">
        <v>0</v>
      </c>
      <c r="K402" s="7">
        <v>0</v>
      </c>
      <c r="L402" s="7">
        <v>0</v>
      </c>
      <c r="M402" s="6"/>
      <c r="N402" s="6"/>
      <c r="O402" s="6"/>
      <c r="P402" s="6"/>
      <c r="Q402" s="6"/>
      <c r="R402" s="6"/>
    </row>
    <row r="403" ht="13.35" customHeight="1"/>
    <row r="404" ht="13" customHeight="1">
      <c r="A404" s="5" t="s">
        <v>326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ht="10.5" customHeight="1">
      <c r="A405" s="6" t="s">
        <v>23</v>
      </c>
      <c r="B405" s="6"/>
      <c r="C405" s="6"/>
      <c r="D405" s="6"/>
      <c r="E405" s="6"/>
      <c r="F405" s="6"/>
      <c r="G405" s="7">
        <v>32.2400</v>
      </c>
      <c r="H405" s="7">
        <v>0</v>
      </c>
      <c r="I405" s="7">
        <f ca="1">(G405 - H405)</f>
        <v>0</v>
      </c>
      <c r="J405" s="7">
        <v>0</v>
      </c>
      <c r="K405" s="7">
        <v>0</v>
      </c>
      <c r="L405" s="7">
        <v>0</v>
      </c>
      <c r="M405" s="6"/>
      <c r="N405" s="6"/>
      <c r="O405" s="6"/>
      <c r="P405" s="6"/>
      <c r="Q405" s="6"/>
      <c r="R405" s="6"/>
    </row>
    <row r="406" ht="10.5" customHeight="1">
      <c r="A406" s="8">
        <v>44735</v>
      </c>
      <c r="B406" s="9" t="s">
        <v>31</v>
      </c>
      <c r="C406" s="9" t="s">
        <v>71</v>
      </c>
      <c r="D406" s="9" t="s">
        <v>327</v>
      </c>
      <c r="E406" s="9" t="s">
        <v>72</v>
      </c>
      <c r="F406" s="9" t="s">
        <v>72</v>
      </c>
      <c r="G406" s="10">
        <v>223.5600</v>
      </c>
      <c r="H406" s="10">
        <v>0</v>
      </c>
      <c r="I406" s="10">
        <f ca="1">((I405 + G406) - H406)</f>
        <v>0</v>
      </c>
      <c r="J406" s="10">
        <v>242.0000</v>
      </c>
      <c r="K406" s="10">
        <v>223.5600</v>
      </c>
      <c r="L406" s="10">
        <v>18.4400</v>
      </c>
      <c r="M406" s="11">
        <v>8.2500</v>
      </c>
      <c r="N406" s="9" t="s">
        <v>111</v>
      </c>
      <c r="O406" s="9" t="s">
        <v>328</v>
      </c>
      <c r="P406" s="9" t="s">
        <v>113</v>
      </c>
      <c r="Q406" s="9"/>
      <c r="R406" s="9" t="s">
        <v>114</v>
      </c>
    </row>
    <row r="407" ht="10.5" customHeight="1">
      <c r="A407" s="12" t="s">
        <v>329</v>
      </c>
      <c r="B407" s="12"/>
      <c r="C407" s="12"/>
      <c r="D407" s="12"/>
      <c r="E407" s="12"/>
      <c r="F407" s="12"/>
      <c r="G407" s="13">
        <f ca="1">G406</f>
        <v>0</v>
      </c>
      <c r="H407" s="13">
        <f ca="1">H406</f>
        <v>0</v>
      </c>
      <c r="I407" s="13">
        <f ca="1">I406</f>
        <v>0</v>
      </c>
      <c r="J407" s="13">
        <f ca="1">J406</f>
        <v>0</v>
      </c>
      <c r="K407" s="13">
        <f ca="1">K406</f>
        <v>0</v>
      </c>
      <c r="L407" s="13">
        <f ca="1">L406</f>
        <v>0</v>
      </c>
      <c r="M407" s="12"/>
      <c r="N407" s="12"/>
      <c r="O407" s="12"/>
      <c r="P407" s="12"/>
      <c r="Q407" s="12"/>
      <c r="R407" s="12"/>
    </row>
    <row r="408" ht="10.5" customHeight="1">
      <c r="A408" s="6" t="s">
        <v>75</v>
      </c>
      <c r="B408" s="6"/>
      <c r="C408" s="6"/>
      <c r="D408" s="6"/>
      <c r="E408" s="6"/>
      <c r="F408" s="6"/>
      <c r="G408" s="7">
        <v>255.8000</v>
      </c>
      <c r="H408" s="7">
        <v>0</v>
      </c>
      <c r="I408" s="7">
        <f ca="1">I406</f>
        <v>0</v>
      </c>
      <c r="J408" s="7">
        <v>0</v>
      </c>
      <c r="K408" s="7">
        <v>0</v>
      </c>
      <c r="L408" s="7">
        <v>0</v>
      </c>
      <c r="M408" s="6"/>
      <c r="N408" s="6"/>
      <c r="O408" s="6"/>
      <c r="P408" s="6"/>
      <c r="Q408" s="6"/>
      <c r="R408" s="6"/>
    </row>
    <row r="409" ht="13.35" customHeight="1"/>
    <row r="410" ht="13" customHeight="1">
      <c r="A410" s="5" t="s">
        <v>330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ht="10.5" customHeight="1">
      <c r="A411" s="6" t="s">
        <v>23</v>
      </c>
      <c r="B411" s="6"/>
      <c r="C411" s="6"/>
      <c r="D411" s="6"/>
      <c r="E411" s="6"/>
      <c r="F411" s="6"/>
      <c r="G411" s="7">
        <v>0</v>
      </c>
      <c r="H411" s="7">
        <v>0</v>
      </c>
      <c r="I411" s="7">
        <f ca="1">(H411 - G411)</f>
        <v>0</v>
      </c>
      <c r="J411" s="7">
        <v>0</v>
      </c>
      <c r="K411" s="7">
        <v>0</v>
      </c>
      <c r="L411" s="7">
        <v>0</v>
      </c>
      <c r="M411" s="6"/>
      <c r="N411" s="6"/>
      <c r="O411" s="6"/>
      <c r="P411" s="6"/>
      <c r="Q411" s="6"/>
      <c r="R411" s="6"/>
    </row>
    <row r="412" ht="10.5" customHeight="1">
      <c r="A412" s="8">
        <v>44734</v>
      </c>
      <c r="B412" s="9" t="s">
        <v>223</v>
      </c>
      <c r="C412" s="9"/>
      <c r="D412" s="9" t="s">
        <v>297</v>
      </c>
      <c r="E412" s="9"/>
      <c r="F412" s="9"/>
      <c r="G412" s="10">
        <v>0</v>
      </c>
      <c r="H412" s="10">
        <v>115.9500</v>
      </c>
      <c r="I412" s="10">
        <f ca="1">((I411 + H412) - G412)</f>
        <v>0</v>
      </c>
      <c r="J412" s="10">
        <v>115.9500</v>
      </c>
      <c r="K412" s="10">
        <v>115.9500</v>
      </c>
      <c r="L412" s="10">
        <v>0</v>
      </c>
      <c r="M412" s="11">
        <v>0</v>
      </c>
      <c r="N412" s="9"/>
      <c r="O412" s="9" t="s">
        <v>331</v>
      </c>
      <c r="P412" s="9" t="s">
        <v>29</v>
      </c>
      <c r="Q412" s="9"/>
      <c r="R412" s="9" t="s">
        <v>34</v>
      </c>
    </row>
    <row r="413" ht="10.5" customHeight="1">
      <c r="A413" s="12" t="s">
        <v>332</v>
      </c>
      <c r="B413" s="12"/>
      <c r="C413" s="12"/>
      <c r="D413" s="12"/>
      <c r="E413" s="12"/>
      <c r="F413" s="12"/>
      <c r="G413" s="13">
        <f ca="1">G412</f>
        <v>0</v>
      </c>
      <c r="H413" s="13">
        <f ca="1">H412</f>
        <v>0</v>
      </c>
      <c r="I413" s="13">
        <f ca="1">I412</f>
        <v>0</v>
      </c>
      <c r="J413" s="13">
        <f ca="1">J412</f>
        <v>0</v>
      </c>
      <c r="K413" s="13">
        <f ca="1">K412</f>
        <v>0</v>
      </c>
      <c r="L413" s="13">
        <f ca="1">L412</f>
        <v>0</v>
      </c>
      <c r="M413" s="12"/>
      <c r="N413" s="12"/>
      <c r="O413" s="12"/>
      <c r="P413" s="12"/>
      <c r="Q413" s="12"/>
      <c r="R413" s="12"/>
    </row>
    <row r="414" ht="10.5" customHeight="1">
      <c r="A414" s="6" t="s">
        <v>75</v>
      </c>
      <c r="B414" s="6"/>
      <c r="C414" s="6"/>
      <c r="D414" s="6"/>
      <c r="E414" s="6"/>
      <c r="F414" s="6"/>
      <c r="G414" s="7">
        <v>0</v>
      </c>
      <c r="H414" s="7">
        <v>115.9500</v>
      </c>
      <c r="I414" s="7">
        <f ca="1">I412</f>
        <v>0</v>
      </c>
      <c r="J414" s="7">
        <v>0</v>
      </c>
      <c r="K414" s="7">
        <v>0</v>
      </c>
      <c r="L414" s="7">
        <v>0</v>
      </c>
      <c r="M414" s="6"/>
      <c r="N414" s="6"/>
      <c r="O414" s="6"/>
      <c r="P414" s="6"/>
      <c r="Q414" s="6"/>
      <c r="R414" s="6"/>
    </row>
    <row r="415" ht="13.35" customHeight="1"/>
    <row r="416" ht="13" customHeight="1">
      <c r="A416" s="5" t="s">
        <v>333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ht="10.5" customHeight="1">
      <c r="A417" s="6" t="s">
        <v>23</v>
      </c>
      <c r="B417" s="6"/>
      <c r="C417" s="6"/>
      <c r="D417" s="6"/>
      <c r="E417" s="6"/>
      <c r="F417" s="6"/>
      <c r="G417" s="7">
        <v>0</v>
      </c>
      <c r="H417" s="7">
        <v>0</v>
      </c>
      <c r="I417" s="7">
        <f ca="1">(G417 - H417)</f>
        <v>0</v>
      </c>
      <c r="J417" s="7">
        <v>0</v>
      </c>
      <c r="K417" s="7">
        <v>0</v>
      </c>
      <c r="L417" s="7">
        <v>0</v>
      </c>
      <c r="M417" s="6"/>
      <c r="N417" s="6"/>
      <c r="O417" s="6"/>
      <c r="P417" s="6"/>
      <c r="Q417" s="6"/>
      <c r="R417" s="6"/>
    </row>
    <row r="418" ht="10.5" customHeight="1">
      <c r="A418" s="9"/>
      <c r="B418" s="9"/>
      <c r="C418" s="9"/>
      <c r="D418" s="9" t="s">
        <v>117</v>
      </c>
      <c r="E418" s="9"/>
      <c r="F418" s="9"/>
      <c r="G418" s="10">
        <v>0</v>
      </c>
      <c r="H418" s="10">
        <v>0</v>
      </c>
      <c r="I418" s="10">
        <f ca="1">((I417 + G418) - H418)</f>
        <v>0</v>
      </c>
      <c r="J418" s="10">
        <v>0</v>
      </c>
      <c r="K418" s="10">
        <v>0</v>
      </c>
      <c r="L418" s="10">
        <v>0</v>
      </c>
      <c r="M418" s="11">
        <v>0</v>
      </c>
      <c r="N418" s="9"/>
      <c r="O418" s="9" t="s">
        <v>334</v>
      </c>
      <c r="P418" s="9" t="s">
        <v>113</v>
      </c>
      <c r="Q418" s="9"/>
      <c r="R418" s="9"/>
    </row>
    <row r="419" ht="10.5" customHeight="1">
      <c r="A419" s="12" t="s">
        <v>335</v>
      </c>
      <c r="B419" s="12"/>
      <c r="C419" s="12"/>
      <c r="D419" s="12"/>
      <c r="E419" s="12"/>
      <c r="F419" s="12"/>
      <c r="G419" s="13">
        <f ca="1">G418</f>
        <v>0</v>
      </c>
      <c r="H419" s="13">
        <f ca="1">H418</f>
        <v>0</v>
      </c>
      <c r="I419" s="13">
        <f ca="1">I418</f>
        <v>0</v>
      </c>
      <c r="J419" s="13">
        <f ca="1">J418</f>
        <v>0</v>
      </c>
      <c r="K419" s="13">
        <f ca="1">K418</f>
        <v>0</v>
      </c>
      <c r="L419" s="13">
        <f ca="1">L418</f>
        <v>0</v>
      </c>
      <c r="M419" s="12"/>
      <c r="N419" s="12"/>
      <c r="O419" s="12"/>
      <c r="P419" s="12"/>
      <c r="Q419" s="12"/>
      <c r="R419" s="12"/>
    </row>
    <row r="420" ht="10.5" customHeight="1">
      <c r="A420" s="6" t="s">
        <v>75</v>
      </c>
      <c r="B420" s="6"/>
      <c r="C420" s="6"/>
      <c r="D420" s="6"/>
      <c r="E420" s="6"/>
      <c r="F420" s="6"/>
      <c r="G420" s="7">
        <v>0</v>
      </c>
      <c r="H420" s="7">
        <v>0</v>
      </c>
      <c r="I420" s="7">
        <f ca="1">I418</f>
        <v>0</v>
      </c>
      <c r="J420" s="7">
        <v>0</v>
      </c>
      <c r="K420" s="7">
        <v>0</v>
      </c>
      <c r="L420" s="7">
        <v>0</v>
      </c>
      <c r="M420" s="6"/>
      <c r="N420" s="6"/>
      <c r="O420" s="6"/>
      <c r="P420" s="6"/>
      <c r="Q420" s="6"/>
      <c r="R420" s="6"/>
    </row>
    <row r="421" ht="13.35" customHeight="1"/>
    <row r="422" ht="10.5" customHeight="1">
      <c r="A422" s="14" t="s">
        <v>336</v>
      </c>
      <c r="B422" s="14"/>
      <c r="C422" s="14"/>
      <c r="D422" s="14"/>
      <c r="E422" s="14"/>
      <c r="F422" s="14"/>
      <c r="G422" s="15">
        <f ca="1">SUM(G31,G48,G54,G60,G79,G85,G91,G97,G103,G109,G115,G121,G127,G133,G140,G146,G152,G158,G164,G170,G176,G182,G193,G199,G205,G211,G217,G223,G229,G235,G242,G248,G254,G260,G266,G272,G278,G284,G290,G296,G302,G308,G314,G320,G332,G358,G364,G370,G376,G382,G388,G395,G401,G407,G413,G419)</f>
        <v>0</v>
      </c>
      <c r="H422" s="15">
        <f ca="1">SUM(H31,H48,H54,H60,H79,H85,H91,H97,H103,H109,H115,H121,H127,H133,H140,H146,H152,H158,H164,H170,H176,H182,H193,H199,H205,H211,H217,H223,H229,H235,H242,H248,H254,H260,H266,H272,H278,H284,H290,H296,H302,H308,H314,H320,H332,H358,H364,H370,H376,H382,H388,H395,H401,H407,H413,H419)</f>
        <v>0</v>
      </c>
      <c r="I422" s="15">
        <f ca="1">(G422 - H422)</f>
        <v>0</v>
      </c>
      <c r="J422" s="15">
        <f ca="1">SUM(J31,J48,J54,J60,J79,J85,J91,J97,J103,J109,J115,J121,J127,J133,J140,J146,J152,J158,J164,J170,J176,J182,J193,J199,J205,J211,J217,J223,J229,J235,J242,J248,J254,J260,J266,J272,J278,J284,J290,J296,J302,J308,J314,J320,J332,J358,J364,J370,J376,J382,J388,J395,J401,J407,J413,J419)</f>
        <v>0</v>
      </c>
      <c r="K422" s="15">
        <f ca="1">SUM(K31,K48,K54,K60,K79,K85,K91,K97,K103,K109,K115,K121,K127,K133,K140,K146,K152,K158,K164,K170,K176,K182,K193,K199,K205,K211,K217,K223,K229,K235,K242,K248,K254,K260,K266,K272,K278,K284,K290,K296,K302,K308,K314,K320,K332,K358,K364,K370,K376,K382,K388,K395,K401,K407,K413,K419)</f>
        <v>0</v>
      </c>
      <c r="L422" s="15">
        <f ca="1">SUM(L31,L48,L54,L60,L79,L85,L91,L97,L103,L109,L115,L121,L127,L133,L140,L146,L152,L158,L164,L170,L176,L182,L193,L199,L205,L211,L217,L223,L229,L235,L242,L248,L254,L260,L266,L272,L278,L284,L290,L296,L302,L308,L314,L320,L332,L358,L364,L370,L376,L382,L388,L395,L401,L407,L413,L419)</f>
        <v>0</v>
      </c>
      <c r="M422" s="14"/>
      <c r="N422" s="14"/>
      <c r="O422" s="14"/>
      <c r="P422" s="14"/>
      <c r="Q422" s="14"/>
      <c r="R422" s="14"/>
    </row>
  </sheetData>
  <mergeCells count="60">
    <mergeCell ref="A167:R167"/>
    <mergeCell ref="A311:R311"/>
    <mergeCell ref="A82:R82"/>
    <mergeCell ref="A299:R299"/>
    <mergeCell ref="A63:R63"/>
    <mergeCell ref="A287:R287"/>
    <mergeCell ref="A130:R130"/>
    <mergeCell ref="A275:R275"/>
    <mergeCell ref="A173:R173"/>
    <mergeCell ref="A263:R263"/>
    <mergeCell ref="A4:R4"/>
    <mergeCell ref="A251:R251"/>
    <mergeCell ref="A94:R94"/>
    <mergeCell ref="A238:R238"/>
    <mergeCell ref="A136:R136"/>
    <mergeCell ref="A226:R226"/>
    <mergeCell ref="A179:R179"/>
    <mergeCell ref="A214:R214"/>
    <mergeCell ref="A416:R416"/>
    <mergeCell ref="A202:R202"/>
    <mergeCell ref="A404:R404"/>
    <mergeCell ref="A185:R185"/>
    <mergeCell ref="A391:R391"/>
    <mergeCell ref="A161:R161"/>
    <mergeCell ref="A379:R379"/>
    <mergeCell ref="A51:R51"/>
    <mergeCell ref="A367:R367"/>
    <mergeCell ref="A34:R34"/>
    <mergeCell ref="A335:R335"/>
    <mergeCell ref="A57:R57"/>
    <mergeCell ref="A317:R317"/>
    <mergeCell ref="A106:R106"/>
    <mergeCell ref="A305:R305"/>
    <mergeCell ref="A149:R149"/>
    <mergeCell ref="A293:R293"/>
    <mergeCell ref="A3:R3"/>
    <mergeCell ref="A281:R281"/>
    <mergeCell ref="A88:R88"/>
    <mergeCell ref="A269:R269"/>
    <mergeCell ref="A112:R112"/>
    <mergeCell ref="A257:R257"/>
    <mergeCell ref="A155:R155"/>
    <mergeCell ref="A245:R245"/>
    <mergeCell ref="A8:R8"/>
    <mergeCell ref="A232:R232"/>
    <mergeCell ref="A2:R2"/>
    <mergeCell ref="A220:R220"/>
    <mergeCell ref="A118:R118"/>
    <mergeCell ref="A208:R208"/>
    <mergeCell ref="A410:R410"/>
    <mergeCell ref="A196:R196"/>
    <mergeCell ref="A398:R398"/>
    <mergeCell ref="A1:R1"/>
    <mergeCell ref="A385:R385"/>
    <mergeCell ref="A100:R100"/>
    <mergeCell ref="A373:R373"/>
    <mergeCell ref="A143:R143"/>
    <mergeCell ref="A361:R361"/>
    <mergeCell ref="A124:R124"/>
    <mergeCell ref="A323:R323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