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2" activeTab="3"/>
  </bookViews>
  <sheets>
    <sheet name="总结" sheetId="7" r:id="rId1"/>
    <sheet name="集成部现有人员项目分布" sheetId="1" r:id="rId2"/>
    <sheet name="产品设计部现有人员项目分布" sheetId="4" r:id="rId3"/>
    <sheet name="产品开发部现有人员项目分布" sheetId="5" r:id="rId4"/>
    <sheet name="产品测试部现有人员项目分布" sheetId="6" r:id="rId5"/>
  </sheets>
  <definedNames>
    <definedName name="_xlnm._FilterDatabase" localSheetId="3" hidden="1">产品开发部现有人员项目分布!$A$3:$Z$3</definedName>
  </definedNames>
  <calcPr calcId="125725"/>
</workbook>
</file>

<file path=xl/calcChain.xml><?xml version="1.0" encoding="utf-8"?>
<calcChain xmlns="http://schemas.openxmlformats.org/spreadsheetml/2006/main">
  <c r="Q29" i="5"/>
  <c r="J29"/>
  <c r="I29"/>
  <c r="P29" i="1"/>
  <c r="L29"/>
  <c r="C8" i="7"/>
  <c r="D8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B8"/>
  <c r="E48" i="6"/>
  <c r="AA48" s="1"/>
  <c r="F48"/>
  <c r="G48"/>
  <c r="H48"/>
  <c r="I48"/>
  <c r="J48"/>
  <c r="K48"/>
  <c r="L48"/>
  <c r="M48"/>
  <c r="N48"/>
  <c r="O48"/>
  <c r="P48"/>
  <c r="Q48"/>
  <c r="R48"/>
  <c r="S48"/>
  <c r="T48"/>
  <c r="U48"/>
  <c r="V48"/>
  <c r="W48"/>
  <c r="X48"/>
  <c r="Y48"/>
  <c r="Z48"/>
  <c r="D48"/>
  <c r="D29" i="1"/>
  <c r="E29"/>
  <c r="F29"/>
  <c r="G29"/>
  <c r="H29"/>
  <c r="I29"/>
  <c r="M29"/>
  <c r="N29"/>
  <c r="O29"/>
  <c r="Q29"/>
  <c r="R29"/>
  <c r="S29"/>
  <c r="T29"/>
  <c r="U29"/>
  <c r="V29"/>
  <c r="U36" i="4"/>
  <c r="W29" i="1"/>
  <c r="E34" i="4"/>
  <c r="F34"/>
  <c r="G34"/>
  <c r="H34"/>
  <c r="I34"/>
  <c r="J34"/>
  <c r="K34"/>
  <c r="L34"/>
  <c r="M34"/>
  <c r="N34"/>
  <c r="O34"/>
  <c r="P34"/>
  <c r="Q34"/>
  <c r="R34"/>
  <c r="S34"/>
  <c r="T34"/>
  <c r="D34"/>
  <c r="T32"/>
  <c r="S32"/>
  <c r="R32"/>
  <c r="Q32"/>
  <c r="P32"/>
  <c r="O32"/>
  <c r="N32"/>
  <c r="N36" s="1"/>
  <c r="M32"/>
  <c r="L32"/>
  <c r="K32"/>
  <c r="J32"/>
  <c r="I32"/>
  <c r="H32"/>
  <c r="G32"/>
  <c r="F32"/>
  <c r="E32"/>
  <c r="D32"/>
  <c r="T16"/>
  <c r="S16"/>
  <c r="R16"/>
  <c r="Q16"/>
  <c r="Q36" s="1"/>
  <c r="P16"/>
  <c r="O16"/>
  <c r="N16"/>
  <c r="M16"/>
  <c r="M36" s="1"/>
  <c r="L16"/>
  <c r="K16"/>
  <c r="J16"/>
  <c r="I16"/>
  <c r="I36" s="1"/>
  <c r="H16"/>
  <c r="G16"/>
  <c r="F16"/>
  <c r="E16"/>
  <c r="E36" s="1"/>
  <c r="D16"/>
  <c r="E29" i="5"/>
  <c r="F29"/>
  <c r="G29"/>
  <c r="H29"/>
  <c r="N29"/>
  <c r="O29"/>
  <c r="P29"/>
  <c r="S29"/>
  <c r="T29"/>
  <c r="U29"/>
  <c r="V29"/>
  <c r="W29"/>
  <c r="X29"/>
  <c r="Y29"/>
  <c r="D29"/>
  <c r="D36" i="4" l="1"/>
  <c r="H36"/>
  <c r="L36"/>
  <c r="P36"/>
  <c r="T36"/>
  <c r="F36"/>
  <c r="J36"/>
  <c r="R36"/>
  <c r="G36"/>
  <c r="K36"/>
  <c r="O36"/>
  <c r="S36"/>
</calcChain>
</file>

<file path=xl/sharedStrings.xml><?xml version="1.0" encoding="utf-8"?>
<sst xmlns="http://schemas.openxmlformats.org/spreadsheetml/2006/main" count="522" uniqueCount="218">
  <si>
    <t>人员名单</t>
    <phoneticPr fontId="1" type="noConversion"/>
  </si>
  <si>
    <t>备注</t>
    <phoneticPr fontId="1" type="noConversion"/>
  </si>
  <si>
    <t>员工所属</t>
    <phoneticPr fontId="1" type="noConversion"/>
  </si>
  <si>
    <t>正式</t>
    <phoneticPr fontId="1" type="noConversion"/>
  </si>
  <si>
    <t>产品设计部</t>
    <phoneticPr fontId="1" type="noConversion"/>
  </si>
  <si>
    <t>部门</t>
    <phoneticPr fontId="1" type="noConversion"/>
  </si>
  <si>
    <t>产品开发部</t>
    <phoneticPr fontId="1" type="noConversion"/>
  </si>
  <si>
    <t>产品测试部</t>
    <phoneticPr fontId="1" type="noConversion"/>
  </si>
  <si>
    <t>项目集成部</t>
    <phoneticPr fontId="1" type="noConversion"/>
  </si>
  <si>
    <t>2014年研发部各部门项目人员分布（人月）</t>
    <phoneticPr fontId="1" type="noConversion"/>
  </si>
  <si>
    <t>合计</t>
    <phoneticPr fontId="1" type="noConversion"/>
  </si>
  <si>
    <t>2014年产品测试部现有人员项目分布(人月）</t>
    <phoneticPr fontId="1" type="noConversion"/>
  </si>
  <si>
    <t>所属部门</t>
    <phoneticPr fontId="1" type="noConversion"/>
  </si>
  <si>
    <t>员工所属</t>
    <phoneticPr fontId="1" type="noConversion"/>
  </si>
  <si>
    <t>603一期</t>
    <phoneticPr fontId="1" type="noConversion"/>
  </si>
  <si>
    <t>601一期</t>
    <phoneticPr fontId="1" type="noConversion"/>
  </si>
  <si>
    <t>中石化KE</t>
    <phoneticPr fontId="1" type="noConversion"/>
  </si>
  <si>
    <t>中石化实施</t>
    <phoneticPr fontId="1" type="noConversion"/>
  </si>
  <si>
    <t>614KE</t>
    <phoneticPr fontId="1" type="noConversion"/>
  </si>
  <si>
    <t>株机KE</t>
    <phoneticPr fontId="1" type="noConversion"/>
  </si>
  <si>
    <t>41S</t>
    <phoneticPr fontId="1" type="noConversion"/>
  </si>
  <si>
    <t>系统部</t>
    <phoneticPr fontId="1" type="noConversion"/>
  </si>
  <si>
    <t>601二期</t>
    <phoneticPr fontId="1" type="noConversion"/>
  </si>
  <si>
    <t>603二期</t>
    <phoneticPr fontId="1" type="noConversion"/>
  </si>
  <si>
    <t>株机二期</t>
    <phoneticPr fontId="1" type="noConversion"/>
  </si>
  <si>
    <t>PROI6.1</t>
    <phoneticPr fontId="1" type="noConversion"/>
  </si>
  <si>
    <t>PROI7.0</t>
    <phoneticPr fontId="1" type="noConversion"/>
  </si>
  <si>
    <t>南车KE</t>
    <phoneticPr fontId="1" type="noConversion"/>
  </si>
  <si>
    <t>PERA.BASE</t>
    <phoneticPr fontId="1" type="noConversion"/>
  </si>
  <si>
    <t>Kernel</t>
    <phoneticPr fontId="1" type="noConversion"/>
  </si>
  <si>
    <t>CD09</t>
    <phoneticPr fontId="1" type="noConversion"/>
  </si>
  <si>
    <t>公共</t>
    <phoneticPr fontId="1" type="noConversion"/>
  </si>
  <si>
    <t>郝威荣</t>
  </si>
  <si>
    <t>总体测试组</t>
  </si>
  <si>
    <t>正式</t>
  </si>
  <si>
    <t>安钊灸</t>
  </si>
  <si>
    <t>贺鑫</t>
  </si>
  <si>
    <t>杨二认</t>
  </si>
  <si>
    <t>张素琴</t>
  </si>
  <si>
    <t>性能及自动化测试组</t>
    <phoneticPr fontId="1" type="noConversion"/>
  </si>
  <si>
    <t>外协</t>
    <phoneticPr fontId="1" type="noConversion"/>
  </si>
  <si>
    <t>张顺良</t>
  </si>
  <si>
    <t>白俊江</t>
  </si>
  <si>
    <t>宋亚静</t>
  </si>
  <si>
    <t>连孝娜</t>
  </si>
  <si>
    <t>钟华</t>
  </si>
  <si>
    <t>杨敏</t>
  </si>
  <si>
    <t>王亚雄</t>
  </si>
  <si>
    <t>朱江琳</t>
  </si>
  <si>
    <t>王莫寒</t>
  </si>
  <si>
    <t>李力臣</t>
  </si>
  <si>
    <t>孙鹿</t>
  </si>
  <si>
    <t>方兵</t>
  </si>
  <si>
    <t>宋侠</t>
  </si>
  <si>
    <t>WS测试组</t>
    <phoneticPr fontId="1" type="noConversion"/>
  </si>
  <si>
    <t>冯金金</t>
  </si>
  <si>
    <t>郭琴琴</t>
  </si>
  <si>
    <t>王红蕾</t>
  </si>
  <si>
    <t>李佳</t>
  </si>
  <si>
    <t>张孝波</t>
  </si>
  <si>
    <t>工程测试组</t>
    <phoneticPr fontId="1" type="noConversion"/>
  </si>
  <si>
    <t>翟思瑶</t>
  </si>
  <si>
    <t>申海燕</t>
  </si>
  <si>
    <t>王磊</t>
  </si>
  <si>
    <t>李丽琼</t>
  </si>
  <si>
    <t>冯敬</t>
  </si>
  <si>
    <t>季秋菊</t>
  </si>
  <si>
    <t>马美娟</t>
  </si>
  <si>
    <t>宋俊峰</t>
  </si>
  <si>
    <t>时培芳</t>
  </si>
  <si>
    <t>KM测试组</t>
    <phoneticPr fontId="1" type="noConversion"/>
  </si>
  <si>
    <t>林彩云</t>
  </si>
  <si>
    <t>杜宇光</t>
  </si>
  <si>
    <t>王豪琪</t>
  </si>
  <si>
    <t>韩硕</t>
  </si>
  <si>
    <t>柏龙梅</t>
  </si>
  <si>
    <t>杨阳</t>
  </si>
  <si>
    <t>张丽</t>
  </si>
  <si>
    <t>蔡光迪</t>
  </si>
  <si>
    <t>刘琴芳</t>
    <phoneticPr fontId="1" type="noConversion"/>
  </si>
  <si>
    <t>李文博</t>
  </si>
  <si>
    <t>马淑静</t>
  </si>
  <si>
    <t>王俊虎</t>
    <phoneticPr fontId="1" type="noConversion"/>
  </si>
  <si>
    <t>测试部</t>
    <phoneticPr fontId="1" type="noConversion"/>
  </si>
  <si>
    <t>预计新增</t>
    <phoneticPr fontId="1" type="noConversion"/>
  </si>
  <si>
    <t>总计</t>
    <phoneticPr fontId="1" type="noConversion"/>
  </si>
  <si>
    <t>2014年产品开发部现有人员项目分布（人月）</t>
    <phoneticPr fontId="1" type="noConversion"/>
  </si>
  <si>
    <t>预计新增</t>
    <phoneticPr fontId="1" type="noConversion"/>
  </si>
  <si>
    <t>正式</t>
    <phoneticPr fontId="1" type="noConversion"/>
  </si>
  <si>
    <t>冯维</t>
    <phoneticPr fontId="7" type="noConversion"/>
  </si>
  <si>
    <t>李坤淼</t>
    <phoneticPr fontId="7" type="noConversion"/>
  </si>
  <si>
    <t>任毅</t>
    <phoneticPr fontId="7" type="noConversion"/>
  </si>
  <si>
    <t>高旭</t>
    <phoneticPr fontId="7" type="noConversion"/>
  </si>
  <si>
    <t>张生</t>
    <phoneticPr fontId="7" type="noConversion"/>
  </si>
  <si>
    <t>顿磊</t>
    <phoneticPr fontId="7" type="noConversion"/>
  </si>
  <si>
    <t>李超</t>
    <phoneticPr fontId="7" type="noConversion"/>
  </si>
  <si>
    <t>杨波</t>
    <phoneticPr fontId="7" type="noConversion"/>
  </si>
  <si>
    <t>综合设计系列（WS执行引擎）</t>
    <phoneticPr fontId="1" type="noConversion"/>
  </si>
  <si>
    <t>张铮</t>
    <phoneticPr fontId="7" type="noConversion"/>
  </si>
  <si>
    <t>姜磊</t>
    <phoneticPr fontId="7" type="noConversion"/>
  </si>
  <si>
    <t>齐宁</t>
    <phoneticPr fontId="7" type="noConversion"/>
  </si>
  <si>
    <t>刘子兴</t>
    <phoneticPr fontId="7" type="noConversion"/>
  </si>
  <si>
    <t>黄园园</t>
    <phoneticPr fontId="1" type="noConversion"/>
  </si>
  <si>
    <t>马贺</t>
    <phoneticPr fontId="7" type="noConversion"/>
  </si>
  <si>
    <t>综合设计系列（工作流程）</t>
    <phoneticPr fontId="1" type="noConversion"/>
  </si>
  <si>
    <t>高晓玲</t>
    <phoneticPr fontId="1" type="noConversion"/>
  </si>
  <si>
    <t>王振兴</t>
  </si>
  <si>
    <t>郭彦彬</t>
    <phoneticPr fontId="1" type="noConversion"/>
  </si>
  <si>
    <t>王雪强</t>
    <phoneticPr fontId="1" type="noConversion"/>
  </si>
  <si>
    <t>总计</t>
    <phoneticPr fontId="1" type="noConversion"/>
  </si>
  <si>
    <t>吕向杰</t>
    <phoneticPr fontId="7" type="noConversion"/>
  </si>
  <si>
    <t>刘姝</t>
    <phoneticPr fontId="7" type="noConversion"/>
  </si>
  <si>
    <t>周强</t>
    <phoneticPr fontId="7" type="noConversion"/>
  </si>
  <si>
    <t>张雪</t>
    <phoneticPr fontId="7" type="noConversion"/>
  </si>
  <si>
    <t>侯国顺</t>
    <phoneticPr fontId="7" type="noConversion"/>
  </si>
  <si>
    <t>祖丽莲</t>
    <phoneticPr fontId="7" type="noConversion"/>
  </si>
  <si>
    <t>王馨</t>
    <phoneticPr fontId="7" type="noConversion"/>
  </si>
  <si>
    <t>冯丽军</t>
    <phoneticPr fontId="7" type="noConversion"/>
  </si>
  <si>
    <t>樊利杰</t>
    <phoneticPr fontId="7" type="noConversion"/>
  </si>
  <si>
    <t>UED</t>
    <phoneticPr fontId="1" type="noConversion"/>
  </si>
  <si>
    <t>王瑞</t>
    <phoneticPr fontId="1" type="noConversion"/>
  </si>
  <si>
    <t>产品设计组</t>
    <phoneticPr fontId="1" type="noConversion"/>
  </si>
  <si>
    <t>王红叶</t>
    <phoneticPr fontId="1" type="noConversion"/>
  </si>
  <si>
    <t>王丽</t>
    <phoneticPr fontId="1" type="noConversion"/>
  </si>
  <si>
    <t>朱芳娟</t>
    <phoneticPr fontId="1" type="noConversion"/>
  </si>
  <si>
    <t>崔杏园</t>
    <phoneticPr fontId="1" type="noConversion"/>
  </si>
  <si>
    <t>刘顺艺</t>
    <phoneticPr fontId="1" type="noConversion"/>
  </si>
  <si>
    <t>试用期</t>
    <phoneticPr fontId="1" type="noConversion"/>
  </si>
  <si>
    <t>赵文新</t>
    <phoneticPr fontId="1" type="noConversion"/>
  </si>
  <si>
    <t>杨浩强</t>
    <phoneticPr fontId="1" type="noConversion"/>
  </si>
  <si>
    <t>李雁飞</t>
    <phoneticPr fontId="1" type="noConversion"/>
  </si>
  <si>
    <t>李百合</t>
    <phoneticPr fontId="1" type="noConversion"/>
  </si>
  <si>
    <t>李春星</t>
    <phoneticPr fontId="1" type="noConversion"/>
  </si>
  <si>
    <t>陈彬</t>
    <phoneticPr fontId="1" type="noConversion"/>
  </si>
  <si>
    <t>安装组</t>
    <phoneticPr fontId="1" type="noConversion"/>
  </si>
  <si>
    <t>徐喜成</t>
    <phoneticPr fontId="1" type="noConversion"/>
  </si>
  <si>
    <t>刘竹子</t>
    <phoneticPr fontId="1" type="noConversion"/>
  </si>
  <si>
    <t>文档组</t>
    <phoneticPr fontId="1" type="noConversion"/>
  </si>
  <si>
    <t>迟庆娜</t>
    <phoneticPr fontId="1" type="noConversion"/>
  </si>
  <si>
    <t>GRID/KB</t>
    <phoneticPr fontId="1" type="noConversion"/>
  </si>
  <si>
    <t>2014年产品设计部现有人员项目分布（人月）</t>
    <phoneticPr fontId="1" type="noConversion"/>
  </si>
  <si>
    <t>章建国</t>
    <phoneticPr fontId="1" type="noConversion"/>
  </si>
  <si>
    <t>人员名单</t>
    <phoneticPr fontId="1" type="noConversion"/>
  </si>
  <si>
    <t>603一期</t>
    <phoneticPr fontId="1" type="noConversion"/>
  </si>
  <si>
    <t>601一期</t>
    <phoneticPr fontId="1" type="noConversion"/>
  </si>
  <si>
    <t>中石化KE</t>
    <phoneticPr fontId="1" type="noConversion"/>
  </si>
  <si>
    <t>614KE</t>
    <phoneticPr fontId="1" type="noConversion"/>
  </si>
  <si>
    <t>系统部</t>
    <phoneticPr fontId="1" type="noConversion"/>
  </si>
  <si>
    <t>601二期</t>
    <phoneticPr fontId="1" type="noConversion"/>
  </si>
  <si>
    <t>603二期</t>
    <phoneticPr fontId="1" type="noConversion"/>
  </si>
  <si>
    <t>PROI6.1</t>
    <phoneticPr fontId="1" type="noConversion"/>
  </si>
  <si>
    <t>公共</t>
    <phoneticPr fontId="1" type="noConversion"/>
  </si>
  <si>
    <t>南车（调研）</t>
    <phoneticPr fontId="1" type="noConversion"/>
  </si>
  <si>
    <t>pera.base(614/618/株机一期维护)</t>
    <phoneticPr fontId="1" type="noConversion"/>
  </si>
  <si>
    <t>备注</t>
    <phoneticPr fontId="1" type="noConversion"/>
  </si>
  <si>
    <t>吕志昆</t>
    <phoneticPr fontId="1" type="noConversion"/>
  </si>
  <si>
    <t>集成开发部</t>
    <phoneticPr fontId="7" type="noConversion"/>
  </si>
  <si>
    <t>边同昭</t>
    <phoneticPr fontId="1" type="noConversion"/>
  </si>
  <si>
    <t>李巍</t>
    <phoneticPr fontId="1" type="noConversion"/>
  </si>
  <si>
    <t>井晓丹</t>
    <phoneticPr fontId="1" type="noConversion"/>
  </si>
  <si>
    <t>周晓兰</t>
    <phoneticPr fontId="1" type="noConversion"/>
  </si>
  <si>
    <t>刘永谦</t>
    <phoneticPr fontId="1" type="noConversion"/>
  </si>
  <si>
    <t>李胜</t>
    <phoneticPr fontId="1" type="noConversion"/>
  </si>
  <si>
    <t>杜立静</t>
    <phoneticPr fontId="1" type="noConversion"/>
  </si>
  <si>
    <t>侯胜涛</t>
    <phoneticPr fontId="1" type="noConversion"/>
  </si>
  <si>
    <t>何英华</t>
    <phoneticPr fontId="1" type="noConversion"/>
  </si>
  <si>
    <t xml:space="preserve">刘鲁亚 </t>
    <phoneticPr fontId="1" type="noConversion"/>
  </si>
  <si>
    <t>杨建</t>
    <phoneticPr fontId="1" type="noConversion"/>
  </si>
  <si>
    <t>王猛</t>
    <phoneticPr fontId="1" type="noConversion"/>
  </si>
  <si>
    <t>郑澧松</t>
    <phoneticPr fontId="1" type="noConversion"/>
  </si>
  <si>
    <t>鲁振凯</t>
    <phoneticPr fontId="1" type="noConversion"/>
  </si>
  <si>
    <t>白国量</t>
    <phoneticPr fontId="1" type="noConversion"/>
  </si>
  <si>
    <t>杨晓晨</t>
    <phoneticPr fontId="1" type="noConversion"/>
  </si>
  <si>
    <t>王奥运</t>
    <phoneticPr fontId="1" type="noConversion"/>
  </si>
  <si>
    <t>集成（军代表指标）</t>
    <phoneticPr fontId="1" type="noConversion"/>
  </si>
  <si>
    <t>郝超雨</t>
    <phoneticPr fontId="1" type="noConversion"/>
  </si>
  <si>
    <t>合计</t>
    <phoneticPr fontId="1" type="noConversion"/>
  </si>
  <si>
    <t>设计、开发
、测试、交付、运维</t>
    <phoneticPr fontId="1" type="noConversion"/>
  </si>
  <si>
    <t>工作内容</t>
    <phoneticPr fontId="1" type="noConversion"/>
  </si>
  <si>
    <t>调研</t>
    <phoneticPr fontId="1" type="noConversion"/>
  </si>
  <si>
    <t>测试</t>
    <phoneticPr fontId="1" type="noConversion"/>
  </si>
  <si>
    <t>调研、开发
、联调、交付、运维</t>
    <phoneticPr fontId="1" type="noConversion"/>
  </si>
  <si>
    <t>开发
、测试、交付、运维</t>
    <phoneticPr fontId="1" type="noConversion"/>
  </si>
  <si>
    <t>PROI7.0</t>
    <phoneticPr fontId="1" type="noConversion"/>
  </si>
  <si>
    <t>Kernel</t>
    <phoneticPr fontId="1" type="noConversion"/>
  </si>
  <si>
    <t>CD09</t>
    <phoneticPr fontId="1" type="noConversion"/>
  </si>
  <si>
    <t>2014年集成部现有人员项目分布（人月）</t>
    <phoneticPr fontId="1" type="noConversion"/>
  </si>
  <si>
    <t>运维项目</t>
    <phoneticPr fontId="1" type="noConversion"/>
  </si>
  <si>
    <t>预签项目</t>
    <phoneticPr fontId="1" type="noConversion"/>
  </si>
  <si>
    <t>运行项目</t>
    <phoneticPr fontId="1" type="noConversion"/>
  </si>
  <si>
    <t>中石化实施</t>
    <phoneticPr fontId="1" type="noConversion"/>
  </si>
  <si>
    <t>株机KE</t>
    <phoneticPr fontId="1" type="noConversion"/>
  </si>
  <si>
    <t>株机KE</t>
    <phoneticPr fontId="1" type="noConversion"/>
  </si>
  <si>
    <t>株机二期</t>
    <phoneticPr fontId="1" type="noConversion"/>
  </si>
  <si>
    <t>pera.base(614/618/株机一期维护)</t>
    <phoneticPr fontId="1" type="noConversion"/>
  </si>
  <si>
    <t>南车
（调研）</t>
    <phoneticPr fontId="1" type="noConversion"/>
  </si>
  <si>
    <t>运行项目</t>
    <phoneticPr fontId="1" type="noConversion"/>
  </si>
  <si>
    <t>运维项目</t>
    <phoneticPr fontId="1" type="noConversion"/>
  </si>
  <si>
    <t>601一期</t>
    <phoneticPr fontId="1" type="noConversion"/>
  </si>
  <si>
    <t>611（8月）</t>
    <phoneticPr fontId="1" type="noConversion"/>
  </si>
  <si>
    <t>805（6月底）</t>
    <phoneticPr fontId="1" type="noConversion"/>
  </si>
  <si>
    <t>603一期（5月底）</t>
    <phoneticPr fontId="1" type="noConversion"/>
  </si>
  <si>
    <t>601一期（3月底）</t>
    <phoneticPr fontId="1" type="noConversion"/>
  </si>
  <si>
    <t>614KE（3月）</t>
    <phoneticPr fontId="1" type="noConversion"/>
  </si>
  <si>
    <t>株机KE（2月底）</t>
    <phoneticPr fontId="1" type="noConversion"/>
  </si>
  <si>
    <t>员工所属</t>
    <phoneticPr fontId="1" type="noConversion"/>
  </si>
  <si>
    <t>综合设计系列开发部</t>
    <phoneticPr fontId="7" type="noConversion"/>
  </si>
  <si>
    <t>正式</t>
    <phoneticPr fontId="7" type="noConversion"/>
  </si>
  <si>
    <t>综合设计系列（组件封装）</t>
    <phoneticPr fontId="7" type="noConversion"/>
  </si>
  <si>
    <t>王志平</t>
    <phoneticPr fontId="7" type="noConversion"/>
  </si>
  <si>
    <t>外协</t>
    <phoneticPr fontId="7" type="noConversion"/>
  </si>
  <si>
    <t>王龙</t>
    <phoneticPr fontId="7" type="noConversion"/>
  </si>
  <si>
    <t>综合设计系列（过程建模&amp;客户端）</t>
    <phoneticPr fontId="7" type="noConversion"/>
  </si>
  <si>
    <t>郭子铭</t>
    <phoneticPr fontId="7" type="noConversion"/>
  </si>
  <si>
    <t>向振伟</t>
    <phoneticPr fontId="7" type="noConversion"/>
  </si>
  <si>
    <t>赵玉武</t>
    <phoneticPr fontId="7" type="noConversion"/>
  </si>
  <si>
    <t>综合设计系列（WS执行引擎）</t>
    <phoneticPr fontId="7" type="noConversion"/>
  </si>
  <si>
    <t>梁子明</t>
    <phoneticPr fontId="7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</si>
</sst>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2"/>
      <charset val="134"/>
      <scheme val="minor"/>
    </font>
    <font>
      <b/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/>
  </cellStyleXfs>
  <cellXfs count="8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10" fillId="0" borderId="0" xfId="0" applyFont="1" applyFill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vertical="center" wrapText="1"/>
    </xf>
    <xf numFmtId="0" fontId="12" fillId="0" borderId="1" xfId="1" applyFont="1" applyFill="1" applyBorder="1" applyAlignment="1">
      <alignment wrapText="1"/>
    </xf>
    <xf numFmtId="0" fontId="13" fillId="0" borderId="1" xfId="0" applyFont="1" applyBorder="1">
      <alignment vertical="center"/>
    </xf>
    <xf numFmtId="0" fontId="14" fillId="0" borderId="1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13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6" fillId="6" borderId="1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3" fillId="7" borderId="1" xfId="0" applyFont="1" applyFill="1" applyBorder="1">
      <alignment vertical="center"/>
    </xf>
    <xf numFmtId="0" fontId="6" fillId="8" borderId="1" xfId="0" applyFont="1" applyFill="1" applyBorder="1" applyAlignment="1">
      <alignment horizontal="center" vertical="center"/>
    </xf>
    <xf numFmtId="0" fontId="0" fillId="8" borderId="0" xfId="0" applyFill="1">
      <alignment vertical="center"/>
    </xf>
    <xf numFmtId="0" fontId="5" fillId="8" borderId="1" xfId="0" applyFont="1" applyFill="1" applyBorder="1" applyAlignment="1">
      <alignment horizontal="center"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3" fillId="8" borderId="1" xfId="0" applyFont="1" applyFill="1" applyBorder="1">
      <alignment vertical="center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workbookViewId="0">
      <selection activeCell="A8" sqref="A8:XFD8"/>
    </sheetView>
  </sheetViews>
  <sheetFormatPr defaultRowHeight="13.5"/>
  <cols>
    <col min="1" max="1" width="15" customWidth="1"/>
    <col min="2" max="3" width="9.875" customWidth="1"/>
    <col min="4" max="4" width="9.25" customWidth="1"/>
    <col min="5" max="6" width="8.25" customWidth="1"/>
    <col min="18" max="18" width="10.25" customWidth="1"/>
    <col min="19" max="19" width="9.75" customWidth="1"/>
    <col min="20" max="20" width="11.875" customWidth="1"/>
  </cols>
  <sheetData>
    <row r="1" spans="1:26" ht="33.75" customHeight="1">
      <c r="A1" s="72" t="s">
        <v>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spans="1:26" ht="48">
      <c r="A2" s="7" t="s">
        <v>5</v>
      </c>
      <c r="B2" s="7">
        <v>611</v>
      </c>
      <c r="C2" s="7">
        <v>805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>
        <v>203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25</v>
      </c>
      <c r="Q2" s="7" t="s">
        <v>27</v>
      </c>
      <c r="R2" s="7" t="s">
        <v>31</v>
      </c>
      <c r="S2" s="43" t="s">
        <v>139</v>
      </c>
      <c r="T2" s="43" t="s">
        <v>152</v>
      </c>
      <c r="U2" s="43" t="s">
        <v>153</v>
      </c>
      <c r="V2" s="43" t="s">
        <v>183</v>
      </c>
      <c r="W2" s="43">
        <v>973</v>
      </c>
      <c r="X2" s="43">
        <v>6401</v>
      </c>
      <c r="Y2" s="43" t="s">
        <v>184</v>
      </c>
      <c r="Z2" s="43" t="s">
        <v>185</v>
      </c>
    </row>
    <row r="3" spans="1:26" s="50" customFormat="1" ht="42.75" customHeight="1">
      <c r="A3" s="47" t="s">
        <v>178</v>
      </c>
      <c r="B3" s="48" t="s">
        <v>177</v>
      </c>
      <c r="C3" s="48" t="s">
        <v>177</v>
      </c>
      <c r="D3" s="48" t="s">
        <v>177</v>
      </c>
      <c r="E3" s="48" t="s">
        <v>177</v>
      </c>
      <c r="F3" s="48" t="s">
        <v>177</v>
      </c>
      <c r="G3" s="48" t="s">
        <v>181</v>
      </c>
      <c r="H3" s="48" t="s">
        <v>182</v>
      </c>
      <c r="I3" s="48" t="s">
        <v>182</v>
      </c>
      <c r="J3" s="48" t="s">
        <v>182</v>
      </c>
      <c r="K3" s="48" t="s">
        <v>177</v>
      </c>
      <c r="L3" s="48" t="s">
        <v>177</v>
      </c>
      <c r="M3" s="48" t="s">
        <v>177</v>
      </c>
      <c r="N3" s="48" t="s">
        <v>177</v>
      </c>
      <c r="O3" s="48" t="s">
        <v>177</v>
      </c>
      <c r="P3" s="48" t="s">
        <v>177</v>
      </c>
      <c r="Q3" s="48" t="s">
        <v>177</v>
      </c>
      <c r="R3" s="49"/>
      <c r="S3" s="48" t="s">
        <v>182</v>
      </c>
      <c r="T3" s="49" t="s">
        <v>179</v>
      </c>
      <c r="U3" s="48" t="s">
        <v>182</v>
      </c>
      <c r="V3" s="48" t="s">
        <v>180</v>
      </c>
      <c r="W3" s="48" t="s">
        <v>180</v>
      </c>
      <c r="X3" s="48" t="s">
        <v>180</v>
      </c>
      <c r="Y3" s="48" t="s">
        <v>180</v>
      </c>
      <c r="Z3" s="48" t="s">
        <v>180</v>
      </c>
    </row>
    <row r="4" spans="1:26" ht="23.25" customHeight="1">
      <c r="A4" s="4" t="s">
        <v>4</v>
      </c>
      <c r="B4" s="3">
        <v>57</v>
      </c>
      <c r="C4" s="3">
        <v>15</v>
      </c>
      <c r="D4" s="3">
        <v>4</v>
      </c>
      <c r="E4" s="3">
        <v>18</v>
      </c>
      <c r="F4" s="3">
        <v>41</v>
      </c>
      <c r="G4" s="3">
        <v>0</v>
      </c>
      <c r="H4" s="3">
        <v>3.5</v>
      </c>
      <c r="I4" s="3">
        <v>4</v>
      </c>
      <c r="J4" s="3">
        <v>4.5</v>
      </c>
      <c r="K4" s="3">
        <v>28.5</v>
      </c>
      <c r="L4" s="3">
        <v>13</v>
      </c>
      <c r="M4" s="3">
        <v>50.5</v>
      </c>
      <c r="N4" s="3">
        <v>9</v>
      </c>
      <c r="O4" s="3">
        <v>3</v>
      </c>
      <c r="P4" s="3">
        <v>2</v>
      </c>
      <c r="Q4" s="3">
        <v>10</v>
      </c>
      <c r="R4" s="3">
        <v>73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26" ht="26.25" customHeight="1">
      <c r="A5" s="4" t="s">
        <v>6</v>
      </c>
      <c r="B5" s="3">
        <v>261.5</v>
      </c>
      <c r="C5" s="3">
        <v>123.5</v>
      </c>
      <c r="D5" s="3">
        <v>38.200000000000003</v>
      </c>
      <c r="E5" s="3">
        <v>60.5</v>
      </c>
      <c r="F5" s="3">
        <v>131.30000000000001</v>
      </c>
      <c r="G5" s="3">
        <v>3</v>
      </c>
      <c r="H5" s="3">
        <v>11.2</v>
      </c>
      <c r="I5" s="3">
        <v>4.4000000000000004</v>
      </c>
      <c r="J5" s="3">
        <v>59.5</v>
      </c>
      <c r="K5" s="3">
        <v>48.9</v>
      </c>
      <c r="L5" s="3">
        <v>48.8</v>
      </c>
      <c r="M5" s="3">
        <v>228.5</v>
      </c>
      <c r="N5" s="3">
        <v>47.6</v>
      </c>
      <c r="O5" s="3">
        <v>20.3</v>
      </c>
      <c r="P5" s="3">
        <v>36.5</v>
      </c>
      <c r="Q5" s="3">
        <v>19.200000000000003</v>
      </c>
      <c r="R5" s="3">
        <v>36.5</v>
      </c>
      <c r="S5" s="3">
        <v>24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26" ht="21.75" customHeight="1">
      <c r="A6" s="4" t="s">
        <v>7</v>
      </c>
      <c r="B6" s="3">
        <v>96.5</v>
      </c>
      <c r="C6" s="3">
        <v>55.5</v>
      </c>
      <c r="D6" s="3">
        <v>16</v>
      </c>
      <c r="E6" s="3">
        <v>63.25</v>
      </c>
      <c r="F6" s="3">
        <v>37</v>
      </c>
      <c r="G6" s="3">
        <v>0</v>
      </c>
      <c r="H6" s="3">
        <v>2.25</v>
      </c>
      <c r="I6" s="3">
        <v>11</v>
      </c>
      <c r="J6" s="3">
        <v>9.5</v>
      </c>
      <c r="K6" s="3">
        <v>22</v>
      </c>
      <c r="L6" s="3">
        <v>19.5</v>
      </c>
      <c r="M6" s="3">
        <v>86.5</v>
      </c>
      <c r="N6" s="3">
        <v>16</v>
      </c>
      <c r="O6" s="3">
        <v>18</v>
      </c>
      <c r="P6" s="3">
        <v>2</v>
      </c>
      <c r="Q6" s="3">
        <v>19</v>
      </c>
      <c r="R6" s="3">
        <v>12</v>
      </c>
      <c r="S6" s="3">
        <v>0</v>
      </c>
      <c r="T6" s="3">
        <v>0</v>
      </c>
      <c r="U6" s="3">
        <v>4</v>
      </c>
      <c r="V6" s="3">
        <v>2</v>
      </c>
      <c r="W6" s="3">
        <v>1.5</v>
      </c>
      <c r="X6" s="3">
        <v>1.5</v>
      </c>
      <c r="Y6" s="3">
        <v>4</v>
      </c>
      <c r="Z6" s="3">
        <v>8</v>
      </c>
    </row>
    <row r="7" spans="1:26" ht="21.75" customHeight="1">
      <c r="A7" s="4" t="s">
        <v>8</v>
      </c>
      <c r="B7" s="3">
        <v>0</v>
      </c>
      <c r="C7" s="3">
        <v>0</v>
      </c>
      <c r="D7" s="3">
        <v>0</v>
      </c>
      <c r="E7" s="3">
        <v>5.7</v>
      </c>
      <c r="F7" s="3">
        <v>0</v>
      </c>
      <c r="G7" s="3">
        <v>130.6</v>
      </c>
      <c r="H7" s="3">
        <v>0</v>
      </c>
      <c r="I7" s="3">
        <v>12</v>
      </c>
      <c r="J7" s="3">
        <v>12</v>
      </c>
      <c r="K7" s="3">
        <v>30</v>
      </c>
      <c r="L7" s="3">
        <v>0</v>
      </c>
      <c r="M7" s="3">
        <v>14.3</v>
      </c>
      <c r="N7" s="3">
        <v>12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2.4</v>
      </c>
      <c r="U7" s="3">
        <v>27</v>
      </c>
      <c r="V7" s="5">
        <v>0</v>
      </c>
      <c r="W7" s="5">
        <v>0</v>
      </c>
      <c r="X7" s="5">
        <v>0</v>
      </c>
      <c r="Y7" s="5">
        <v>0</v>
      </c>
      <c r="Z7" s="5">
        <v>0</v>
      </c>
    </row>
    <row r="8" spans="1:26" ht="24.75" customHeight="1">
      <c r="A8" s="4" t="s">
        <v>10</v>
      </c>
      <c r="B8" s="3">
        <f>SUM(B4:B7)</f>
        <v>415</v>
      </c>
      <c r="C8" s="3">
        <f t="shared" ref="C8:Z8" si="0">SUM(C4:C7)</f>
        <v>194</v>
      </c>
      <c r="D8" s="3">
        <f t="shared" si="0"/>
        <v>58.2</v>
      </c>
      <c r="E8" s="3">
        <f t="shared" si="0"/>
        <v>147.44999999999999</v>
      </c>
      <c r="F8" s="3">
        <f t="shared" si="0"/>
        <v>209.3</v>
      </c>
      <c r="G8" s="3">
        <f t="shared" si="0"/>
        <v>133.6</v>
      </c>
      <c r="H8" s="3">
        <f t="shared" si="0"/>
        <v>16.95</v>
      </c>
      <c r="I8" s="3">
        <f t="shared" si="0"/>
        <v>31.4</v>
      </c>
      <c r="J8" s="3">
        <f t="shared" si="0"/>
        <v>85.5</v>
      </c>
      <c r="K8" s="3">
        <f t="shared" si="0"/>
        <v>129.4</v>
      </c>
      <c r="L8" s="3">
        <f t="shared" si="0"/>
        <v>81.3</v>
      </c>
      <c r="M8" s="3">
        <f t="shared" si="0"/>
        <v>379.8</v>
      </c>
      <c r="N8" s="3">
        <f t="shared" si="0"/>
        <v>84.6</v>
      </c>
      <c r="O8" s="3">
        <f t="shared" si="0"/>
        <v>41.3</v>
      </c>
      <c r="P8" s="3">
        <f t="shared" si="0"/>
        <v>40.5</v>
      </c>
      <c r="Q8" s="3">
        <f t="shared" si="0"/>
        <v>48.2</v>
      </c>
      <c r="R8" s="3">
        <f t="shared" si="0"/>
        <v>121.5</v>
      </c>
      <c r="S8" s="3">
        <f t="shared" si="0"/>
        <v>24</v>
      </c>
      <c r="T8" s="3">
        <f t="shared" si="0"/>
        <v>2.4</v>
      </c>
      <c r="U8" s="3">
        <f t="shared" si="0"/>
        <v>31</v>
      </c>
      <c r="V8" s="3">
        <f t="shared" si="0"/>
        <v>2</v>
      </c>
      <c r="W8" s="3">
        <f t="shared" si="0"/>
        <v>1.5</v>
      </c>
      <c r="X8" s="3">
        <f t="shared" si="0"/>
        <v>1.5</v>
      </c>
      <c r="Y8" s="3">
        <f t="shared" si="0"/>
        <v>4</v>
      </c>
      <c r="Z8" s="3">
        <f t="shared" si="0"/>
        <v>8</v>
      </c>
    </row>
    <row r="9" spans="1:26">
      <c r="A9" s="2"/>
      <c r="B9" s="2"/>
      <c r="C9" s="2"/>
      <c r="D9" s="1"/>
      <c r="E9" s="1"/>
      <c r="F9" s="1"/>
    </row>
    <row r="10" spans="1:26">
      <c r="A10" s="1"/>
      <c r="B10" s="1"/>
      <c r="C10" s="1"/>
      <c r="D10" s="1"/>
      <c r="E10" s="1"/>
      <c r="F10" s="1"/>
    </row>
    <row r="11" spans="1:26">
      <c r="A11" s="1"/>
      <c r="B11" s="1"/>
      <c r="C11" s="1"/>
      <c r="D11" s="1"/>
      <c r="E11" s="1"/>
      <c r="F11" s="1"/>
    </row>
    <row r="12" spans="1:26">
      <c r="A12" s="1"/>
      <c r="B12" s="1"/>
      <c r="C12" s="1"/>
      <c r="D12" s="1"/>
      <c r="E12" s="1"/>
      <c r="F12" s="1"/>
    </row>
    <row r="13" spans="1:26">
      <c r="A13" s="1"/>
      <c r="B13" s="1"/>
      <c r="C13" s="1"/>
      <c r="D13" s="1"/>
      <c r="E13" s="1"/>
      <c r="F13" s="1"/>
    </row>
    <row r="14" spans="1:26">
      <c r="A14" s="1"/>
      <c r="B14" s="1"/>
      <c r="C14" s="1"/>
      <c r="D14" s="1"/>
      <c r="E14" s="1"/>
      <c r="F14" s="1"/>
    </row>
    <row r="15" spans="1:26">
      <c r="A15" s="1"/>
      <c r="B15" s="1"/>
      <c r="C15" s="1"/>
      <c r="D15" s="1"/>
      <c r="E15" s="1"/>
      <c r="F15" s="1"/>
    </row>
    <row r="16" spans="1:2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</sheetData>
  <mergeCells count="1">
    <mergeCell ref="A1:Z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9"/>
  <sheetViews>
    <sheetView workbookViewId="0">
      <selection activeCell="D2" sqref="D2:L2"/>
    </sheetView>
  </sheetViews>
  <sheetFormatPr defaultRowHeight="13.5"/>
  <cols>
    <col min="1" max="1" width="15" customWidth="1"/>
    <col min="2" max="2" width="12" customWidth="1"/>
    <col min="3" max="3" width="9.875" customWidth="1"/>
    <col min="4" max="4" width="8.25" customWidth="1"/>
    <col min="16" max="16" width="14" customWidth="1"/>
  </cols>
  <sheetData>
    <row r="1" spans="1:24" ht="14.25">
      <c r="A1" s="72" t="s">
        <v>186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</row>
    <row r="2" spans="1:24" ht="14.25">
      <c r="A2" s="45"/>
      <c r="B2" s="46"/>
      <c r="C2" s="46"/>
      <c r="D2" s="74" t="s">
        <v>189</v>
      </c>
      <c r="E2" s="75"/>
      <c r="F2" s="75"/>
      <c r="G2" s="75"/>
      <c r="H2" s="75"/>
      <c r="I2" s="75"/>
      <c r="J2" s="75"/>
      <c r="K2" s="75"/>
      <c r="L2" s="77"/>
      <c r="M2" s="74" t="s">
        <v>187</v>
      </c>
      <c r="N2" s="75"/>
      <c r="O2" s="75"/>
      <c r="P2" s="75"/>
      <c r="Q2" s="75"/>
      <c r="R2" s="76" t="s">
        <v>188</v>
      </c>
      <c r="S2" s="76"/>
      <c r="T2" s="76"/>
      <c r="U2" s="76"/>
      <c r="V2" s="76"/>
      <c r="W2" s="76"/>
      <c r="X2" s="46"/>
    </row>
    <row r="3" spans="1:24" ht="53.25" customHeight="1">
      <c r="A3" s="7" t="s">
        <v>142</v>
      </c>
      <c r="B3" s="7" t="s">
        <v>12</v>
      </c>
      <c r="C3" s="8" t="s">
        <v>2</v>
      </c>
      <c r="D3" s="7">
        <v>611</v>
      </c>
      <c r="E3" s="7">
        <v>805</v>
      </c>
      <c r="F3" s="7" t="s">
        <v>143</v>
      </c>
      <c r="G3" s="7" t="s">
        <v>144</v>
      </c>
      <c r="H3" s="7" t="s">
        <v>145</v>
      </c>
      <c r="I3" s="51" t="s">
        <v>190</v>
      </c>
      <c r="J3" s="51" t="s">
        <v>191</v>
      </c>
      <c r="K3" s="51">
        <v>203</v>
      </c>
      <c r="L3" s="51" t="s">
        <v>20</v>
      </c>
      <c r="M3" s="7" t="s">
        <v>146</v>
      </c>
      <c r="N3" s="51" t="s">
        <v>192</v>
      </c>
      <c r="O3" s="7" t="s">
        <v>147</v>
      </c>
      <c r="P3" s="52" t="s">
        <v>194</v>
      </c>
      <c r="Q3" s="7" t="s">
        <v>148</v>
      </c>
      <c r="R3" s="7" t="s">
        <v>149</v>
      </c>
      <c r="S3" s="51" t="s">
        <v>193</v>
      </c>
      <c r="T3" s="7" t="s">
        <v>150</v>
      </c>
      <c r="U3" s="7" t="s">
        <v>27</v>
      </c>
      <c r="V3" s="7" t="s">
        <v>151</v>
      </c>
      <c r="W3" s="52" t="s">
        <v>195</v>
      </c>
      <c r="X3" s="7" t="s">
        <v>154</v>
      </c>
    </row>
    <row r="4" spans="1:24">
      <c r="A4" s="11" t="s">
        <v>155</v>
      </c>
      <c r="B4" s="9" t="s">
        <v>156</v>
      </c>
      <c r="C4" s="6" t="s">
        <v>88</v>
      </c>
      <c r="D4" s="35"/>
      <c r="E4" s="5"/>
      <c r="F4" s="5"/>
      <c r="G4" s="5"/>
      <c r="H4" s="5"/>
      <c r="I4" s="3">
        <v>9.6</v>
      </c>
      <c r="J4" s="3"/>
      <c r="K4" s="3"/>
      <c r="L4" s="5"/>
      <c r="M4" s="5"/>
      <c r="N4" s="5"/>
      <c r="O4" s="5"/>
      <c r="P4" s="3"/>
      <c r="Q4" s="5"/>
      <c r="R4" s="5"/>
      <c r="S4" s="5"/>
      <c r="T4" s="5"/>
      <c r="U4" s="5"/>
      <c r="V4" s="5"/>
      <c r="W4" s="3">
        <v>2.4</v>
      </c>
      <c r="X4" s="5"/>
    </row>
    <row r="5" spans="1:24">
      <c r="A5" s="11" t="s">
        <v>157</v>
      </c>
      <c r="B5" s="9" t="s">
        <v>156</v>
      </c>
      <c r="C5" s="6" t="s">
        <v>88</v>
      </c>
      <c r="D5" s="5"/>
      <c r="E5" s="5"/>
      <c r="F5" s="5"/>
      <c r="G5" s="5"/>
      <c r="H5" s="5"/>
      <c r="I5" s="3">
        <v>12</v>
      </c>
      <c r="J5" s="3"/>
      <c r="K5" s="3"/>
      <c r="L5" s="5"/>
      <c r="M5" s="5"/>
      <c r="N5" s="5"/>
      <c r="O5" s="5"/>
      <c r="P5" s="3"/>
      <c r="Q5" s="5"/>
      <c r="R5" s="5"/>
      <c r="S5" s="5"/>
      <c r="T5" s="5"/>
      <c r="U5" s="5"/>
      <c r="V5" s="5"/>
      <c r="W5" s="3"/>
      <c r="X5" s="5"/>
    </row>
    <row r="6" spans="1:24">
      <c r="A6" s="11" t="s">
        <v>158</v>
      </c>
      <c r="B6" s="9" t="s">
        <v>156</v>
      </c>
      <c r="C6" s="6" t="s">
        <v>88</v>
      </c>
      <c r="D6" s="5"/>
      <c r="E6" s="5"/>
      <c r="F6" s="5"/>
      <c r="G6" s="5"/>
      <c r="H6" s="5"/>
      <c r="I6" s="3">
        <v>12</v>
      </c>
      <c r="J6" s="3"/>
      <c r="K6" s="3"/>
      <c r="L6" s="5"/>
      <c r="M6" s="5"/>
      <c r="N6" s="5"/>
      <c r="O6" s="5"/>
      <c r="P6" s="3"/>
      <c r="Q6" s="5"/>
      <c r="R6" s="5"/>
      <c r="S6" s="5"/>
      <c r="T6" s="5"/>
      <c r="U6" s="5"/>
      <c r="V6" s="5"/>
      <c r="W6" s="3"/>
      <c r="X6" s="5"/>
    </row>
    <row r="7" spans="1:24">
      <c r="A7" s="11" t="s">
        <v>159</v>
      </c>
      <c r="B7" s="9" t="s">
        <v>156</v>
      </c>
      <c r="C7" s="6" t="s">
        <v>88</v>
      </c>
      <c r="D7" s="5"/>
      <c r="E7" s="5"/>
      <c r="F7" s="5"/>
      <c r="G7" s="5"/>
      <c r="H7" s="5"/>
      <c r="I7" s="3">
        <v>9</v>
      </c>
      <c r="J7" s="3"/>
      <c r="K7" s="3"/>
      <c r="L7" s="5"/>
      <c r="M7" s="5"/>
      <c r="N7" s="5"/>
      <c r="O7" s="5"/>
      <c r="P7" s="3">
        <v>3</v>
      </c>
      <c r="Q7" s="5"/>
      <c r="R7" s="5"/>
      <c r="S7" s="5"/>
      <c r="T7" s="5"/>
      <c r="U7" s="5"/>
      <c r="V7" s="5"/>
      <c r="W7" s="3"/>
      <c r="X7" s="5"/>
    </row>
    <row r="8" spans="1:24">
      <c r="A8" s="11" t="s">
        <v>160</v>
      </c>
      <c r="B8" s="9" t="s">
        <v>156</v>
      </c>
      <c r="C8" s="14" t="s">
        <v>88</v>
      </c>
      <c r="D8" s="5"/>
      <c r="E8" s="5"/>
      <c r="F8" s="5"/>
      <c r="G8" s="5"/>
      <c r="H8" s="5"/>
      <c r="I8" s="3">
        <v>10</v>
      </c>
      <c r="J8" s="3"/>
      <c r="K8" s="3"/>
      <c r="L8" s="5"/>
      <c r="M8" s="5"/>
      <c r="N8" s="5"/>
      <c r="O8" s="5"/>
      <c r="P8" s="3"/>
      <c r="Q8" s="5"/>
      <c r="R8" s="5"/>
      <c r="S8" s="5"/>
      <c r="T8" s="5"/>
      <c r="U8" s="5"/>
      <c r="V8" s="5"/>
      <c r="W8" s="3"/>
      <c r="X8" s="5"/>
    </row>
    <row r="9" spans="1:24">
      <c r="A9" s="11" t="s">
        <v>161</v>
      </c>
      <c r="B9" s="9" t="s">
        <v>156</v>
      </c>
      <c r="C9" s="14" t="s">
        <v>88</v>
      </c>
      <c r="D9" s="5"/>
      <c r="E9" s="5"/>
      <c r="F9" s="5"/>
      <c r="G9" s="5"/>
      <c r="H9" s="5"/>
      <c r="I9" s="3">
        <v>12</v>
      </c>
      <c r="J9" s="3"/>
      <c r="K9" s="3"/>
      <c r="L9" s="5"/>
      <c r="M9" s="5"/>
      <c r="N9" s="5"/>
      <c r="O9" s="5"/>
      <c r="P9" s="3"/>
      <c r="Q9" s="5"/>
      <c r="R9" s="5"/>
      <c r="S9" s="5"/>
      <c r="T9" s="5"/>
      <c r="U9" s="5"/>
      <c r="V9" s="5"/>
      <c r="W9" s="3"/>
      <c r="X9" s="5"/>
    </row>
    <row r="10" spans="1:24">
      <c r="A10" s="12" t="s">
        <v>162</v>
      </c>
      <c r="B10" s="9" t="s">
        <v>156</v>
      </c>
      <c r="C10" s="14" t="s">
        <v>40</v>
      </c>
      <c r="D10" s="5"/>
      <c r="E10" s="5"/>
      <c r="F10" s="5"/>
      <c r="G10" s="5"/>
      <c r="H10" s="5"/>
      <c r="I10" s="3">
        <v>12</v>
      </c>
      <c r="J10" s="3"/>
      <c r="K10" s="3"/>
      <c r="L10" s="5"/>
      <c r="M10" s="5"/>
      <c r="N10" s="5"/>
      <c r="O10" s="5"/>
      <c r="P10" s="3"/>
      <c r="Q10" s="5"/>
      <c r="R10" s="5"/>
      <c r="S10" s="5"/>
      <c r="T10" s="5"/>
      <c r="U10" s="5"/>
      <c r="V10" s="5"/>
      <c r="W10" s="3"/>
      <c r="X10" s="5"/>
    </row>
    <row r="11" spans="1:24">
      <c r="A11" s="12" t="s">
        <v>163</v>
      </c>
      <c r="B11" s="9" t="s">
        <v>156</v>
      </c>
      <c r="C11" s="14" t="s">
        <v>40</v>
      </c>
      <c r="D11" s="5"/>
      <c r="E11" s="5"/>
      <c r="F11" s="5"/>
      <c r="G11" s="5"/>
      <c r="H11" s="5"/>
      <c r="I11" s="3">
        <v>9</v>
      </c>
      <c r="J11" s="3"/>
      <c r="K11" s="3"/>
      <c r="L11" s="5"/>
      <c r="M11" s="5"/>
      <c r="N11" s="5"/>
      <c r="O11" s="5"/>
      <c r="P11" s="3"/>
      <c r="Q11" s="5"/>
      <c r="R11" s="5"/>
      <c r="S11" s="5"/>
      <c r="T11" s="5"/>
      <c r="U11" s="5"/>
      <c r="V11" s="5"/>
      <c r="W11" s="3"/>
      <c r="X11" s="5"/>
    </row>
    <row r="12" spans="1:24">
      <c r="A12" s="12" t="s">
        <v>164</v>
      </c>
      <c r="B12" s="9" t="s">
        <v>156</v>
      </c>
      <c r="C12" s="14" t="s">
        <v>40</v>
      </c>
      <c r="D12" s="5"/>
      <c r="E12" s="5"/>
      <c r="F12" s="5"/>
      <c r="G12" s="5"/>
      <c r="H12" s="5"/>
      <c r="I12" s="3">
        <v>9</v>
      </c>
      <c r="J12" s="3"/>
      <c r="K12" s="3"/>
      <c r="L12" s="5"/>
      <c r="M12" s="5"/>
      <c r="N12" s="5"/>
      <c r="O12" s="5"/>
      <c r="P12" s="3"/>
      <c r="Q12" s="5"/>
      <c r="R12" s="5"/>
      <c r="S12" s="5"/>
      <c r="T12" s="5"/>
      <c r="U12" s="5"/>
      <c r="V12" s="5"/>
      <c r="W12" s="3"/>
      <c r="X12" s="5"/>
    </row>
    <row r="13" spans="1:24">
      <c r="A13" s="12" t="s">
        <v>165</v>
      </c>
      <c r="B13" s="9" t="s">
        <v>156</v>
      </c>
      <c r="C13" s="14" t="s">
        <v>40</v>
      </c>
      <c r="D13" s="5"/>
      <c r="E13" s="5"/>
      <c r="F13" s="5"/>
      <c r="G13" s="5"/>
      <c r="H13" s="5"/>
      <c r="I13" s="3">
        <v>9</v>
      </c>
      <c r="J13" s="3"/>
      <c r="K13" s="3"/>
      <c r="L13" s="5"/>
      <c r="M13" s="5"/>
      <c r="N13" s="5"/>
      <c r="O13" s="5"/>
      <c r="P13" s="3"/>
      <c r="Q13" s="5"/>
      <c r="R13" s="5"/>
      <c r="S13" s="5"/>
      <c r="T13" s="5"/>
      <c r="U13" s="5"/>
      <c r="V13" s="5"/>
      <c r="W13" s="3"/>
      <c r="X13" s="5"/>
    </row>
    <row r="14" spans="1:24">
      <c r="A14" s="12" t="s">
        <v>166</v>
      </c>
      <c r="B14" s="9" t="s">
        <v>156</v>
      </c>
      <c r="C14" s="14" t="s">
        <v>40</v>
      </c>
      <c r="D14" s="5"/>
      <c r="E14" s="5"/>
      <c r="F14" s="5"/>
      <c r="G14" s="5"/>
      <c r="H14" s="5"/>
      <c r="I14" s="3">
        <v>9</v>
      </c>
      <c r="J14" s="3"/>
      <c r="K14" s="3"/>
      <c r="L14" s="3"/>
      <c r="M14" s="5"/>
      <c r="N14" s="3"/>
      <c r="O14" s="3"/>
      <c r="P14" s="3"/>
      <c r="Q14" s="3"/>
      <c r="R14" s="3"/>
      <c r="S14" s="3"/>
      <c r="T14" s="3"/>
      <c r="U14" s="5"/>
      <c r="V14" s="5"/>
      <c r="W14" s="3"/>
      <c r="X14" s="5"/>
    </row>
    <row r="15" spans="1:24">
      <c r="A15" s="12" t="s">
        <v>167</v>
      </c>
      <c r="B15" s="9" t="s">
        <v>156</v>
      </c>
      <c r="C15" s="14" t="s">
        <v>88</v>
      </c>
      <c r="D15" s="5"/>
      <c r="E15" s="5"/>
      <c r="F15" s="5"/>
      <c r="G15" s="5"/>
      <c r="H15" s="5"/>
      <c r="I15" s="5"/>
      <c r="J15" s="5">
        <v>4</v>
      </c>
      <c r="K15" s="5"/>
      <c r="L15" s="3"/>
      <c r="M15" s="5"/>
      <c r="N15" s="3">
        <v>6</v>
      </c>
      <c r="O15" s="3"/>
      <c r="P15" s="3"/>
      <c r="Q15" s="3"/>
      <c r="R15" s="3"/>
      <c r="S15" s="3">
        <v>2</v>
      </c>
      <c r="T15" s="3"/>
      <c r="U15" s="5"/>
      <c r="V15" s="5"/>
      <c r="W15" s="3"/>
      <c r="X15" s="5"/>
    </row>
    <row r="16" spans="1:24">
      <c r="A16" s="12" t="s">
        <v>168</v>
      </c>
      <c r="B16" s="9" t="s">
        <v>156</v>
      </c>
      <c r="C16" s="6" t="s">
        <v>88</v>
      </c>
      <c r="D16" s="5"/>
      <c r="E16" s="5"/>
      <c r="F16" s="5"/>
      <c r="G16" s="5"/>
      <c r="H16" s="5"/>
      <c r="I16" s="5"/>
      <c r="J16" s="5"/>
      <c r="K16" s="3">
        <v>12</v>
      </c>
      <c r="L16" s="3"/>
      <c r="M16" s="5"/>
      <c r="N16" s="3"/>
      <c r="O16" s="3"/>
      <c r="P16" s="3"/>
      <c r="Q16" s="3"/>
      <c r="R16" s="3"/>
      <c r="S16" s="3"/>
      <c r="T16" s="3"/>
      <c r="U16" s="5"/>
      <c r="V16" s="5"/>
      <c r="W16" s="3"/>
      <c r="X16" s="5"/>
    </row>
    <row r="17" spans="1:24">
      <c r="A17" s="12" t="s">
        <v>169</v>
      </c>
      <c r="B17" s="9" t="s">
        <v>156</v>
      </c>
      <c r="C17" s="6" t="s">
        <v>88</v>
      </c>
      <c r="D17" s="5"/>
      <c r="E17" s="5"/>
      <c r="F17" s="5"/>
      <c r="G17" s="5"/>
      <c r="H17" s="5"/>
      <c r="I17" s="5"/>
      <c r="J17" s="5"/>
      <c r="K17" s="5"/>
      <c r="L17" s="3"/>
      <c r="M17" s="5"/>
      <c r="N17" s="3"/>
      <c r="O17" s="3"/>
      <c r="P17" s="3"/>
      <c r="Q17" s="3"/>
      <c r="R17" s="3">
        <v>12</v>
      </c>
      <c r="S17" s="3"/>
      <c r="T17" s="3"/>
      <c r="U17" s="5"/>
      <c r="V17" s="5"/>
      <c r="W17" s="3"/>
      <c r="X17" s="5"/>
    </row>
    <row r="18" spans="1:24">
      <c r="A18" s="12" t="s">
        <v>170</v>
      </c>
      <c r="B18" s="9" t="s">
        <v>156</v>
      </c>
      <c r="C18" s="6" t="s">
        <v>88</v>
      </c>
      <c r="D18" s="5"/>
      <c r="E18" s="5"/>
      <c r="F18" s="5"/>
      <c r="G18" s="5"/>
      <c r="H18" s="5"/>
      <c r="I18" s="5"/>
      <c r="J18" s="5"/>
      <c r="K18" s="5"/>
      <c r="L18" s="3">
        <v>12</v>
      </c>
      <c r="M18" s="5"/>
      <c r="N18" s="3"/>
      <c r="O18" s="3"/>
      <c r="P18" s="3"/>
      <c r="Q18" s="3"/>
      <c r="R18" s="3"/>
      <c r="S18" s="3"/>
      <c r="T18" s="3"/>
      <c r="U18" s="5"/>
      <c r="V18" s="5"/>
      <c r="W18" s="3"/>
      <c r="X18" s="5"/>
    </row>
    <row r="19" spans="1:24">
      <c r="A19" s="12" t="s">
        <v>171</v>
      </c>
      <c r="B19" s="9" t="s">
        <v>156</v>
      </c>
      <c r="C19" s="6" t="s">
        <v>88</v>
      </c>
      <c r="D19" s="5"/>
      <c r="E19" s="5"/>
      <c r="F19" s="5"/>
      <c r="G19" s="5"/>
      <c r="H19" s="5"/>
      <c r="I19" s="5"/>
      <c r="J19" s="5"/>
      <c r="K19" s="5"/>
      <c r="L19" s="3"/>
      <c r="M19" s="5"/>
      <c r="N19" s="3"/>
      <c r="O19" s="3"/>
      <c r="P19" s="3">
        <v>12</v>
      </c>
      <c r="Q19" s="3"/>
      <c r="R19" s="3"/>
      <c r="S19" s="3"/>
      <c r="T19" s="3"/>
      <c r="U19" s="5"/>
      <c r="V19" s="5"/>
      <c r="W19" s="3"/>
      <c r="X19" s="5"/>
    </row>
    <row r="20" spans="1:24">
      <c r="A20" s="12" t="s">
        <v>172</v>
      </c>
      <c r="B20" s="9" t="s">
        <v>156</v>
      </c>
      <c r="C20" s="6" t="s">
        <v>88</v>
      </c>
      <c r="D20" s="5"/>
      <c r="E20" s="5"/>
      <c r="F20" s="5"/>
      <c r="G20" s="5"/>
      <c r="H20" s="5"/>
      <c r="I20" s="5"/>
      <c r="J20" s="5"/>
      <c r="K20" s="5"/>
      <c r="L20" s="3"/>
      <c r="M20" s="5"/>
      <c r="N20" s="3"/>
      <c r="O20" s="3"/>
      <c r="P20" s="3">
        <v>12</v>
      </c>
      <c r="Q20" s="3"/>
      <c r="R20" s="3"/>
      <c r="S20" s="3"/>
      <c r="T20" s="3"/>
      <c r="U20" s="5"/>
      <c r="V20" s="5"/>
      <c r="W20" s="3"/>
      <c r="X20" s="5"/>
    </row>
    <row r="21" spans="1:24">
      <c r="A21" s="12" t="s">
        <v>173</v>
      </c>
      <c r="B21" s="9" t="s">
        <v>174</v>
      </c>
      <c r="C21" s="14" t="s">
        <v>40</v>
      </c>
      <c r="D21" s="3"/>
      <c r="E21" s="3"/>
      <c r="F21" s="3"/>
      <c r="G21" s="3">
        <v>5</v>
      </c>
      <c r="H21" s="3"/>
      <c r="I21" s="3"/>
      <c r="J21" s="3"/>
      <c r="K21" s="3"/>
      <c r="L21" s="3"/>
      <c r="M21" s="3"/>
      <c r="N21" s="3"/>
      <c r="O21" s="3"/>
      <c r="P21" s="3"/>
      <c r="Q21" s="3">
        <v>5</v>
      </c>
      <c r="R21" s="3"/>
      <c r="S21" s="3"/>
      <c r="T21" s="3"/>
      <c r="U21" s="15"/>
      <c r="V21" s="15"/>
      <c r="W21" s="3"/>
      <c r="X21" s="15"/>
    </row>
    <row r="22" spans="1:24">
      <c r="A22" s="12" t="s">
        <v>175</v>
      </c>
      <c r="B22" s="9" t="s">
        <v>174</v>
      </c>
      <c r="C22" s="14" t="s">
        <v>40</v>
      </c>
      <c r="D22" s="3"/>
      <c r="E22" s="3"/>
      <c r="F22" s="3"/>
      <c r="G22" s="3">
        <v>0.7</v>
      </c>
      <c r="H22" s="3"/>
      <c r="I22" s="3"/>
      <c r="J22" s="3"/>
      <c r="K22" s="3"/>
      <c r="L22" s="3"/>
      <c r="M22" s="3"/>
      <c r="N22" s="3"/>
      <c r="O22" s="3"/>
      <c r="P22" s="3"/>
      <c r="Q22" s="3">
        <v>9.3000000000000007</v>
      </c>
      <c r="R22" s="3"/>
      <c r="S22" s="3"/>
      <c r="T22" s="3"/>
      <c r="U22" s="15"/>
      <c r="V22" s="15"/>
      <c r="W22" s="3"/>
      <c r="X22" s="15"/>
    </row>
    <row r="23" spans="1:24">
      <c r="A23" s="44" t="s">
        <v>84</v>
      </c>
      <c r="B23" s="9" t="s">
        <v>156</v>
      </c>
      <c r="C23" s="14" t="s">
        <v>40</v>
      </c>
      <c r="D23" s="3"/>
      <c r="E23" s="3"/>
      <c r="F23" s="3"/>
      <c r="G23" s="3"/>
      <c r="H23" s="3"/>
      <c r="I23" s="3"/>
      <c r="J23" s="3"/>
      <c r="K23" s="3">
        <v>6</v>
      </c>
      <c r="L23" s="3"/>
      <c r="M23" s="3"/>
      <c r="N23" s="3"/>
      <c r="O23" s="3"/>
      <c r="P23" s="3"/>
      <c r="Q23" s="3"/>
      <c r="R23" s="3"/>
      <c r="S23" s="3"/>
      <c r="T23" s="3"/>
      <c r="U23" s="15"/>
      <c r="V23" s="15"/>
      <c r="W23" s="3"/>
      <c r="X23" s="15"/>
    </row>
    <row r="24" spans="1:24">
      <c r="A24" s="44" t="s">
        <v>84</v>
      </c>
      <c r="B24" s="9" t="s">
        <v>156</v>
      </c>
      <c r="C24" s="14" t="s">
        <v>40</v>
      </c>
      <c r="D24" s="3"/>
      <c r="E24" s="3"/>
      <c r="F24" s="3"/>
      <c r="G24" s="3"/>
      <c r="H24" s="3"/>
      <c r="I24" s="3"/>
      <c r="J24" s="3"/>
      <c r="K24" s="3">
        <v>6</v>
      </c>
      <c r="L24" s="3"/>
      <c r="M24" s="3"/>
      <c r="N24" s="3"/>
      <c r="O24" s="3"/>
      <c r="P24" s="3"/>
      <c r="Q24" s="3"/>
      <c r="R24" s="3"/>
      <c r="S24" s="3"/>
      <c r="T24" s="3"/>
      <c r="U24" s="15"/>
      <c r="V24" s="15"/>
      <c r="W24" s="3"/>
      <c r="X24" s="15"/>
    </row>
    <row r="25" spans="1:24">
      <c r="A25" s="44" t="s">
        <v>84</v>
      </c>
      <c r="B25" s="9" t="s">
        <v>156</v>
      </c>
      <c r="C25" s="14" t="s">
        <v>40</v>
      </c>
      <c r="D25" s="3"/>
      <c r="E25" s="3"/>
      <c r="F25" s="3"/>
      <c r="G25" s="3"/>
      <c r="H25" s="3"/>
      <c r="I25" s="3"/>
      <c r="J25" s="3"/>
      <c r="K25" s="3">
        <v>6</v>
      </c>
      <c r="L25" s="3"/>
      <c r="M25" s="3"/>
      <c r="N25" s="3"/>
      <c r="O25" s="3"/>
      <c r="P25" s="3"/>
      <c r="Q25" s="3"/>
      <c r="R25" s="3"/>
      <c r="S25" s="3"/>
      <c r="T25" s="3"/>
      <c r="U25" s="15"/>
      <c r="V25" s="15"/>
      <c r="W25" s="3"/>
      <c r="X25" s="15"/>
    </row>
    <row r="26" spans="1:24">
      <c r="A26" s="44" t="s">
        <v>84</v>
      </c>
      <c r="B26" s="9" t="s">
        <v>156</v>
      </c>
      <c r="C26" s="14" t="s">
        <v>40</v>
      </c>
      <c r="D26" s="3"/>
      <c r="E26" s="3"/>
      <c r="F26" s="3"/>
      <c r="G26" s="3"/>
      <c r="H26" s="3"/>
      <c r="I26" s="3">
        <v>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15"/>
      <c r="V26" s="15"/>
      <c r="W26" s="3"/>
      <c r="X26" s="15"/>
    </row>
    <row r="27" spans="1:24">
      <c r="A27" s="44" t="s">
        <v>84</v>
      </c>
      <c r="B27" s="9" t="s">
        <v>156</v>
      </c>
      <c r="C27" s="14" t="s">
        <v>40</v>
      </c>
      <c r="D27" s="3"/>
      <c r="E27" s="3"/>
      <c r="F27" s="3"/>
      <c r="G27" s="3"/>
      <c r="H27" s="3"/>
      <c r="I27" s="3">
        <v>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15"/>
      <c r="V27" s="15"/>
      <c r="W27" s="3"/>
      <c r="X27" s="15"/>
    </row>
    <row r="28" spans="1:24">
      <c r="A28" s="44" t="s">
        <v>84</v>
      </c>
      <c r="B28" s="9" t="s">
        <v>156</v>
      </c>
      <c r="C28" s="14" t="s">
        <v>40</v>
      </c>
      <c r="D28" s="3"/>
      <c r="E28" s="3"/>
      <c r="F28" s="3"/>
      <c r="G28" s="3"/>
      <c r="H28" s="3"/>
      <c r="I28" s="3">
        <v>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15"/>
      <c r="V28" s="15"/>
      <c r="W28" s="3"/>
      <c r="X28" s="15"/>
    </row>
    <row r="29" spans="1:24">
      <c r="A29" s="5"/>
      <c r="B29" s="5"/>
      <c r="C29" s="30" t="s">
        <v>109</v>
      </c>
      <c r="D29" s="29">
        <f t="shared" ref="D29:W29" si="0">SUM(D4:D28)</f>
        <v>0</v>
      </c>
      <c r="E29" s="29">
        <f t="shared" si="0"/>
        <v>0</v>
      </c>
      <c r="F29" s="29">
        <f t="shared" si="0"/>
        <v>0</v>
      </c>
      <c r="G29" s="29">
        <f t="shared" si="0"/>
        <v>5.7</v>
      </c>
      <c r="H29" s="29">
        <f t="shared" si="0"/>
        <v>0</v>
      </c>
      <c r="I29" s="29">
        <f t="shared" si="0"/>
        <v>130.6</v>
      </c>
      <c r="J29" s="29"/>
      <c r="K29" s="29"/>
      <c r="L29" s="29">
        <f t="shared" si="0"/>
        <v>12</v>
      </c>
      <c r="M29" s="29">
        <f t="shared" si="0"/>
        <v>0</v>
      </c>
      <c r="N29" s="29">
        <f t="shared" si="0"/>
        <v>6</v>
      </c>
      <c r="O29" s="29">
        <f t="shared" si="0"/>
        <v>0</v>
      </c>
      <c r="P29" s="29">
        <f t="shared" si="0"/>
        <v>27</v>
      </c>
      <c r="Q29" s="29">
        <f t="shared" si="0"/>
        <v>14.3</v>
      </c>
      <c r="R29" s="29">
        <f t="shared" si="0"/>
        <v>12</v>
      </c>
      <c r="S29" s="29">
        <f t="shared" si="0"/>
        <v>2</v>
      </c>
      <c r="T29" s="29">
        <f t="shared" si="0"/>
        <v>0</v>
      </c>
      <c r="U29" s="29">
        <f t="shared" si="0"/>
        <v>0</v>
      </c>
      <c r="V29" s="29">
        <f t="shared" si="0"/>
        <v>0</v>
      </c>
      <c r="W29" s="29">
        <f t="shared" si="0"/>
        <v>2.4</v>
      </c>
      <c r="X29" s="29"/>
    </row>
    <row r="30" spans="1:24">
      <c r="A30" s="1"/>
      <c r="B30" s="1"/>
      <c r="C30" s="1"/>
      <c r="D30" s="1"/>
    </row>
    <row r="31" spans="1:24">
      <c r="A31" s="1"/>
      <c r="B31" s="1"/>
      <c r="C31" s="1"/>
      <c r="D31" s="1"/>
    </row>
    <row r="32" spans="1:2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</sheetData>
  <mergeCells count="4">
    <mergeCell ref="A1:X1"/>
    <mergeCell ref="M2:Q2"/>
    <mergeCell ref="R2:W2"/>
    <mergeCell ref="D2:L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6"/>
  <sheetViews>
    <sheetView zoomScaleNormal="100" workbookViewId="0">
      <selection activeCell="M14" sqref="M14"/>
    </sheetView>
  </sheetViews>
  <sheetFormatPr defaultRowHeight="13.5"/>
  <cols>
    <col min="1" max="2" width="15" customWidth="1"/>
    <col min="3" max="3" width="9.875" customWidth="1"/>
    <col min="4" max="4" width="8.25" customWidth="1"/>
  </cols>
  <sheetData>
    <row r="1" spans="1:21" ht="33.75" customHeight="1">
      <c r="A1" s="74" t="s">
        <v>140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7"/>
    </row>
    <row r="2" spans="1:21" ht="24.75" customHeight="1">
      <c r="A2" s="31"/>
      <c r="B2" s="32"/>
      <c r="C2" s="32"/>
      <c r="D2" s="76" t="s">
        <v>196</v>
      </c>
      <c r="E2" s="76"/>
      <c r="F2" s="76"/>
      <c r="G2" s="76"/>
      <c r="H2" s="76"/>
      <c r="I2" s="76"/>
      <c r="J2" s="76"/>
      <c r="K2" s="76"/>
      <c r="L2" s="74" t="s">
        <v>187</v>
      </c>
      <c r="M2" s="75"/>
      <c r="N2" s="75"/>
      <c r="O2" s="75"/>
      <c r="P2" s="77"/>
      <c r="Q2" s="76" t="s">
        <v>188</v>
      </c>
      <c r="R2" s="76"/>
      <c r="S2" s="76"/>
      <c r="T2" s="32"/>
      <c r="U2" s="33"/>
    </row>
    <row r="3" spans="1:21">
      <c r="A3" s="7" t="s">
        <v>0</v>
      </c>
      <c r="B3" s="7" t="s">
        <v>12</v>
      </c>
      <c r="C3" s="8" t="s">
        <v>13</v>
      </c>
      <c r="D3" s="7">
        <v>611</v>
      </c>
      <c r="E3" s="7">
        <v>805</v>
      </c>
      <c r="F3" s="7" t="s">
        <v>14</v>
      </c>
      <c r="G3" s="7" t="s">
        <v>15</v>
      </c>
      <c r="H3" s="7" t="s">
        <v>16</v>
      </c>
      <c r="I3" s="7" t="s">
        <v>17</v>
      </c>
      <c r="J3" s="7" t="s">
        <v>18</v>
      </c>
      <c r="K3" s="7" t="s">
        <v>19</v>
      </c>
      <c r="L3" s="7" t="s">
        <v>20</v>
      </c>
      <c r="M3" s="7">
        <v>203</v>
      </c>
      <c r="N3" s="7" t="s">
        <v>21</v>
      </c>
      <c r="O3" s="7" t="s">
        <v>22</v>
      </c>
      <c r="P3" s="7" t="s">
        <v>23</v>
      </c>
      <c r="Q3" s="7" t="s">
        <v>24</v>
      </c>
      <c r="R3" s="7" t="s">
        <v>25</v>
      </c>
      <c r="S3" s="7" t="s">
        <v>27</v>
      </c>
      <c r="T3" s="7" t="s">
        <v>31</v>
      </c>
      <c r="U3" s="8" t="s">
        <v>1</v>
      </c>
    </row>
    <row r="4" spans="1:21">
      <c r="A4" s="10" t="s">
        <v>110</v>
      </c>
      <c r="B4" s="12" t="s">
        <v>119</v>
      </c>
      <c r="C4" s="6" t="s">
        <v>3</v>
      </c>
      <c r="D4" s="3">
        <v>3</v>
      </c>
      <c r="E4" s="3">
        <v>3</v>
      </c>
      <c r="F4" s="3"/>
      <c r="G4" s="3"/>
      <c r="H4" s="3">
        <v>2</v>
      </c>
      <c r="I4" s="3"/>
      <c r="J4" s="3"/>
      <c r="K4" s="3">
        <v>1</v>
      </c>
      <c r="L4" s="3">
        <v>1</v>
      </c>
      <c r="M4" s="3">
        <v>1</v>
      </c>
      <c r="N4" s="3"/>
      <c r="O4" s="3"/>
      <c r="P4" s="3"/>
      <c r="Q4" s="3">
        <v>1</v>
      </c>
      <c r="R4" s="3"/>
      <c r="S4" s="3"/>
      <c r="T4" s="3"/>
      <c r="U4" s="5"/>
    </row>
    <row r="5" spans="1:21">
      <c r="A5" s="37" t="s">
        <v>111</v>
      </c>
      <c r="B5" s="12" t="s">
        <v>119</v>
      </c>
      <c r="C5" s="6" t="s">
        <v>3</v>
      </c>
      <c r="D5" s="3">
        <v>2</v>
      </c>
      <c r="E5" s="3"/>
      <c r="F5" s="3">
        <v>3</v>
      </c>
      <c r="G5" s="3">
        <v>1</v>
      </c>
      <c r="H5" s="3"/>
      <c r="I5" s="3"/>
      <c r="J5" s="3"/>
      <c r="K5" s="3"/>
      <c r="L5" s="3"/>
      <c r="M5" s="3"/>
      <c r="N5" s="3"/>
      <c r="O5" s="3">
        <v>3</v>
      </c>
      <c r="P5" s="3">
        <v>3</v>
      </c>
      <c r="Q5" s="3"/>
      <c r="R5" s="3"/>
      <c r="S5" s="3"/>
      <c r="T5" s="3"/>
      <c r="U5" s="5"/>
    </row>
    <row r="6" spans="1:21">
      <c r="A6" s="10" t="s">
        <v>112</v>
      </c>
      <c r="B6" s="12" t="s">
        <v>119</v>
      </c>
      <c r="C6" s="6" t="s">
        <v>3</v>
      </c>
      <c r="D6" s="3">
        <v>2</v>
      </c>
      <c r="E6" s="3"/>
      <c r="F6" s="3"/>
      <c r="G6" s="3"/>
      <c r="H6" s="3">
        <v>6</v>
      </c>
      <c r="I6" s="3"/>
      <c r="J6" s="3"/>
      <c r="K6" s="3"/>
      <c r="L6" s="3"/>
      <c r="M6" s="3">
        <v>2</v>
      </c>
      <c r="N6" s="3"/>
      <c r="O6" s="3">
        <v>2</v>
      </c>
      <c r="P6" s="3"/>
      <c r="Q6" s="3"/>
      <c r="R6" s="3"/>
      <c r="S6" s="3"/>
      <c r="T6" s="3"/>
      <c r="U6" s="5"/>
    </row>
    <row r="7" spans="1:21">
      <c r="A7" s="10" t="s">
        <v>113</v>
      </c>
      <c r="B7" s="12" t="s">
        <v>119</v>
      </c>
      <c r="C7" s="6" t="s">
        <v>3</v>
      </c>
      <c r="D7" s="3">
        <v>3</v>
      </c>
      <c r="E7" s="3"/>
      <c r="F7" s="3"/>
      <c r="G7" s="3"/>
      <c r="H7" s="3">
        <v>2</v>
      </c>
      <c r="I7" s="3"/>
      <c r="J7" s="3">
        <v>2</v>
      </c>
      <c r="K7" s="3">
        <v>1</v>
      </c>
      <c r="L7" s="3"/>
      <c r="M7" s="3">
        <v>1</v>
      </c>
      <c r="N7" s="3"/>
      <c r="O7" s="3">
        <v>2</v>
      </c>
      <c r="P7" s="3">
        <v>1</v>
      </c>
      <c r="Q7" s="3"/>
      <c r="R7" s="3"/>
      <c r="S7" s="3">
        <v>1</v>
      </c>
      <c r="T7" s="3"/>
      <c r="U7" s="5"/>
    </row>
    <row r="8" spans="1:21">
      <c r="A8" s="10" t="s">
        <v>114</v>
      </c>
      <c r="B8" s="12" t="s">
        <v>119</v>
      </c>
      <c r="C8" s="6" t="s">
        <v>3</v>
      </c>
      <c r="D8" s="3">
        <v>2</v>
      </c>
      <c r="E8" s="3">
        <v>1</v>
      </c>
      <c r="F8" s="3"/>
      <c r="G8" s="3"/>
      <c r="H8" s="3">
        <v>2</v>
      </c>
      <c r="I8" s="3"/>
      <c r="J8" s="3">
        <v>1</v>
      </c>
      <c r="K8" s="3">
        <v>1</v>
      </c>
      <c r="L8" s="3">
        <v>1</v>
      </c>
      <c r="M8" s="3"/>
      <c r="N8" s="3">
        <v>1</v>
      </c>
      <c r="O8" s="3">
        <v>1</v>
      </c>
      <c r="P8" s="3">
        <v>1</v>
      </c>
      <c r="Q8" s="3"/>
      <c r="R8" s="3"/>
      <c r="S8" s="3"/>
      <c r="T8" s="3"/>
      <c r="U8" s="5"/>
    </row>
    <row r="9" spans="1:21">
      <c r="A9" s="10" t="s">
        <v>115</v>
      </c>
      <c r="B9" s="12" t="s">
        <v>119</v>
      </c>
      <c r="C9" s="6" t="s">
        <v>3</v>
      </c>
      <c r="D9" s="3">
        <v>3</v>
      </c>
      <c r="E9" s="3"/>
      <c r="F9" s="3"/>
      <c r="G9" s="3">
        <v>1</v>
      </c>
      <c r="H9" s="3"/>
      <c r="I9" s="3"/>
      <c r="J9" s="3"/>
      <c r="K9" s="3"/>
      <c r="L9" s="3">
        <v>2</v>
      </c>
      <c r="M9" s="3">
        <v>1</v>
      </c>
      <c r="N9" s="3"/>
      <c r="O9" s="3">
        <v>1</v>
      </c>
      <c r="P9" s="3">
        <v>2</v>
      </c>
      <c r="Q9" s="3">
        <v>1</v>
      </c>
      <c r="R9" s="3">
        <v>1</v>
      </c>
      <c r="S9" s="3"/>
      <c r="T9" s="3"/>
      <c r="U9" s="5"/>
    </row>
    <row r="10" spans="1:21">
      <c r="A10" s="10" t="s">
        <v>116</v>
      </c>
      <c r="B10" s="12" t="s">
        <v>119</v>
      </c>
      <c r="C10" s="6" t="s">
        <v>3</v>
      </c>
      <c r="D10" s="3">
        <v>2</v>
      </c>
      <c r="E10" s="3">
        <v>2</v>
      </c>
      <c r="F10" s="3">
        <v>1</v>
      </c>
      <c r="G10" s="3"/>
      <c r="H10" s="3">
        <v>2</v>
      </c>
      <c r="I10" s="3"/>
      <c r="J10" s="3">
        <v>0.5</v>
      </c>
      <c r="K10" s="3"/>
      <c r="L10" s="3">
        <v>0.5</v>
      </c>
      <c r="M10" s="3">
        <v>0.5</v>
      </c>
      <c r="N10" s="3"/>
      <c r="O10" s="3">
        <v>1.5</v>
      </c>
      <c r="P10" s="3"/>
      <c r="Q10" s="3"/>
      <c r="R10" s="3">
        <v>1</v>
      </c>
      <c r="S10" s="3"/>
      <c r="T10" s="3">
        <v>1</v>
      </c>
      <c r="U10" s="5"/>
    </row>
    <row r="11" spans="1:21">
      <c r="A11" s="10" t="s">
        <v>117</v>
      </c>
      <c r="B11" s="12" t="s">
        <v>119</v>
      </c>
      <c r="C11" s="6" t="s">
        <v>3</v>
      </c>
      <c r="D11" s="3">
        <v>2</v>
      </c>
      <c r="E11" s="3"/>
      <c r="F11" s="3"/>
      <c r="G11" s="3">
        <v>1</v>
      </c>
      <c r="H11" s="3">
        <v>3</v>
      </c>
      <c r="I11" s="3"/>
      <c r="J11" s="3"/>
      <c r="K11" s="3">
        <v>1</v>
      </c>
      <c r="L11" s="3"/>
      <c r="M11" s="3"/>
      <c r="N11" s="3">
        <v>1</v>
      </c>
      <c r="O11" s="3"/>
      <c r="P11" s="3">
        <v>2</v>
      </c>
      <c r="Q11" s="3">
        <v>1</v>
      </c>
      <c r="R11" s="3"/>
      <c r="S11" s="3">
        <v>1</v>
      </c>
      <c r="T11" s="3"/>
      <c r="U11" s="5"/>
    </row>
    <row r="12" spans="1:21">
      <c r="A12" s="10" t="s">
        <v>118</v>
      </c>
      <c r="B12" s="12" t="s">
        <v>119</v>
      </c>
      <c r="C12" s="6" t="s">
        <v>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>
        <v>12</v>
      </c>
      <c r="U12" s="5"/>
    </row>
    <row r="13" spans="1:21">
      <c r="A13" s="38" t="s">
        <v>87</v>
      </c>
      <c r="B13" s="12" t="s">
        <v>119</v>
      </c>
      <c r="C13" s="6" t="s">
        <v>3</v>
      </c>
      <c r="D13" s="3">
        <v>4</v>
      </c>
      <c r="E13" s="3"/>
      <c r="F13" s="3"/>
      <c r="G13" s="3"/>
      <c r="H13" s="3">
        <v>4</v>
      </c>
      <c r="I13" s="3"/>
      <c r="J13" s="3"/>
      <c r="K13" s="3"/>
      <c r="L13" s="3"/>
      <c r="M13" s="3"/>
      <c r="N13" s="3"/>
      <c r="O13" s="3">
        <v>4</v>
      </c>
      <c r="P13" s="3"/>
      <c r="Q13" s="3"/>
      <c r="R13" s="3"/>
      <c r="S13" s="3"/>
      <c r="T13" s="3"/>
      <c r="U13" s="5"/>
    </row>
    <row r="14" spans="1:21">
      <c r="A14" s="38" t="s">
        <v>87</v>
      </c>
      <c r="B14" s="12" t="s">
        <v>119</v>
      </c>
      <c r="C14" s="6" t="s">
        <v>3</v>
      </c>
      <c r="D14" s="3">
        <v>4</v>
      </c>
      <c r="E14" s="3"/>
      <c r="F14" s="3"/>
      <c r="G14" s="3"/>
      <c r="H14" s="3">
        <v>4</v>
      </c>
      <c r="I14" s="3"/>
      <c r="J14" s="3"/>
      <c r="K14" s="3"/>
      <c r="L14" s="3"/>
      <c r="M14" s="3"/>
      <c r="N14" s="3"/>
      <c r="O14" s="3">
        <v>4</v>
      </c>
      <c r="P14" s="3"/>
      <c r="Q14" s="3"/>
      <c r="R14" s="3"/>
      <c r="S14" s="3"/>
      <c r="T14" s="3"/>
      <c r="U14" s="5"/>
    </row>
    <row r="15" spans="1:21">
      <c r="A15" s="38" t="s">
        <v>87</v>
      </c>
      <c r="B15" s="12" t="s">
        <v>119</v>
      </c>
      <c r="C15" s="6" t="s">
        <v>3</v>
      </c>
      <c r="D15" s="3">
        <v>4</v>
      </c>
      <c r="E15" s="3"/>
      <c r="F15" s="3"/>
      <c r="G15" s="3"/>
      <c r="H15" s="3">
        <v>4</v>
      </c>
      <c r="I15" s="3"/>
      <c r="J15" s="3"/>
      <c r="K15" s="3"/>
      <c r="L15" s="3"/>
      <c r="M15" s="3"/>
      <c r="N15" s="3"/>
      <c r="O15" s="3">
        <v>4</v>
      </c>
      <c r="P15" s="3"/>
      <c r="Q15" s="3"/>
      <c r="R15" s="3"/>
      <c r="S15" s="3"/>
      <c r="T15" s="3"/>
      <c r="U15" s="5"/>
    </row>
    <row r="16" spans="1:21">
      <c r="C16" s="39" t="s">
        <v>109</v>
      </c>
      <c r="D16" s="36">
        <f>SUM(D4:D15)</f>
        <v>31</v>
      </c>
      <c r="E16" s="36">
        <f t="shared" ref="E16:T16" si="0">SUM(E4:E15)</f>
        <v>6</v>
      </c>
      <c r="F16" s="36">
        <f t="shared" si="0"/>
        <v>4</v>
      </c>
      <c r="G16" s="36">
        <f t="shared" si="0"/>
        <v>3</v>
      </c>
      <c r="H16" s="36">
        <f t="shared" si="0"/>
        <v>29</v>
      </c>
      <c r="I16" s="36">
        <f t="shared" si="0"/>
        <v>0</v>
      </c>
      <c r="J16" s="36">
        <f t="shared" si="0"/>
        <v>3.5</v>
      </c>
      <c r="K16" s="36">
        <f t="shared" si="0"/>
        <v>4</v>
      </c>
      <c r="L16" s="36">
        <f t="shared" si="0"/>
        <v>4.5</v>
      </c>
      <c r="M16" s="36">
        <f t="shared" si="0"/>
        <v>5.5</v>
      </c>
      <c r="N16" s="36">
        <f t="shared" si="0"/>
        <v>2</v>
      </c>
      <c r="O16" s="36">
        <f t="shared" si="0"/>
        <v>22.5</v>
      </c>
      <c r="P16" s="36">
        <f t="shared" si="0"/>
        <v>9</v>
      </c>
      <c r="Q16" s="36">
        <f t="shared" si="0"/>
        <v>3</v>
      </c>
      <c r="R16" s="36">
        <f t="shared" si="0"/>
        <v>2</v>
      </c>
      <c r="S16" s="36">
        <f t="shared" si="0"/>
        <v>2</v>
      </c>
      <c r="T16" s="36">
        <f t="shared" si="0"/>
        <v>13</v>
      </c>
      <c r="U16" s="36"/>
    </row>
    <row r="17" spans="1:21">
      <c r="A17" s="17" t="s">
        <v>120</v>
      </c>
      <c r="B17" s="11" t="s">
        <v>121</v>
      </c>
      <c r="C17" s="6" t="s">
        <v>3</v>
      </c>
      <c r="D17" s="3">
        <v>3</v>
      </c>
      <c r="E17" s="5">
        <v>2</v>
      </c>
      <c r="F17" s="5"/>
      <c r="G17" s="5">
        <v>2</v>
      </c>
      <c r="H17" s="5"/>
      <c r="I17" s="5"/>
      <c r="J17" s="5"/>
      <c r="K17" s="5"/>
      <c r="L17" s="5"/>
      <c r="M17" s="5">
        <v>1</v>
      </c>
      <c r="N17" s="5">
        <v>1</v>
      </c>
      <c r="O17" s="5">
        <v>2</v>
      </c>
      <c r="P17" s="5"/>
      <c r="Q17" s="5"/>
      <c r="R17" s="5"/>
      <c r="S17" s="5">
        <v>1</v>
      </c>
      <c r="T17" s="5"/>
      <c r="U17" s="5"/>
    </row>
    <row r="18" spans="1:21">
      <c r="A18" s="17" t="s">
        <v>122</v>
      </c>
      <c r="B18" s="11" t="s">
        <v>121</v>
      </c>
      <c r="C18" s="6" t="s">
        <v>3</v>
      </c>
      <c r="D18" s="3">
        <v>4</v>
      </c>
      <c r="E18" s="5"/>
      <c r="F18" s="5"/>
      <c r="G18" s="5">
        <v>1</v>
      </c>
      <c r="H18" s="5"/>
      <c r="I18" s="5"/>
      <c r="J18" s="5"/>
      <c r="K18" s="5"/>
      <c r="L18" s="5"/>
      <c r="M18" s="5">
        <v>2</v>
      </c>
      <c r="N18" s="5">
        <v>1</v>
      </c>
      <c r="O18" s="5">
        <v>4</v>
      </c>
      <c r="P18" s="5"/>
      <c r="Q18" s="5"/>
      <c r="R18" s="5"/>
      <c r="S18" s="5"/>
      <c r="T18" s="5"/>
      <c r="U18" s="5"/>
    </row>
    <row r="19" spans="1:21">
      <c r="A19" s="17" t="s">
        <v>123</v>
      </c>
      <c r="B19" s="11" t="s">
        <v>121</v>
      </c>
      <c r="C19" s="6" t="s">
        <v>3</v>
      </c>
      <c r="D19" s="3">
        <v>3</v>
      </c>
      <c r="E19" s="5"/>
      <c r="F19" s="5"/>
      <c r="G19" s="5">
        <v>3</v>
      </c>
      <c r="H19" s="5"/>
      <c r="I19" s="5"/>
      <c r="J19" s="5"/>
      <c r="K19" s="5"/>
      <c r="L19" s="5"/>
      <c r="M19" s="5">
        <v>3</v>
      </c>
      <c r="N19" s="5">
        <v>1</v>
      </c>
      <c r="O19" s="5">
        <v>2</v>
      </c>
      <c r="P19" s="5"/>
      <c r="Q19" s="5"/>
      <c r="R19" s="5"/>
      <c r="S19" s="5"/>
      <c r="T19" s="5"/>
      <c r="U19" s="5"/>
    </row>
    <row r="20" spans="1:21">
      <c r="A20" s="17" t="s">
        <v>124</v>
      </c>
      <c r="B20" s="11" t="s">
        <v>121</v>
      </c>
      <c r="C20" s="6" t="s">
        <v>3</v>
      </c>
      <c r="D20" s="3">
        <v>3</v>
      </c>
      <c r="E20" s="5">
        <v>1</v>
      </c>
      <c r="F20" s="5"/>
      <c r="G20" s="5">
        <v>3</v>
      </c>
      <c r="H20" s="5"/>
      <c r="I20" s="5"/>
      <c r="J20" s="5"/>
      <c r="K20" s="5"/>
      <c r="L20" s="5"/>
      <c r="M20" s="5">
        <v>1</v>
      </c>
      <c r="N20" s="5">
        <v>1</v>
      </c>
      <c r="O20" s="5">
        <v>2</v>
      </c>
      <c r="P20" s="5"/>
      <c r="Q20" s="5"/>
      <c r="R20" s="5"/>
      <c r="S20" s="5">
        <v>1</v>
      </c>
      <c r="T20" s="5"/>
      <c r="U20" s="5"/>
    </row>
    <row r="21" spans="1:21">
      <c r="A21" s="17" t="s">
        <v>125</v>
      </c>
      <c r="B21" s="11" t="s">
        <v>121</v>
      </c>
      <c r="C21" s="6" t="s">
        <v>3</v>
      </c>
      <c r="D21" s="3">
        <v>3</v>
      </c>
      <c r="E21" s="5"/>
      <c r="F21" s="5"/>
      <c r="G21" s="5">
        <v>2</v>
      </c>
      <c r="H21" s="5"/>
      <c r="I21" s="5"/>
      <c r="J21" s="5"/>
      <c r="K21" s="5"/>
      <c r="L21" s="5"/>
      <c r="M21" s="5">
        <v>3</v>
      </c>
      <c r="N21" s="5">
        <v>1</v>
      </c>
      <c r="O21" s="5">
        <v>3</v>
      </c>
      <c r="P21" s="5"/>
      <c r="Q21" s="5"/>
      <c r="R21" s="5"/>
      <c r="S21" s="5"/>
      <c r="T21" s="5"/>
      <c r="U21" s="5"/>
    </row>
    <row r="22" spans="1:21">
      <c r="A22" s="17" t="s">
        <v>126</v>
      </c>
      <c r="B22" s="11" t="s">
        <v>121</v>
      </c>
      <c r="C22" s="6" t="s">
        <v>3</v>
      </c>
      <c r="D22" s="3">
        <v>3</v>
      </c>
      <c r="E22" s="5"/>
      <c r="F22" s="5"/>
      <c r="G22" s="5">
        <v>1</v>
      </c>
      <c r="H22" s="5"/>
      <c r="I22" s="5"/>
      <c r="J22" s="5"/>
      <c r="K22" s="5"/>
      <c r="L22" s="5"/>
      <c r="M22" s="5">
        <v>2</v>
      </c>
      <c r="N22" s="5">
        <v>1</v>
      </c>
      <c r="O22" s="5">
        <v>3</v>
      </c>
      <c r="P22" s="5"/>
      <c r="Q22" s="5"/>
      <c r="R22" s="5"/>
      <c r="S22" s="5">
        <v>2</v>
      </c>
      <c r="T22" s="5"/>
      <c r="U22" s="5" t="s">
        <v>127</v>
      </c>
    </row>
    <row r="23" spans="1:21">
      <c r="A23" s="17" t="s">
        <v>128</v>
      </c>
      <c r="B23" s="11" t="s">
        <v>121</v>
      </c>
      <c r="C23" s="6" t="s">
        <v>3</v>
      </c>
      <c r="D23" s="34">
        <v>2</v>
      </c>
      <c r="E23" s="5">
        <v>2</v>
      </c>
      <c r="F23" s="5"/>
      <c r="G23" s="5">
        <v>1</v>
      </c>
      <c r="H23" s="5"/>
      <c r="I23" s="5"/>
      <c r="J23" s="5"/>
      <c r="K23" s="5"/>
      <c r="L23" s="5"/>
      <c r="M23" s="5">
        <v>3</v>
      </c>
      <c r="N23" s="5">
        <v>1</v>
      </c>
      <c r="O23" s="5">
        <v>3</v>
      </c>
      <c r="P23" s="5"/>
      <c r="Q23" s="5"/>
      <c r="R23" s="5"/>
      <c r="S23" s="5"/>
      <c r="T23" s="5"/>
      <c r="U23" s="5"/>
    </row>
    <row r="24" spans="1:21">
      <c r="A24" s="17" t="s">
        <v>129</v>
      </c>
      <c r="B24" s="11" t="s">
        <v>121</v>
      </c>
      <c r="C24" s="6" t="s">
        <v>3</v>
      </c>
      <c r="D24" s="34">
        <v>2</v>
      </c>
      <c r="E24" s="5">
        <v>3</v>
      </c>
      <c r="F24" s="5"/>
      <c r="G24" s="5">
        <v>1</v>
      </c>
      <c r="H24" s="5"/>
      <c r="I24" s="5"/>
      <c r="J24" s="5"/>
      <c r="K24" s="5"/>
      <c r="L24" s="5"/>
      <c r="M24" s="5">
        <v>2</v>
      </c>
      <c r="N24" s="5">
        <v>2</v>
      </c>
      <c r="O24" s="5">
        <v>2</v>
      </c>
      <c r="P24" s="5"/>
      <c r="Q24" s="5"/>
      <c r="R24" s="5"/>
      <c r="S24" s="5"/>
      <c r="T24" s="5"/>
      <c r="U24" s="5"/>
    </row>
    <row r="25" spans="1:21">
      <c r="A25" s="17" t="s">
        <v>130</v>
      </c>
      <c r="B25" s="11" t="s">
        <v>121</v>
      </c>
      <c r="C25" s="6" t="s">
        <v>3</v>
      </c>
      <c r="D25" s="34">
        <v>3</v>
      </c>
      <c r="E25" s="5">
        <v>1</v>
      </c>
      <c r="F25" s="5"/>
      <c r="G25" s="5">
        <v>1</v>
      </c>
      <c r="H25" s="5"/>
      <c r="I25" s="5"/>
      <c r="J25" s="5"/>
      <c r="K25" s="5"/>
      <c r="L25" s="5"/>
      <c r="M25" s="5">
        <v>2</v>
      </c>
      <c r="N25" s="5">
        <v>2</v>
      </c>
      <c r="O25" s="5">
        <v>3</v>
      </c>
      <c r="P25" s="5"/>
      <c r="Q25" s="5"/>
      <c r="R25" s="5"/>
      <c r="S25" s="5"/>
      <c r="T25" s="5"/>
      <c r="U25" s="5"/>
    </row>
    <row r="26" spans="1:21">
      <c r="A26" s="17" t="s">
        <v>131</v>
      </c>
      <c r="B26" s="11" t="s">
        <v>121</v>
      </c>
      <c r="C26" s="6" t="s">
        <v>3</v>
      </c>
      <c r="D26" s="5"/>
      <c r="E26" s="5"/>
      <c r="F26" s="5"/>
      <c r="G26" s="5"/>
      <c r="H26" s="5">
        <v>6</v>
      </c>
      <c r="I26" s="5"/>
      <c r="J26" s="5"/>
      <c r="K26" s="5"/>
      <c r="L26" s="5"/>
      <c r="M26" s="5">
        <v>2</v>
      </c>
      <c r="N26" s="5"/>
      <c r="O26" s="5">
        <v>2</v>
      </c>
      <c r="P26" s="5"/>
      <c r="Q26" s="5"/>
      <c r="R26" s="5"/>
      <c r="S26" s="5">
        <v>2</v>
      </c>
      <c r="T26" s="5"/>
      <c r="U26" s="5"/>
    </row>
    <row r="27" spans="1:21">
      <c r="A27" s="40" t="s">
        <v>132</v>
      </c>
      <c r="B27" s="11" t="s">
        <v>121</v>
      </c>
      <c r="C27" s="6" t="s">
        <v>3</v>
      </c>
      <c r="D27" s="5"/>
      <c r="E27" s="5"/>
      <c r="F27" s="5"/>
      <c r="G27" s="5"/>
      <c r="H27" s="5">
        <v>6</v>
      </c>
      <c r="I27" s="5"/>
      <c r="J27" s="5"/>
      <c r="K27" s="5"/>
      <c r="L27" s="5"/>
      <c r="M27" s="5">
        <v>2</v>
      </c>
      <c r="N27" s="5"/>
      <c r="O27" s="5">
        <v>2</v>
      </c>
      <c r="P27" s="5"/>
      <c r="Q27" s="5"/>
      <c r="R27" s="5"/>
      <c r="S27" s="5">
        <v>2</v>
      </c>
      <c r="T27" s="5"/>
      <c r="U27" s="5"/>
    </row>
    <row r="28" spans="1:21">
      <c r="A28" s="41" t="s">
        <v>133</v>
      </c>
      <c r="B28" s="16" t="s">
        <v>134</v>
      </c>
      <c r="C28" s="6" t="s">
        <v>3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>
        <v>12</v>
      </c>
      <c r="U28" s="5"/>
    </row>
    <row r="29" spans="1:21">
      <c r="A29" s="11" t="s">
        <v>135</v>
      </c>
      <c r="B29" s="16" t="s">
        <v>134</v>
      </c>
      <c r="C29" s="6" t="s">
        <v>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>
        <v>12</v>
      </c>
      <c r="U29" s="5"/>
    </row>
    <row r="30" spans="1:21">
      <c r="A30" s="11" t="s">
        <v>136</v>
      </c>
      <c r="B30" s="16" t="s">
        <v>137</v>
      </c>
      <c r="C30" s="6" t="s">
        <v>3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>
        <v>12</v>
      </c>
      <c r="U30" s="5"/>
    </row>
    <row r="31" spans="1:21">
      <c r="A31" s="11" t="s">
        <v>138</v>
      </c>
      <c r="B31" s="16" t="s">
        <v>137</v>
      </c>
      <c r="C31" s="6" t="s">
        <v>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>
        <v>12</v>
      </c>
      <c r="U31" s="5"/>
    </row>
    <row r="32" spans="1:21">
      <c r="C32" s="39" t="s">
        <v>109</v>
      </c>
      <c r="D32" s="36">
        <f>SUM(D17:D31)</f>
        <v>26</v>
      </c>
      <c r="E32" s="36">
        <f t="shared" ref="E32:T32" si="1">SUM(E17:E31)</f>
        <v>9</v>
      </c>
      <c r="F32" s="36">
        <f t="shared" si="1"/>
        <v>0</v>
      </c>
      <c r="G32" s="36">
        <f t="shared" si="1"/>
        <v>15</v>
      </c>
      <c r="H32" s="36">
        <f t="shared" si="1"/>
        <v>12</v>
      </c>
      <c r="I32" s="36">
        <f t="shared" si="1"/>
        <v>0</v>
      </c>
      <c r="J32" s="36">
        <f t="shared" si="1"/>
        <v>0</v>
      </c>
      <c r="K32" s="36">
        <f t="shared" si="1"/>
        <v>0</v>
      </c>
      <c r="L32" s="36">
        <f t="shared" si="1"/>
        <v>0</v>
      </c>
      <c r="M32" s="36">
        <f t="shared" si="1"/>
        <v>23</v>
      </c>
      <c r="N32" s="36">
        <f t="shared" si="1"/>
        <v>11</v>
      </c>
      <c r="O32" s="36">
        <f t="shared" si="1"/>
        <v>28</v>
      </c>
      <c r="P32" s="36">
        <f t="shared" si="1"/>
        <v>0</v>
      </c>
      <c r="Q32" s="36">
        <f t="shared" si="1"/>
        <v>0</v>
      </c>
      <c r="R32" s="36">
        <f t="shared" si="1"/>
        <v>0</v>
      </c>
      <c r="S32" s="36">
        <f t="shared" si="1"/>
        <v>8</v>
      </c>
      <c r="T32" s="36">
        <f t="shared" si="1"/>
        <v>48</v>
      </c>
      <c r="U32" s="36"/>
    </row>
    <row r="33" spans="1:21">
      <c r="A33" s="16" t="s">
        <v>141</v>
      </c>
      <c r="B33" s="5"/>
      <c r="C33" s="6" t="s">
        <v>88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>
        <v>12</v>
      </c>
      <c r="U33" s="5"/>
    </row>
    <row r="34" spans="1:21">
      <c r="C34" s="39" t="s">
        <v>109</v>
      </c>
      <c r="D34" s="36">
        <f>SUM(D33)</f>
        <v>0</v>
      </c>
      <c r="E34" s="36">
        <f t="shared" ref="E34:T34" si="2">SUM(E33)</f>
        <v>0</v>
      </c>
      <c r="F34" s="36">
        <f t="shared" si="2"/>
        <v>0</v>
      </c>
      <c r="G34" s="36">
        <f t="shared" si="2"/>
        <v>0</v>
      </c>
      <c r="H34" s="36">
        <f t="shared" si="2"/>
        <v>0</v>
      </c>
      <c r="I34" s="36">
        <f t="shared" si="2"/>
        <v>0</v>
      </c>
      <c r="J34" s="36">
        <f t="shared" si="2"/>
        <v>0</v>
      </c>
      <c r="K34" s="36">
        <f t="shared" si="2"/>
        <v>0</v>
      </c>
      <c r="L34" s="36">
        <f t="shared" si="2"/>
        <v>0</v>
      </c>
      <c r="M34" s="36">
        <f t="shared" si="2"/>
        <v>0</v>
      </c>
      <c r="N34" s="36">
        <f t="shared" si="2"/>
        <v>0</v>
      </c>
      <c r="O34" s="36">
        <f t="shared" si="2"/>
        <v>0</v>
      </c>
      <c r="P34" s="36">
        <f t="shared" si="2"/>
        <v>0</v>
      </c>
      <c r="Q34" s="36">
        <f t="shared" si="2"/>
        <v>0</v>
      </c>
      <c r="R34" s="36">
        <f t="shared" si="2"/>
        <v>0</v>
      </c>
      <c r="S34" s="36">
        <f t="shared" si="2"/>
        <v>0</v>
      </c>
      <c r="T34" s="36">
        <f t="shared" si="2"/>
        <v>12</v>
      </c>
    </row>
    <row r="36" spans="1:21">
      <c r="C36" t="s">
        <v>176</v>
      </c>
      <c r="D36">
        <f>SUM(D16,D32,D34)</f>
        <v>57</v>
      </c>
      <c r="E36">
        <f t="shared" ref="E36:U36" si="3">SUM(E16,E32,E34)</f>
        <v>15</v>
      </c>
      <c r="F36">
        <f t="shared" si="3"/>
        <v>4</v>
      </c>
      <c r="G36">
        <f t="shared" si="3"/>
        <v>18</v>
      </c>
      <c r="H36">
        <f t="shared" si="3"/>
        <v>41</v>
      </c>
      <c r="I36">
        <f t="shared" si="3"/>
        <v>0</v>
      </c>
      <c r="J36">
        <f t="shared" si="3"/>
        <v>3.5</v>
      </c>
      <c r="K36">
        <f t="shared" si="3"/>
        <v>4</v>
      </c>
      <c r="L36">
        <f t="shared" si="3"/>
        <v>4.5</v>
      </c>
      <c r="M36">
        <f t="shared" si="3"/>
        <v>28.5</v>
      </c>
      <c r="N36">
        <f t="shared" si="3"/>
        <v>13</v>
      </c>
      <c r="O36">
        <f t="shared" si="3"/>
        <v>50.5</v>
      </c>
      <c r="P36">
        <f t="shared" si="3"/>
        <v>9</v>
      </c>
      <c r="Q36">
        <f t="shared" si="3"/>
        <v>3</v>
      </c>
      <c r="R36">
        <f t="shared" si="3"/>
        <v>2</v>
      </c>
      <c r="S36">
        <f t="shared" si="3"/>
        <v>10</v>
      </c>
      <c r="T36">
        <f t="shared" si="3"/>
        <v>73</v>
      </c>
      <c r="U36">
        <f t="shared" si="3"/>
        <v>0</v>
      </c>
    </row>
  </sheetData>
  <mergeCells count="4">
    <mergeCell ref="A1:U1"/>
    <mergeCell ref="D2:K2"/>
    <mergeCell ref="L2:P2"/>
    <mergeCell ref="Q2:S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9"/>
  <sheetViews>
    <sheetView tabSelected="1" zoomScaleNormal="100" workbookViewId="0">
      <selection activeCell="D11" sqref="D11:Z11"/>
    </sheetView>
  </sheetViews>
  <sheetFormatPr defaultRowHeight="13.5"/>
  <cols>
    <col min="1" max="1" width="15" customWidth="1"/>
    <col min="2" max="2" width="28.625" bestFit="1" customWidth="1"/>
    <col min="3" max="3" width="11.125" customWidth="1"/>
    <col min="4" max="4" width="12.125" customWidth="1"/>
    <col min="5" max="5" width="10.125" customWidth="1"/>
    <col min="6" max="6" width="13.875" customWidth="1"/>
    <col min="7" max="7" width="15.625" customWidth="1"/>
    <col min="8" max="13" width="10.125" customWidth="1"/>
    <col min="14" max="14" width="12.125" customWidth="1"/>
    <col min="15" max="16" width="10.125" customWidth="1"/>
    <col min="17" max="18" width="12.75" customWidth="1"/>
    <col min="19" max="25" width="10.125" customWidth="1"/>
  </cols>
  <sheetData>
    <row r="1" spans="1:26" ht="33.75" customHeight="1">
      <c r="A1" s="74" t="s">
        <v>86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7"/>
    </row>
    <row r="2" spans="1:26" ht="33.75" customHeight="1">
      <c r="A2" s="31"/>
      <c r="B2" s="32"/>
      <c r="C2" s="32"/>
      <c r="D2" s="74" t="s">
        <v>196</v>
      </c>
      <c r="E2" s="75"/>
      <c r="F2" s="75"/>
      <c r="G2" s="75"/>
      <c r="H2" s="75"/>
      <c r="I2" s="75"/>
      <c r="J2" s="77"/>
      <c r="K2" s="74" t="s">
        <v>197</v>
      </c>
      <c r="L2" s="75"/>
      <c r="M2" s="75"/>
      <c r="N2" s="75"/>
      <c r="O2" s="75"/>
      <c r="P2" s="75"/>
      <c r="Q2" s="75"/>
      <c r="R2" s="77"/>
      <c r="S2" s="76" t="s">
        <v>188</v>
      </c>
      <c r="T2" s="76"/>
      <c r="U2" s="76"/>
      <c r="V2" s="76"/>
      <c r="W2" s="76"/>
      <c r="X2" s="76"/>
      <c r="Y2" s="32"/>
      <c r="Z2" s="33"/>
    </row>
    <row r="3" spans="1:26">
      <c r="A3" s="7" t="s">
        <v>0</v>
      </c>
      <c r="B3" s="7" t="s">
        <v>12</v>
      </c>
      <c r="C3" s="7" t="s">
        <v>205</v>
      </c>
      <c r="D3" s="7" t="s">
        <v>199</v>
      </c>
      <c r="E3" s="7" t="s">
        <v>200</v>
      </c>
      <c r="F3" s="7" t="s">
        <v>201</v>
      </c>
      <c r="G3" s="7" t="s">
        <v>202</v>
      </c>
      <c r="H3" s="7" t="s">
        <v>16</v>
      </c>
      <c r="I3" s="7" t="s">
        <v>203</v>
      </c>
      <c r="J3" s="7" t="s">
        <v>204</v>
      </c>
      <c r="K3" s="51">
        <v>611</v>
      </c>
      <c r="L3" s="51">
        <v>805</v>
      </c>
      <c r="M3" s="51" t="s">
        <v>198</v>
      </c>
      <c r="N3" s="7" t="s">
        <v>17</v>
      </c>
      <c r="O3" s="51" t="s">
        <v>191</v>
      </c>
      <c r="P3" s="7" t="s">
        <v>20</v>
      </c>
      <c r="Q3" s="7" t="s">
        <v>25</v>
      </c>
      <c r="R3" s="7" t="s">
        <v>139</v>
      </c>
      <c r="S3" s="7">
        <v>203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27</v>
      </c>
      <c r="Y3" s="7" t="s">
        <v>31</v>
      </c>
      <c r="Z3" s="8" t="s">
        <v>1</v>
      </c>
    </row>
    <row r="4" spans="1:26" s="53" customFormat="1">
      <c r="A4" s="13" t="s">
        <v>89</v>
      </c>
      <c r="B4" s="13" t="s">
        <v>206</v>
      </c>
      <c r="C4" s="13" t="s">
        <v>207</v>
      </c>
      <c r="D4" s="13">
        <v>3</v>
      </c>
      <c r="E4" s="13">
        <v>2</v>
      </c>
      <c r="F4" s="13">
        <v>0.5</v>
      </c>
      <c r="G4" s="13">
        <v>1</v>
      </c>
      <c r="H4" s="13"/>
      <c r="I4" s="13"/>
      <c r="J4" s="13"/>
      <c r="K4" s="13">
        <v>0.5</v>
      </c>
      <c r="L4" s="13">
        <v>0.5</v>
      </c>
      <c r="M4" s="13">
        <v>1</v>
      </c>
      <c r="N4" s="13"/>
      <c r="O4" s="13"/>
      <c r="P4" s="13">
        <v>0.5</v>
      </c>
      <c r="Q4" s="13"/>
      <c r="R4" s="13"/>
      <c r="S4" s="13">
        <v>0.5</v>
      </c>
      <c r="T4" s="13">
        <v>0.5</v>
      </c>
      <c r="U4" s="13">
        <v>1.5</v>
      </c>
      <c r="V4" s="13">
        <v>0.5</v>
      </c>
      <c r="W4" s="13"/>
      <c r="X4" s="13"/>
      <c r="Y4" s="13"/>
      <c r="Z4" s="13"/>
    </row>
    <row r="5" spans="1:26" s="55" customFormat="1">
      <c r="A5" s="54" t="s">
        <v>90</v>
      </c>
      <c r="B5" s="54" t="s">
        <v>208</v>
      </c>
      <c r="C5" s="54" t="s">
        <v>207</v>
      </c>
      <c r="D5" s="54">
        <v>2</v>
      </c>
      <c r="E5" s="54">
        <v>2</v>
      </c>
      <c r="F5" s="54"/>
      <c r="G5" s="54">
        <v>1</v>
      </c>
      <c r="H5" s="54"/>
      <c r="I5" s="54"/>
      <c r="J5" s="54"/>
      <c r="K5" s="54">
        <v>1</v>
      </c>
      <c r="L5" s="54">
        <v>1</v>
      </c>
      <c r="M5" s="54"/>
      <c r="N5" s="54"/>
      <c r="O5" s="54"/>
      <c r="P5" s="54">
        <v>1</v>
      </c>
      <c r="Q5" s="54"/>
      <c r="R5" s="54"/>
      <c r="S5" s="54">
        <v>1</v>
      </c>
      <c r="T5" s="54">
        <v>1</v>
      </c>
      <c r="U5" s="54">
        <v>2</v>
      </c>
      <c r="V5" s="54"/>
      <c r="W5" s="54"/>
      <c r="X5" s="54"/>
      <c r="Y5" s="54"/>
      <c r="Z5" s="54"/>
    </row>
    <row r="6" spans="1:26" s="55" customFormat="1">
      <c r="A6" s="54" t="s">
        <v>91</v>
      </c>
      <c r="B6" s="54" t="s">
        <v>208</v>
      </c>
      <c r="C6" s="54" t="s">
        <v>207</v>
      </c>
      <c r="D6" s="54">
        <v>1.5</v>
      </c>
      <c r="E6" s="54">
        <v>2.5</v>
      </c>
      <c r="F6" s="54"/>
      <c r="G6" s="54">
        <v>1</v>
      </c>
      <c r="H6" s="54"/>
      <c r="I6" s="54"/>
      <c r="J6" s="54"/>
      <c r="K6" s="54">
        <v>1</v>
      </c>
      <c r="L6" s="54">
        <v>2</v>
      </c>
      <c r="M6" s="54"/>
      <c r="N6" s="54"/>
      <c r="O6" s="54"/>
      <c r="P6" s="54">
        <v>0.5</v>
      </c>
      <c r="Q6" s="54"/>
      <c r="R6" s="54"/>
      <c r="S6" s="54">
        <v>0.5</v>
      </c>
      <c r="T6" s="54">
        <v>0.5</v>
      </c>
      <c r="U6" s="54">
        <v>2.5</v>
      </c>
      <c r="V6" s="54"/>
      <c r="W6" s="54"/>
      <c r="X6" s="54"/>
      <c r="Y6" s="54"/>
      <c r="Z6" s="54"/>
    </row>
    <row r="7" spans="1:26" s="55" customFormat="1">
      <c r="A7" s="54" t="s">
        <v>92</v>
      </c>
      <c r="B7" s="54" t="s">
        <v>208</v>
      </c>
      <c r="C7" s="54" t="s">
        <v>207</v>
      </c>
      <c r="D7" s="54">
        <v>2</v>
      </c>
      <c r="E7" s="54">
        <v>2.5</v>
      </c>
      <c r="F7" s="54"/>
      <c r="G7" s="54">
        <v>1</v>
      </c>
      <c r="H7" s="54"/>
      <c r="I7" s="54"/>
      <c r="J7" s="54"/>
      <c r="K7" s="54">
        <v>1</v>
      </c>
      <c r="L7" s="54">
        <v>1</v>
      </c>
      <c r="M7" s="54">
        <v>1</v>
      </c>
      <c r="N7" s="54"/>
      <c r="O7" s="54"/>
      <c r="P7" s="54">
        <v>0.5</v>
      </c>
      <c r="Q7" s="54"/>
      <c r="R7" s="54"/>
      <c r="S7" s="54">
        <v>0.5</v>
      </c>
      <c r="T7" s="54">
        <v>0.5</v>
      </c>
      <c r="U7" s="54">
        <v>2</v>
      </c>
      <c r="V7" s="54"/>
      <c r="W7" s="54"/>
      <c r="X7" s="54"/>
      <c r="Y7" s="54"/>
      <c r="Z7" s="54"/>
    </row>
    <row r="8" spans="1:26" s="55" customFormat="1">
      <c r="A8" s="54" t="s">
        <v>93</v>
      </c>
      <c r="B8" s="54" t="s">
        <v>208</v>
      </c>
      <c r="C8" s="54" t="s">
        <v>207</v>
      </c>
      <c r="D8" s="54">
        <v>2</v>
      </c>
      <c r="E8" s="54">
        <v>2</v>
      </c>
      <c r="F8" s="54"/>
      <c r="G8" s="54">
        <v>1</v>
      </c>
      <c r="H8" s="54"/>
      <c r="I8" s="54"/>
      <c r="J8" s="54"/>
      <c r="K8" s="54"/>
      <c r="L8" s="54">
        <v>0.5</v>
      </c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spans="1:26" s="55" customFormat="1">
      <c r="A9" s="54" t="s">
        <v>209</v>
      </c>
      <c r="B9" s="54" t="s">
        <v>208</v>
      </c>
      <c r="C9" s="54" t="s">
        <v>210</v>
      </c>
      <c r="D9" s="54">
        <v>2</v>
      </c>
      <c r="E9" s="54">
        <v>2</v>
      </c>
      <c r="F9" s="54"/>
      <c r="G9" s="54"/>
      <c r="H9" s="54"/>
      <c r="I9" s="54"/>
      <c r="J9" s="54"/>
      <c r="K9" s="54">
        <v>0.5</v>
      </c>
      <c r="L9" s="54">
        <v>0.5</v>
      </c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s="55" customFormat="1">
      <c r="A10" s="54" t="s">
        <v>217</v>
      </c>
      <c r="B10" s="54" t="s">
        <v>208</v>
      </c>
      <c r="C10" s="54" t="s">
        <v>210</v>
      </c>
      <c r="D10" s="54">
        <v>2</v>
      </c>
      <c r="E10" s="54">
        <v>1</v>
      </c>
      <c r="F10" s="54"/>
      <c r="G10" s="54"/>
      <c r="H10" s="54"/>
      <c r="I10" s="54"/>
      <c r="J10" s="54"/>
      <c r="K10" s="54">
        <v>0.5</v>
      </c>
      <c r="L10" s="54">
        <v>0.5</v>
      </c>
      <c r="M10" s="54"/>
      <c r="N10" s="54"/>
      <c r="O10" s="54"/>
      <c r="P10" s="54"/>
      <c r="Q10" s="54"/>
      <c r="R10" s="54"/>
      <c r="S10" s="54">
        <v>1</v>
      </c>
      <c r="T10" s="54">
        <v>1</v>
      </c>
      <c r="U10" s="54">
        <v>2</v>
      </c>
      <c r="V10" s="54"/>
      <c r="W10" s="54"/>
      <c r="X10" s="54"/>
      <c r="Y10" s="54"/>
      <c r="Z10" s="54"/>
    </row>
    <row r="11" spans="1:26" s="55" customFormat="1">
      <c r="A11" s="54" t="s">
        <v>211</v>
      </c>
      <c r="B11" s="54" t="s">
        <v>208</v>
      </c>
      <c r="C11" s="54" t="s">
        <v>207</v>
      </c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s="57" customFormat="1">
      <c r="A12" s="56" t="s">
        <v>94</v>
      </c>
      <c r="B12" s="56" t="s">
        <v>212</v>
      </c>
      <c r="C12" s="56" t="s">
        <v>207</v>
      </c>
      <c r="D12" s="56">
        <v>2</v>
      </c>
      <c r="E12" s="56">
        <v>2</v>
      </c>
      <c r="F12" s="56"/>
      <c r="G12" s="56">
        <v>2</v>
      </c>
      <c r="H12" s="56"/>
      <c r="I12" s="56"/>
      <c r="J12" s="56"/>
      <c r="K12" s="56">
        <v>1</v>
      </c>
      <c r="L12" s="56">
        <v>0.5</v>
      </c>
      <c r="M12" s="56">
        <v>1</v>
      </c>
      <c r="N12" s="56"/>
      <c r="O12" s="56"/>
      <c r="P12" s="56">
        <v>0.5</v>
      </c>
      <c r="Q12" s="56"/>
      <c r="R12" s="56"/>
      <c r="S12" s="56">
        <v>0.5</v>
      </c>
      <c r="T12" s="56">
        <v>0.5</v>
      </c>
      <c r="U12" s="56">
        <v>2</v>
      </c>
      <c r="V12" s="56"/>
      <c r="W12" s="56"/>
      <c r="X12" s="56"/>
      <c r="Y12" s="56"/>
      <c r="Z12" s="56"/>
    </row>
    <row r="13" spans="1:26" s="57" customFormat="1">
      <c r="A13" s="56" t="s">
        <v>95</v>
      </c>
      <c r="B13" s="56" t="s">
        <v>212</v>
      </c>
      <c r="C13" s="56" t="s">
        <v>207</v>
      </c>
      <c r="D13" s="56">
        <v>2</v>
      </c>
      <c r="E13" s="56">
        <v>2</v>
      </c>
      <c r="F13" s="56">
        <v>0.5</v>
      </c>
      <c r="G13" s="56">
        <v>1</v>
      </c>
      <c r="H13" s="56"/>
      <c r="I13" s="56"/>
      <c r="J13" s="56"/>
      <c r="K13" s="56">
        <v>1</v>
      </c>
      <c r="L13" s="56">
        <v>0.5</v>
      </c>
      <c r="M13" s="56">
        <v>1</v>
      </c>
      <c r="N13" s="56"/>
      <c r="O13" s="56"/>
      <c r="P13" s="56">
        <v>0.5</v>
      </c>
      <c r="Q13" s="56"/>
      <c r="R13" s="56"/>
      <c r="S13" s="56">
        <v>0.5</v>
      </c>
      <c r="T13" s="56">
        <v>0.5</v>
      </c>
      <c r="U13" s="56">
        <v>2</v>
      </c>
      <c r="V13" s="56">
        <v>0.5</v>
      </c>
      <c r="W13" s="56"/>
      <c r="X13" s="56"/>
      <c r="Y13" s="56"/>
      <c r="Z13" s="56"/>
    </row>
    <row r="14" spans="1:26" s="57" customFormat="1">
      <c r="A14" s="56" t="s">
        <v>213</v>
      </c>
      <c r="B14" s="56" t="s">
        <v>212</v>
      </c>
      <c r="C14" s="56" t="s">
        <v>210</v>
      </c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spans="1:26" s="57" customFormat="1">
      <c r="A15" s="56" t="s">
        <v>214</v>
      </c>
      <c r="B15" s="56" t="s">
        <v>212</v>
      </c>
      <c r="C15" s="56" t="s">
        <v>207</v>
      </c>
      <c r="D15" s="56">
        <v>2</v>
      </c>
      <c r="E15" s="56">
        <v>2</v>
      </c>
      <c r="F15" s="56"/>
      <c r="G15" s="56"/>
      <c r="H15" s="56"/>
      <c r="I15" s="56"/>
      <c r="J15" s="56"/>
      <c r="K15" s="56">
        <v>2</v>
      </c>
      <c r="L15" s="56">
        <v>1</v>
      </c>
      <c r="M15" s="56"/>
      <c r="N15" s="56"/>
      <c r="O15" s="56"/>
      <c r="P15" s="56">
        <v>1</v>
      </c>
      <c r="Q15" s="56"/>
      <c r="R15" s="56"/>
      <c r="S15" s="56">
        <v>1</v>
      </c>
      <c r="T15" s="56">
        <v>1</v>
      </c>
      <c r="U15" s="56">
        <v>2</v>
      </c>
      <c r="V15" s="56"/>
      <c r="W15" s="56"/>
      <c r="X15" s="56"/>
      <c r="Y15" s="56"/>
      <c r="Z15" s="56"/>
    </row>
    <row r="16" spans="1:26" s="57" customFormat="1">
      <c r="A16" s="56" t="s">
        <v>215</v>
      </c>
      <c r="B16" s="56" t="s">
        <v>212</v>
      </c>
      <c r="C16" s="56" t="s">
        <v>210</v>
      </c>
      <c r="D16" s="56">
        <v>2</v>
      </c>
      <c r="E16" s="56">
        <v>2</v>
      </c>
      <c r="F16" s="56">
        <v>2</v>
      </c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>
        <v>1</v>
      </c>
      <c r="V16" s="56"/>
      <c r="W16" s="56"/>
      <c r="X16" s="56"/>
      <c r="Y16" s="56"/>
      <c r="Z16" s="56"/>
    </row>
    <row r="17" spans="1:26" s="65" customFormat="1">
      <c r="A17" s="64" t="s">
        <v>96</v>
      </c>
      <c r="B17" s="64" t="s">
        <v>216</v>
      </c>
      <c r="C17" s="64" t="s">
        <v>207</v>
      </c>
      <c r="D17" s="64">
        <v>2</v>
      </c>
      <c r="E17" s="64">
        <v>3</v>
      </c>
      <c r="F17" s="64"/>
      <c r="G17" s="64"/>
      <c r="H17" s="64"/>
      <c r="I17" s="64"/>
      <c r="J17" s="64"/>
      <c r="K17" s="64"/>
      <c r="L17" s="64">
        <v>1</v>
      </c>
      <c r="M17" s="64"/>
      <c r="N17" s="64"/>
      <c r="O17" s="64"/>
      <c r="P17" s="64">
        <v>1</v>
      </c>
      <c r="Q17" s="64"/>
      <c r="R17" s="64"/>
      <c r="S17" s="64">
        <v>1</v>
      </c>
      <c r="T17" s="64">
        <v>1</v>
      </c>
      <c r="U17" s="64">
        <v>3</v>
      </c>
      <c r="V17" s="64"/>
      <c r="W17" s="64"/>
      <c r="X17" s="64"/>
      <c r="Y17" s="64"/>
      <c r="Z17" s="64"/>
    </row>
    <row r="18" spans="1:26" s="65" customFormat="1">
      <c r="A18" s="64" t="s">
        <v>98</v>
      </c>
      <c r="B18" s="66" t="s">
        <v>97</v>
      </c>
      <c r="C18" s="64" t="s">
        <v>207</v>
      </c>
      <c r="D18" s="67">
        <v>2</v>
      </c>
      <c r="E18" s="67">
        <v>3</v>
      </c>
      <c r="F18" s="67"/>
      <c r="G18" s="67"/>
      <c r="H18" s="67"/>
      <c r="I18" s="67"/>
      <c r="J18" s="67"/>
      <c r="K18" s="67"/>
      <c r="L18" s="67">
        <v>1</v>
      </c>
      <c r="M18" s="67"/>
      <c r="N18" s="67"/>
      <c r="O18" s="67"/>
      <c r="P18" s="67">
        <v>1</v>
      </c>
      <c r="Q18" s="67"/>
      <c r="R18" s="67"/>
      <c r="S18" s="67">
        <v>1</v>
      </c>
      <c r="T18" s="67">
        <v>1</v>
      </c>
      <c r="U18" s="67">
        <v>3</v>
      </c>
      <c r="V18" s="67"/>
      <c r="W18" s="67"/>
      <c r="X18" s="67"/>
      <c r="Y18" s="67"/>
      <c r="Z18" s="68"/>
    </row>
    <row r="19" spans="1:26" s="65" customFormat="1">
      <c r="A19" s="64" t="s">
        <v>99</v>
      </c>
      <c r="B19" s="66" t="s">
        <v>97</v>
      </c>
      <c r="C19" s="64" t="s">
        <v>207</v>
      </c>
      <c r="D19" s="67">
        <v>2</v>
      </c>
      <c r="E19" s="67">
        <v>3</v>
      </c>
      <c r="F19" s="67"/>
      <c r="G19" s="67"/>
      <c r="H19" s="67"/>
      <c r="I19" s="67"/>
      <c r="J19" s="67"/>
      <c r="K19" s="67"/>
      <c r="L19" s="67">
        <v>1</v>
      </c>
      <c r="M19" s="67"/>
      <c r="N19" s="67"/>
      <c r="O19" s="67"/>
      <c r="P19" s="67">
        <v>1</v>
      </c>
      <c r="Q19" s="67"/>
      <c r="R19" s="67"/>
      <c r="S19" s="67">
        <v>1</v>
      </c>
      <c r="T19" s="67">
        <v>1</v>
      </c>
      <c r="U19" s="67">
        <v>3</v>
      </c>
      <c r="V19" s="67"/>
      <c r="W19" s="67"/>
      <c r="X19" s="67"/>
      <c r="Y19" s="67"/>
      <c r="Z19" s="68"/>
    </row>
    <row r="20" spans="1:26" s="65" customFormat="1">
      <c r="A20" s="64" t="s">
        <v>100</v>
      </c>
      <c r="B20" s="66" t="s">
        <v>97</v>
      </c>
      <c r="C20" s="64" t="s">
        <v>207</v>
      </c>
      <c r="D20" s="67">
        <v>2</v>
      </c>
      <c r="E20" s="67">
        <v>2</v>
      </c>
      <c r="F20" s="67"/>
      <c r="G20" s="67">
        <v>2</v>
      </c>
      <c r="H20" s="67"/>
      <c r="I20" s="67"/>
      <c r="J20" s="67"/>
      <c r="K20" s="67"/>
      <c r="L20" s="67"/>
      <c r="M20" s="67"/>
      <c r="N20" s="67"/>
      <c r="O20" s="67"/>
      <c r="P20" s="67">
        <v>1</v>
      </c>
      <c r="Q20" s="67"/>
      <c r="R20" s="67"/>
      <c r="S20" s="67">
        <v>1</v>
      </c>
      <c r="T20" s="67">
        <v>1</v>
      </c>
      <c r="U20" s="67">
        <v>3</v>
      </c>
      <c r="V20" s="67"/>
      <c r="W20" s="67"/>
      <c r="X20" s="67"/>
      <c r="Y20" s="67"/>
      <c r="Z20" s="68"/>
    </row>
    <row r="21" spans="1:26" s="65" customFormat="1">
      <c r="A21" s="66" t="s">
        <v>101</v>
      </c>
      <c r="B21" s="66" t="s">
        <v>97</v>
      </c>
      <c r="C21" s="64" t="s">
        <v>210</v>
      </c>
      <c r="D21" s="69">
        <v>2</v>
      </c>
      <c r="E21" s="69">
        <v>3</v>
      </c>
      <c r="F21" s="69"/>
      <c r="G21" s="69"/>
      <c r="H21" s="69"/>
      <c r="I21" s="69"/>
      <c r="J21" s="69"/>
      <c r="K21" s="69"/>
      <c r="L21" s="69">
        <v>1</v>
      </c>
      <c r="M21" s="69"/>
      <c r="N21" s="69"/>
      <c r="O21" s="69"/>
      <c r="P21" s="69">
        <v>1</v>
      </c>
      <c r="Q21" s="69"/>
      <c r="R21" s="69"/>
      <c r="S21" s="69">
        <v>0.5</v>
      </c>
      <c r="T21" s="69">
        <v>0.5</v>
      </c>
      <c r="U21" s="69">
        <v>4</v>
      </c>
      <c r="V21" s="69"/>
      <c r="W21" s="69"/>
      <c r="X21" s="69"/>
      <c r="Y21" s="69"/>
      <c r="Z21" s="69"/>
    </row>
    <row r="22" spans="1:26" s="65" customFormat="1">
      <c r="A22" s="66" t="s">
        <v>102</v>
      </c>
      <c r="B22" s="66" t="s">
        <v>97</v>
      </c>
      <c r="C22" s="64" t="s">
        <v>210</v>
      </c>
      <c r="D22" s="69">
        <v>3</v>
      </c>
      <c r="E22" s="69">
        <v>4</v>
      </c>
      <c r="F22" s="69"/>
      <c r="G22" s="69">
        <v>1</v>
      </c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 spans="1:26" s="65" customFormat="1">
      <c r="A23" s="71"/>
      <c r="B23" s="66"/>
      <c r="C23" s="64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 spans="1:26" s="59" customFormat="1">
      <c r="A24" s="58" t="s">
        <v>103</v>
      </c>
      <c r="B24" s="60" t="s">
        <v>104</v>
      </c>
      <c r="C24" s="58" t="s">
        <v>207</v>
      </c>
      <c r="D24" s="61">
        <v>4</v>
      </c>
      <c r="E24" s="61">
        <v>3</v>
      </c>
      <c r="F24" s="61"/>
      <c r="G24" s="61"/>
      <c r="H24" s="61"/>
      <c r="I24" s="61"/>
      <c r="J24" s="61"/>
      <c r="K24" s="61">
        <v>1</v>
      </c>
      <c r="L24" s="61"/>
      <c r="M24" s="61"/>
      <c r="N24" s="61"/>
      <c r="O24" s="61"/>
      <c r="P24" s="61"/>
      <c r="Q24" s="61"/>
      <c r="R24" s="61"/>
      <c r="S24" s="61">
        <v>1</v>
      </c>
      <c r="T24" s="61">
        <v>1</v>
      </c>
      <c r="U24" s="61">
        <v>2</v>
      </c>
      <c r="V24" s="61"/>
      <c r="W24" s="61"/>
      <c r="X24" s="61"/>
      <c r="Y24" s="61"/>
      <c r="Z24" s="62"/>
    </row>
    <row r="25" spans="1:26" s="59" customFormat="1">
      <c r="A25" s="60" t="s">
        <v>105</v>
      </c>
      <c r="B25" s="60" t="s">
        <v>104</v>
      </c>
      <c r="C25" s="58" t="s">
        <v>210</v>
      </c>
      <c r="D25" s="63">
        <v>4</v>
      </c>
      <c r="E25" s="63">
        <v>3</v>
      </c>
      <c r="F25" s="63"/>
      <c r="G25" s="63"/>
      <c r="H25" s="63"/>
      <c r="I25" s="63"/>
      <c r="J25" s="63"/>
      <c r="K25" s="63">
        <v>1</v>
      </c>
      <c r="L25" s="63"/>
      <c r="M25" s="63"/>
      <c r="N25" s="63"/>
      <c r="O25" s="63"/>
      <c r="P25" s="63"/>
      <c r="Q25" s="63"/>
      <c r="R25" s="63"/>
      <c r="S25" s="63">
        <v>1</v>
      </c>
      <c r="T25" s="63">
        <v>1</v>
      </c>
      <c r="U25" s="63">
        <v>2</v>
      </c>
      <c r="V25" s="63"/>
      <c r="W25" s="63"/>
      <c r="X25" s="63"/>
      <c r="Y25" s="63"/>
      <c r="Z25" s="63"/>
    </row>
    <row r="26" spans="1:26" s="59" customFormat="1">
      <c r="A26" s="60" t="s">
        <v>106</v>
      </c>
      <c r="B26" s="60" t="s">
        <v>104</v>
      </c>
      <c r="C26" s="58" t="s">
        <v>210</v>
      </c>
      <c r="D26" s="63">
        <v>4</v>
      </c>
      <c r="E26" s="63">
        <v>3</v>
      </c>
      <c r="F26" s="63"/>
      <c r="G26" s="63"/>
      <c r="H26" s="63"/>
      <c r="I26" s="63"/>
      <c r="J26" s="63"/>
      <c r="K26" s="63">
        <v>1</v>
      </c>
      <c r="L26" s="63"/>
      <c r="M26" s="63"/>
      <c r="N26" s="63"/>
      <c r="O26" s="63"/>
      <c r="P26" s="63"/>
      <c r="Q26" s="63"/>
      <c r="R26" s="63"/>
      <c r="S26" s="63">
        <v>1</v>
      </c>
      <c r="T26" s="63">
        <v>1</v>
      </c>
      <c r="U26" s="63">
        <v>2</v>
      </c>
      <c r="V26" s="63"/>
      <c r="W26" s="63"/>
      <c r="X26" s="63"/>
      <c r="Y26" s="63"/>
      <c r="Z26" s="63"/>
    </row>
    <row r="27" spans="1:26" s="59" customFormat="1">
      <c r="A27" s="70" t="s">
        <v>107</v>
      </c>
      <c r="B27" s="60" t="s">
        <v>104</v>
      </c>
      <c r="C27" s="58" t="s">
        <v>210</v>
      </c>
      <c r="D27" s="63">
        <v>3</v>
      </c>
      <c r="E27" s="63">
        <v>3</v>
      </c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spans="1:26" s="59" customFormat="1">
      <c r="A28" s="70" t="s">
        <v>108</v>
      </c>
      <c r="B28" s="60" t="s">
        <v>104</v>
      </c>
      <c r="C28" s="58" t="s">
        <v>210</v>
      </c>
      <c r="D28" s="63">
        <v>3</v>
      </c>
      <c r="E28" s="63">
        <v>3</v>
      </c>
      <c r="F28" s="63"/>
      <c r="G28" s="63"/>
      <c r="H28" s="63"/>
      <c r="I28" s="63"/>
      <c r="J28" s="63"/>
      <c r="K28" s="63">
        <v>2</v>
      </c>
      <c r="L28" s="63"/>
      <c r="M28" s="63"/>
      <c r="N28" s="63"/>
      <c r="O28" s="63"/>
      <c r="P28" s="63"/>
      <c r="Q28" s="63"/>
      <c r="R28" s="63"/>
      <c r="S28" s="63">
        <v>1</v>
      </c>
      <c r="T28" s="63">
        <v>1</v>
      </c>
      <c r="U28" s="63">
        <v>2</v>
      </c>
      <c r="V28" s="63"/>
      <c r="W28" s="63"/>
      <c r="X28" s="63"/>
      <c r="Y28" s="63"/>
      <c r="Z28" s="63"/>
    </row>
    <row r="29" spans="1:26">
      <c r="A29" s="5"/>
      <c r="B29" s="5"/>
      <c r="C29" s="42" t="s">
        <v>109</v>
      </c>
      <c r="D29" s="29">
        <f t="shared" ref="D29:J29" si="0">SUM(D4:D28)</f>
        <v>53.5</v>
      </c>
      <c r="E29" s="29">
        <f t="shared" si="0"/>
        <v>55</v>
      </c>
      <c r="F29" s="29">
        <f t="shared" si="0"/>
        <v>3</v>
      </c>
      <c r="G29" s="29">
        <f t="shared" si="0"/>
        <v>11</v>
      </c>
      <c r="H29" s="29">
        <f t="shared" si="0"/>
        <v>0</v>
      </c>
      <c r="I29" s="29">
        <f t="shared" si="0"/>
        <v>0</v>
      </c>
      <c r="J29" s="29">
        <f t="shared" si="0"/>
        <v>0</v>
      </c>
      <c r="K29" s="29"/>
      <c r="L29" s="29"/>
      <c r="M29" s="29"/>
      <c r="N29" s="29">
        <f>SUM(N4:N28)</f>
        <v>0</v>
      </c>
      <c r="O29" s="29">
        <f>SUM(O4:O28)</f>
        <v>0</v>
      </c>
      <c r="P29" s="29">
        <f>SUM(P4:P28)</f>
        <v>9.5</v>
      </c>
      <c r="Q29" s="29">
        <f>SUM(Q4:Q28)</f>
        <v>0</v>
      </c>
      <c r="R29" s="29"/>
      <c r="S29" s="29">
        <f t="shared" ref="S29:Y29" si="1">SUM(S4:S28)</f>
        <v>14</v>
      </c>
      <c r="T29" s="29">
        <f t="shared" si="1"/>
        <v>14</v>
      </c>
      <c r="U29" s="29">
        <f t="shared" si="1"/>
        <v>41</v>
      </c>
      <c r="V29" s="29">
        <f t="shared" si="1"/>
        <v>1</v>
      </c>
      <c r="W29" s="29">
        <f t="shared" si="1"/>
        <v>0</v>
      </c>
      <c r="X29" s="29">
        <f t="shared" si="1"/>
        <v>0</v>
      </c>
      <c r="Y29" s="29">
        <f t="shared" si="1"/>
        <v>0</v>
      </c>
      <c r="Z29" s="29"/>
    </row>
  </sheetData>
  <autoFilter ref="A3:Z3"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</autoFilter>
  <mergeCells count="4">
    <mergeCell ref="A1:Z1"/>
    <mergeCell ref="D2:J2"/>
    <mergeCell ref="K2:R2"/>
    <mergeCell ref="S2:X2"/>
  </mergeCells>
  <phoneticPr fontId="7" type="noConversion"/>
  <printOptions horizontalCentered="1" verticalCentered="1"/>
  <pageMargins left="0.31496062992125984" right="0.31496062992125984" top="0.35433070866141736" bottom="0.35433070866141736" header="0.31496062992125984" footer="0.31496062992125984"/>
  <pageSetup paperSize="9" orientation="landscape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48"/>
  <sheetViews>
    <sheetView workbookViewId="0">
      <selection activeCell="A20" sqref="A20:XFD25"/>
    </sheetView>
  </sheetViews>
  <sheetFormatPr defaultRowHeight="13.5"/>
  <cols>
    <col min="1" max="1" width="15" customWidth="1"/>
    <col min="2" max="4" width="9.875" customWidth="1"/>
    <col min="5" max="5" width="8.25" customWidth="1"/>
  </cols>
  <sheetData>
    <row r="1" spans="1:27" s="18" customFormat="1" ht="33.75" customHeight="1">
      <c r="A1" s="78" t="s">
        <v>11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80"/>
    </row>
    <row r="2" spans="1:27" s="18" customFormat="1">
      <c r="A2" s="19" t="s">
        <v>0</v>
      </c>
      <c r="B2" s="19" t="s">
        <v>12</v>
      </c>
      <c r="C2" s="20" t="s">
        <v>13</v>
      </c>
      <c r="D2" s="19">
        <v>611</v>
      </c>
      <c r="E2" s="19">
        <v>805</v>
      </c>
      <c r="F2" s="19" t="s">
        <v>14</v>
      </c>
      <c r="G2" s="19" t="s">
        <v>15</v>
      </c>
      <c r="H2" s="19" t="s">
        <v>16</v>
      </c>
      <c r="I2" s="19" t="s">
        <v>17</v>
      </c>
      <c r="J2" s="19" t="s">
        <v>18</v>
      </c>
      <c r="K2" s="19" t="s">
        <v>19</v>
      </c>
      <c r="L2" s="19" t="s">
        <v>20</v>
      </c>
      <c r="M2" s="19">
        <v>203</v>
      </c>
      <c r="N2" s="19" t="s">
        <v>21</v>
      </c>
      <c r="O2" s="19" t="s">
        <v>22</v>
      </c>
      <c r="P2" s="19" t="s">
        <v>23</v>
      </c>
      <c r="Q2" s="19" t="s">
        <v>24</v>
      </c>
      <c r="R2" s="19" t="s">
        <v>25</v>
      </c>
      <c r="S2" s="19" t="s">
        <v>26</v>
      </c>
      <c r="T2" s="19" t="s">
        <v>27</v>
      </c>
      <c r="U2" s="19">
        <v>973</v>
      </c>
      <c r="V2" s="19" t="s">
        <v>28</v>
      </c>
      <c r="W2" s="19">
        <v>6401</v>
      </c>
      <c r="X2" s="19" t="s">
        <v>29</v>
      </c>
      <c r="Y2" s="19" t="s">
        <v>30</v>
      </c>
      <c r="Z2" s="19" t="s">
        <v>31</v>
      </c>
      <c r="AA2" s="20" t="s">
        <v>1</v>
      </c>
    </row>
    <row r="3" spans="1:27" s="25" customFormat="1">
      <c r="A3" s="21" t="s">
        <v>32</v>
      </c>
      <c r="B3" s="21" t="s">
        <v>33</v>
      </c>
      <c r="C3" s="21" t="s">
        <v>34</v>
      </c>
      <c r="D3" s="22">
        <v>1</v>
      </c>
      <c r="E3" s="22">
        <v>0.5</v>
      </c>
      <c r="F3" s="23"/>
      <c r="G3" s="22">
        <v>1</v>
      </c>
      <c r="H3" s="22">
        <v>1</v>
      </c>
      <c r="I3" s="23"/>
      <c r="J3" s="23"/>
      <c r="K3" s="23"/>
      <c r="L3" s="22">
        <v>0.5</v>
      </c>
      <c r="M3" s="22">
        <v>0.5</v>
      </c>
      <c r="N3" s="22">
        <v>0.5</v>
      </c>
      <c r="O3" s="22">
        <v>1.5</v>
      </c>
      <c r="P3" s="23"/>
      <c r="Q3" s="22">
        <v>0.5</v>
      </c>
      <c r="R3" s="23"/>
      <c r="S3" s="23"/>
      <c r="T3" s="22">
        <v>1</v>
      </c>
      <c r="U3" s="23"/>
      <c r="V3" s="23"/>
      <c r="W3" s="23"/>
      <c r="X3" s="23"/>
      <c r="Y3" s="23"/>
      <c r="Z3" s="23"/>
      <c r="AA3" s="24"/>
    </row>
    <row r="4" spans="1:27" s="25" customFormat="1">
      <c r="A4" s="21" t="s">
        <v>35</v>
      </c>
      <c r="B4" s="21" t="s">
        <v>33</v>
      </c>
      <c r="C4" s="21" t="s">
        <v>34</v>
      </c>
      <c r="D4" s="22">
        <v>2.5</v>
      </c>
      <c r="E4" s="22">
        <v>1</v>
      </c>
      <c r="F4" s="23"/>
      <c r="G4" s="22">
        <v>2</v>
      </c>
      <c r="H4" s="23"/>
      <c r="I4" s="23"/>
      <c r="J4" s="23"/>
      <c r="K4" s="22">
        <v>0.5</v>
      </c>
      <c r="L4" s="22">
        <v>0.5</v>
      </c>
      <c r="M4" s="22">
        <v>0.5</v>
      </c>
      <c r="N4" s="22">
        <v>0.5</v>
      </c>
      <c r="O4" s="22">
        <v>2.5</v>
      </c>
      <c r="P4" s="23"/>
      <c r="Q4" s="22">
        <v>1</v>
      </c>
      <c r="R4" s="23"/>
      <c r="S4" s="23"/>
      <c r="T4" s="22">
        <v>1</v>
      </c>
      <c r="U4" s="23"/>
      <c r="V4" s="23"/>
      <c r="W4" s="23"/>
      <c r="X4" s="23"/>
      <c r="Y4" s="23"/>
      <c r="Z4" s="23"/>
      <c r="AA4" s="24"/>
    </row>
    <row r="5" spans="1:27" s="25" customFormat="1">
      <c r="A5" s="21" t="s">
        <v>36</v>
      </c>
      <c r="B5" s="21" t="s">
        <v>33</v>
      </c>
      <c r="C5" s="21" t="s">
        <v>34</v>
      </c>
      <c r="D5" s="22">
        <v>2.5</v>
      </c>
      <c r="E5" s="23"/>
      <c r="F5" s="23"/>
      <c r="G5" s="22">
        <v>3</v>
      </c>
      <c r="H5" s="23"/>
      <c r="I5" s="23"/>
      <c r="J5" s="23"/>
      <c r="K5" s="23"/>
      <c r="L5" s="22">
        <v>0.5</v>
      </c>
      <c r="M5" s="22">
        <v>1</v>
      </c>
      <c r="N5" s="22">
        <v>1</v>
      </c>
      <c r="O5" s="22">
        <v>4</v>
      </c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 s="25" customFormat="1">
      <c r="A6" s="21" t="s">
        <v>37</v>
      </c>
      <c r="B6" s="21" t="s">
        <v>33</v>
      </c>
      <c r="C6" s="21" t="s">
        <v>34</v>
      </c>
      <c r="D6" s="22">
        <v>2</v>
      </c>
      <c r="E6" s="23"/>
      <c r="F6" s="23"/>
      <c r="G6" s="22">
        <v>2</v>
      </c>
      <c r="H6" s="23"/>
      <c r="I6" s="23"/>
      <c r="J6" s="23"/>
      <c r="K6" s="23"/>
      <c r="L6" s="23"/>
      <c r="M6" s="22">
        <v>1</v>
      </c>
      <c r="N6" s="22">
        <v>1</v>
      </c>
      <c r="O6" s="23">
        <v>3</v>
      </c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s="25" customFormat="1" ht="24">
      <c r="A7" s="21" t="s">
        <v>38</v>
      </c>
      <c r="B7" s="26" t="s">
        <v>39</v>
      </c>
      <c r="C7" s="21" t="s">
        <v>40</v>
      </c>
      <c r="D7" s="22">
        <v>5</v>
      </c>
      <c r="E7" s="24"/>
      <c r="F7" s="22">
        <v>2</v>
      </c>
      <c r="G7" s="22">
        <v>2</v>
      </c>
      <c r="H7" s="22">
        <v>2</v>
      </c>
      <c r="I7" s="24"/>
      <c r="J7" s="24"/>
      <c r="K7" s="22">
        <v>1</v>
      </c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s="25" customFormat="1">
      <c r="A8" s="21" t="s">
        <v>41</v>
      </c>
      <c r="B8" s="21" t="s">
        <v>33</v>
      </c>
      <c r="C8" s="21" t="s">
        <v>40</v>
      </c>
      <c r="D8" s="22">
        <v>4</v>
      </c>
      <c r="E8" s="23">
        <v>1</v>
      </c>
      <c r="F8" s="23"/>
      <c r="G8" s="22">
        <v>2</v>
      </c>
      <c r="H8" s="23"/>
      <c r="I8" s="23"/>
      <c r="J8" s="23"/>
      <c r="K8" s="23"/>
      <c r="L8" s="23"/>
      <c r="M8" s="22">
        <v>1</v>
      </c>
      <c r="N8" s="22">
        <v>1</v>
      </c>
      <c r="O8" s="22">
        <v>3</v>
      </c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4"/>
    </row>
    <row r="9" spans="1:27" s="25" customFormat="1">
      <c r="A9" s="21" t="s">
        <v>42</v>
      </c>
      <c r="B9" s="21" t="s">
        <v>33</v>
      </c>
      <c r="C9" s="21" t="s">
        <v>40</v>
      </c>
      <c r="D9" s="23"/>
      <c r="E9" s="22">
        <v>3</v>
      </c>
      <c r="F9" s="23"/>
      <c r="G9" s="22">
        <v>4</v>
      </c>
      <c r="H9" s="23"/>
      <c r="I9" s="23"/>
      <c r="J9" s="23"/>
      <c r="K9" s="23"/>
      <c r="L9" s="23"/>
      <c r="M9" s="22">
        <v>1</v>
      </c>
      <c r="N9" s="22">
        <v>1</v>
      </c>
      <c r="O9" s="22">
        <v>3</v>
      </c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 s="25" customFormat="1">
      <c r="A10" s="21" t="s">
        <v>43</v>
      </c>
      <c r="B10" s="21" t="s">
        <v>33</v>
      </c>
      <c r="C10" s="21" t="s">
        <v>40</v>
      </c>
      <c r="D10" s="23"/>
      <c r="E10" s="23"/>
      <c r="F10" s="23"/>
      <c r="G10" s="22">
        <v>2.5</v>
      </c>
      <c r="H10" s="23"/>
      <c r="I10" s="23"/>
      <c r="J10" s="23"/>
      <c r="K10" s="22">
        <v>2</v>
      </c>
      <c r="L10" s="23"/>
      <c r="M10" s="23"/>
      <c r="N10" s="23"/>
      <c r="O10" s="22">
        <v>2</v>
      </c>
      <c r="P10" s="23"/>
      <c r="Q10" s="22">
        <v>3</v>
      </c>
      <c r="R10" s="23"/>
      <c r="S10" s="23"/>
      <c r="T10" s="22">
        <v>2.5</v>
      </c>
      <c r="U10" s="23"/>
      <c r="V10" s="23"/>
      <c r="W10" s="23"/>
      <c r="X10" s="23"/>
      <c r="Y10" s="23"/>
      <c r="Z10" s="23"/>
      <c r="AA10" s="23"/>
    </row>
    <row r="11" spans="1:27" s="25" customFormat="1">
      <c r="A11" s="21" t="s">
        <v>44</v>
      </c>
      <c r="B11" s="21" t="s">
        <v>33</v>
      </c>
      <c r="C11" s="21" t="s">
        <v>40</v>
      </c>
      <c r="D11" s="22">
        <v>1</v>
      </c>
      <c r="E11" s="23"/>
      <c r="F11" s="22">
        <v>2</v>
      </c>
      <c r="G11" s="22">
        <v>1</v>
      </c>
      <c r="H11" s="23"/>
      <c r="I11" s="23"/>
      <c r="J11" s="23"/>
      <c r="K11" s="22">
        <v>2.5</v>
      </c>
      <c r="L11" s="22">
        <v>1.5</v>
      </c>
      <c r="M11" s="23"/>
      <c r="N11" s="23"/>
      <c r="O11" s="23"/>
      <c r="P11" s="23">
        <v>1.5</v>
      </c>
      <c r="Q11" s="23"/>
      <c r="R11" s="23"/>
      <c r="S11" s="23"/>
      <c r="T11" s="22">
        <v>2.5</v>
      </c>
      <c r="U11" s="23"/>
      <c r="V11" s="23"/>
      <c r="W11" s="23"/>
      <c r="X11" s="23"/>
      <c r="Y11" s="23"/>
      <c r="Z11" s="23"/>
      <c r="AA11" s="24"/>
    </row>
    <row r="12" spans="1:27" s="25" customFormat="1">
      <c r="A12" s="21" t="s">
        <v>45</v>
      </c>
      <c r="B12" s="21" t="s">
        <v>33</v>
      </c>
      <c r="C12" s="21" t="s">
        <v>40</v>
      </c>
      <c r="D12" s="23">
        <v>3</v>
      </c>
      <c r="E12" s="22">
        <v>2</v>
      </c>
      <c r="F12" s="23"/>
      <c r="G12" s="22">
        <v>3</v>
      </c>
      <c r="H12" s="23"/>
      <c r="I12" s="23"/>
      <c r="J12" s="23"/>
      <c r="K12" s="23"/>
      <c r="L12" s="23"/>
      <c r="M12" s="22">
        <v>0.5</v>
      </c>
      <c r="N12" s="22">
        <v>0.5</v>
      </c>
      <c r="O12" s="22">
        <v>3</v>
      </c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 s="25" customFormat="1">
      <c r="A13" s="21" t="s">
        <v>46</v>
      </c>
      <c r="B13" s="21" t="s">
        <v>33</v>
      </c>
      <c r="C13" s="21" t="s">
        <v>40</v>
      </c>
      <c r="D13" s="22">
        <v>2.5</v>
      </c>
      <c r="E13" s="22">
        <v>2</v>
      </c>
      <c r="F13" s="23"/>
      <c r="G13" s="22">
        <v>3</v>
      </c>
      <c r="H13" s="23"/>
      <c r="I13" s="23"/>
      <c r="J13" s="23"/>
      <c r="K13" s="23"/>
      <c r="L13" s="23"/>
      <c r="M13" s="22">
        <v>0.5</v>
      </c>
      <c r="N13" s="22">
        <v>0.5</v>
      </c>
      <c r="O13" s="22">
        <v>3.5</v>
      </c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4"/>
    </row>
    <row r="14" spans="1:27" s="25" customFormat="1">
      <c r="A14" s="21" t="s">
        <v>47</v>
      </c>
      <c r="B14" s="21" t="s">
        <v>33</v>
      </c>
      <c r="C14" s="21" t="s">
        <v>40</v>
      </c>
      <c r="D14" s="22">
        <v>1.5</v>
      </c>
      <c r="E14" s="22"/>
      <c r="F14" s="22">
        <v>2</v>
      </c>
      <c r="G14" s="22">
        <v>1.25</v>
      </c>
      <c r="H14" s="22">
        <v>2</v>
      </c>
      <c r="I14" s="23"/>
      <c r="J14" s="22">
        <v>0.25</v>
      </c>
      <c r="K14" s="22">
        <v>1</v>
      </c>
      <c r="L14" s="23"/>
      <c r="M14" s="22"/>
      <c r="N14" s="22"/>
      <c r="O14" s="22"/>
      <c r="P14" s="23"/>
      <c r="Q14" s="22">
        <v>2</v>
      </c>
      <c r="R14" s="23"/>
      <c r="S14" s="23"/>
      <c r="T14" s="22">
        <v>2</v>
      </c>
      <c r="U14" s="23"/>
      <c r="V14" s="23"/>
      <c r="W14" s="23"/>
      <c r="X14" s="23"/>
      <c r="Y14" s="23"/>
      <c r="Z14" s="23"/>
      <c r="AA14" s="24"/>
    </row>
    <row r="15" spans="1:27" s="25" customFormat="1">
      <c r="A15" s="21" t="s">
        <v>48</v>
      </c>
      <c r="B15" s="21" t="s">
        <v>33</v>
      </c>
      <c r="C15" s="21" t="s">
        <v>40</v>
      </c>
      <c r="D15" s="22">
        <v>3</v>
      </c>
      <c r="E15" s="23">
        <v>1</v>
      </c>
      <c r="F15" s="23"/>
      <c r="G15" s="23">
        <v>2</v>
      </c>
      <c r="H15" s="23"/>
      <c r="I15" s="23"/>
      <c r="J15" s="23"/>
      <c r="K15" s="23"/>
      <c r="L15" s="23"/>
      <c r="M15" s="22">
        <v>0.5</v>
      </c>
      <c r="N15" s="22">
        <v>0.5</v>
      </c>
      <c r="O15" s="22">
        <v>2.5</v>
      </c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 s="25" customFormat="1">
      <c r="A16" s="21" t="s">
        <v>49</v>
      </c>
      <c r="B16" s="21" t="s">
        <v>33</v>
      </c>
      <c r="C16" s="21" t="s">
        <v>40</v>
      </c>
      <c r="D16" s="22">
        <v>2.5</v>
      </c>
      <c r="E16" s="22">
        <v>2</v>
      </c>
      <c r="F16" s="23"/>
      <c r="G16" s="23"/>
      <c r="H16" s="23"/>
      <c r="I16" s="23"/>
      <c r="J16" s="23"/>
      <c r="K16" s="23"/>
      <c r="L16" s="23"/>
      <c r="M16" s="22">
        <v>1</v>
      </c>
      <c r="N16" s="22">
        <v>1</v>
      </c>
      <c r="O16" s="22">
        <v>2.5</v>
      </c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 s="25" customFormat="1" ht="24">
      <c r="A17" s="21" t="s">
        <v>50</v>
      </c>
      <c r="B17" s="26" t="s">
        <v>39</v>
      </c>
      <c r="C17" s="21" t="s">
        <v>34</v>
      </c>
      <c r="D17" s="22">
        <v>3</v>
      </c>
      <c r="E17" s="22">
        <v>1</v>
      </c>
      <c r="F17" s="22">
        <v>2</v>
      </c>
      <c r="G17" s="22">
        <v>2</v>
      </c>
      <c r="H17" s="22">
        <v>3</v>
      </c>
      <c r="I17" s="23"/>
      <c r="J17" s="23"/>
      <c r="K17" s="23"/>
      <c r="L17" s="23"/>
      <c r="M17" s="22">
        <v>1</v>
      </c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27" s="25" customFormat="1" ht="24">
      <c r="A18" s="21" t="s">
        <v>51</v>
      </c>
      <c r="B18" s="26" t="s">
        <v>39</v>
      </c>
      <c r="C18" s="21" t="s">
        <v>34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2">
        <v>4</v>
      </c>
      <c r="Y18" s="22">
        <v>8</v>
      </c>
      <c r="Z18" s="24"/>
      <c r="AA18" s="24"/>
    </row>
    <row r="19" spans="1:27" s="25" customFormat="1" ht="24">
      <c r="A19" s="21" t="s">
        <v>52</v>
      </c>
      <c r="B19" s="26" t="s">
        <v>39</v>
      </c>
      <c r="C19" s="21" t="s">
        <v>34</v>
      </c>
      <c r="D19" s="21">
        <v>4</v>
      </c>
      <c r="E19" s="23"/>
      <c r="F19" s="21">
        <v>2</v>
      </c>
      <c r="G19" s="21">
        <v>2</v>
      </c>
      <c r="H19" s="21">
        <v>2</v>
      </c>
      <c r="I19" s="23"/>
      <c r="J19" s="23"/>
      <c r="K19" s="23"/>
      <c r="L19" s="23"/>
      <c r="M19" s="23"/>
      <c r="N19" s="23"/>
      <c r="O19" s="23"/>
      <c r="P19" s="23">
        <v>2</v>
      </c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1:27" s="25" customFormat="1">
      <c r="A20" s="21" t="s">
        <v>53</v>
      </c>
      <c r="B20" s="26" t="s">
        <v>54</v>
      </c>
      <c r="C20" s="21" t="s">
        <v>34</v>
      </c>
      <c r="D20" s="22">
        <v>3</v>
      </c>
      <c r="E20" s="22">
        <v>2.5</v>
      </c>
      <c r="F20" s="24"/>
      <c r="G20" s="22">
        <v>2</v>
      </c>
      <c r="H20" s="24"/>
      <c r="I20" s="24"/>
      <c r="J20" s="24"/>
      <c r="K20" s="24"/>
      <c r="L20" s="22">
        <v>0.5</v>
      </c>
      <c r="M20" s="22">
        <v>0.5</v>
      </c>
      <c r="N20" s="22">
        <v>0.5</v>
      </c>
      <c r="O20" s="22">
        <v>3</v>
      </c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s="25" customFormat="1">
      <c r="A21" s="21" t="s">
        <v>55</v>
      </c>
      <c r="B21" s="26" t="s">
        <v>54</v>
      </c>
      <c r="C21" s="21" t="s">
        <v>34</v>
      </c>
      <c r="D21" s="22">
        <v>3</v>
      </c>
      <c r="E21" s="22">
        <v>3</v>
      </c>
      <c r="F21" s="24"/>
      <c r="G21" s="22">
        <v>2</v>
      </c>
      <c r="H21" s="24"/>
      <c r="I21" s="24"/>
      <c r="J21" s="24"/>
      <c r="K21" s="24"/>
      <c r="L21" s="24"/>
      <c r="M21" s="22">
        <v>0.5</v>
      </c>
      <c r="N21" s="22">
        <v>0.5</v>
      </c>
      <c r="O21" s="22">
        <v>3</v>
      </c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s="25" customFormat="1">
      <c r="A22" s="21" t="s">
        <v>56</v>
      </c>
      <c r="B22" s="26" t="s">
        <v>54</v>
      </c>
      <c r="C22" s="21" t="s">
        <v>34</v>
      </c>
      <c r="D22" s="22">
        <v>3</v>
      </c>
      <c r="E22" s="22">
        <v>3</v>
      </c>
      <c r="F22" s="24"/>
      <c r="G22" s="22">
        <v>2</v>
      </c>
      <c r="H22" s="24"/>
      <c r="I22" s="24"/>
      <c r="J22" s="24"/>
      <c r="K22" s="24"/>
      <c r="L22" s="24"/>
      <c r="M22" s="22">
        <v>0.5</v>
      </c>
      <c r="N22" s="22">
        <v>0.5</v>
      </c>
      <c r="O22" s="22">
        <v>3</v>
      </c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s="25" customFormat="1">
      <c r="A23" s="21" t="s">
        <v>57</v>
      </c>
      <c r="B23" s="26" t="s">
        <v>54</v>
      </c>
      <c r="C23" s="21" t="s">
        <v>34</v>
      </c>
      <c r="D23" s="22">
        <v>3</v>
      </c>
      <c r="E23" s="22">
        <v>2</v>
      </c>
      <c r="F23" s="24"/>
      <c r="G23" s="22">
        <v>2</v>
      </c>
      <c r="H23" s="24"/>
      <c r="I23" s="24"/>
      <c r="J23" s="24"/>
      <c r="K23" s="24"/>
      <c r="L23" s="22">
        <v>1</v>
      </c>
      <c r="M23" s="22">
        <v>0.5</v>
      </c>
      <c r="N23" s="22">
        <v>0.5</v>
      </c>
      <c r="O23" s="24">
        <v>1</v>
      </c>
      <c r="P23" s="22">
        <v>2</v>
      </c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s="25" customFormat="1">
      <c r="A24" s="21" t="s">
        <v>58</v>
      </c>
      <c r="B24" s="26" t="s">
        <v>54</v>
      </c>
      <c r="C24" s="21" t="s">
        <v>34</v>
      </c>
      <c r="D24" s="22">
        <v>3</v>
      </c>
      <c r="E24" s="22">
        <v>2</v>
      </c>
      <c r="F24" s="24"/>
      <c r="G24" s="22">
        <v>2</v>
      </c>
      <c r="H24" s="24"/>
      <c r="I24" s="24"/>
      <c r="J24" s="24"/>
      <c r="K24" s="24"/>
      <c r="L24" s="22">
        <v>1</v>
      </c>
      <c r="M24" s="22">
        <v>0.5</v>
      </c>
      <c r="N24" s="22">
        <v>0.5</v>
      </c>
      <c r="O24" s="22">
        <v>3</v>
      </c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s="25" customFormat="1">
      <c r="A25" s="21" t="s">
        <v>59</v>
      </c>
      <c r="B25" s="21" t="s">
        <v>60</v>
      </c>
      <c r="C25" s="21" t="s">
        <v>34</v>
      </c>
      <c r="D25" s="22">
        <v>1</v>
      </c>
      <c r="E25" s="22">
        <v>2</v>
      </c>
      <c r="F25" s="24"/>
      <c r="G25" s="22">
        <v>1</v>
      </c>
      <c r="H25" s="24"/>
      <c r="I25" s="24"/>
      <c r="J25" s="24"/>
      <c r="K25" s="24"/>
      <c r="L25" s="24"/>
      <c r="M25" s="22">
        <v>0.5</v>
      </c>
      <c r="N25" s="22">
        <v>0.5</v>
      </c>
      <c r="O25" s="22">
        <v>4</v>
      </c>
      <c r="P25" s="24"/>
      <c r="Q25" s="24"/>
      <c r="R25" s="24"/>
      <c r="S25" s="24"/>
      <c r="T25" s="24"/>
      <c r="U25" s="22">
        <v>1.5</v>
      </c>
      <c r="V25" s="24"/>
      <c r="W25" s="22">
        <v>1.5</v>
      </c>
      <c r="X25" s="22"/>
      <c r="Y25" s="22"/>
      <c r="Z25" s="24"/>
      <c r="AA25" s="24"/>
    </row>
    <row r="26" spans="1:27" s="25" customFormat="1">
      <c r="A26" s="21" t="s">
        <v>61</v>
      </c>
      <c r="B26" s="26" t="s">
        <v>54</v>
      </c>
      <c r="C26" s="21" t="s">
        <v>40</v>
      </c>
      <c r="D26" s="22">
        <v>2.5</v>
      </c>
      <c r="E26" s="22">
        <v>3</v>
      </c>
      <c r="F26" s="24"/>
      <c r="G26" s="22">
        <v>1</v>
      </c>
      <c r="H26" s="24"/>
      <c r="I26" s="24"/>
      <c r="J26" s="24"/>
      <c r="K26" s="24"/>
      <c r="L26" s="24"/>
      <c r="M26" s="22">
        <v>1</v>
      </c>
      <c r="N26" s="22">
        <v>1</v>
      </c>
      <c r="O26" s="22">
        <v>3.5</v>
      </c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s="25" customFormat="1">
      <c r="A27" s="21" t="s">
        <v>62</v>
      </c>
      <c r="B27" s="26" t="s">
        <v>54</v>
      </c>
      <c r="C27" s="21" t="s">
        <v>40</v>
      </c>
      <c r="D27" s="22">
        <v>3</v>
      </c>
      <c r="E27" s="22">
        <v>2</v>
      </c>
      <c r="F27" s="24"/>
      <c r="G27" s="22">
        <v>2.5</v>
      </c>
      <c r="H27" s="24"/>
      <c r="I27" s="24"/>
      <c r="J27" s="24"/>
      <c r="K27" s="24"/>
      <c r="L27" s="22">
        <v>1</v>
      </c>
      <c r="M27" s="22">
        <v>1</v>
      </c>
      <c r="N27" s="22">
        <v>0.5</v>
      </c>
      <c r="O27" s="22">
        <v>2</v>
      </c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s="25" customFormat="1">
      <c r="A28" s="21" t="s">
        <v>63</v>
      </c>
      <c r="B28" s="26" t="s">
        <v>54</v>
      </c>
      <c r="C28" s="21" t="s">
        <v>40</v>
      </c>
      <c r="D28" s="22">
        <v>3</v>
      </c>
      <c r="E28" s="22">
        <v>2</v>
      </c>
      <c r="F28" s="24"/>
      <c r="G28" s="22">
        <v>2.5</v>
      </c>
      <c r="H28" s="24"/>
      <c r="I28" s="24"/>
      <c r="J28" s="24"/>
      <c r="K28" s="24"/>
      <c r="L28" s="22">
        <v>1</v>
      </c>
      <c r="M28" s="22">
        <v>1</v>
      </c>
      <c r="N28" s="22">
        <v>0.5</v>
      </c>
      <c r="O28" s="22">
        <v>2</v>
      </c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s="25" customFormat="1">
      <c r="A29" s="21" t="s">
        <v>64</v>
      </c>
      <c r="B29" s="26" t="s">
        <v>54</v>
      </c>
      <c r="C29" s="21" t="s">
        <v>40</v>
      </c>
      <c r="D29" s="22">
        <v>2.5</v>
      </c>
      <c r="E29" s="22">
        <v>3</v>
      </c>
      <c r="F29" s="24"/>
      <c r="G29" s="22">
        <v>2</v>
      </c>
      <c r="H29" s="24"/>
      <c r="I29" s="24"/>
      <c r="J29" s="24"/>
      <c r="K29" s="24"/>
      <c r="L29" s="24"/>
      <c r="M29" s="22">
        <v>0.5</v>
      </c>
      <c r="N29" s="22">
        <v>0.5</v>
      </c>
      <c r="O29" s="22">
        <v>3.5</v>
      </c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s="25" customFormat="1">
      <c r="A30" s="21" t="s">
        <v>65</v>
      </c>
      <c r="B30" s="26" t="s">
        <v>54</v>
      </c>
      <c r="C30" s="21" t="s">
        <v>40</v>
      </c>
      <c r="D30" s="22">
        <v>2.5</v>
      </c>
      <c r="E30" s="22">
        <v>2</v>
      </c>
      <c r="F30" s="24"/>
      <c r="G30" s="24"/>
      <c r="H30" s="24"/>
      <c r="I30" s="24"/>
      <c r="J30" s="24"/>
      <c r="K30" s="24"/>
      <c r="L30" s="24"/>
      <c r="M30" s="22">
        <v>0.5</v>
      </c>
      <c r="N30" s="22">
        <v>0.5</v>
      </c>
      <c r="O30" s="22">
        <v>3.5</v>
      </c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s="25" customFormat="1">
      <c r="A31" s="21" t="s">
        <v>66</v>
      </c>
      <c r="B31" s="26" t="s">
        <v>54</v>
      </c>
      <c r="C31" s="21" t="s">
        <v>40</v>
      </c>
      <c r="D31" s="22">
        <v>2.5</v>
      </c>
      <c r="E31" s="22">
        <v>2</v>
      </c>
      <c r="F31" s="24"/>
      <c r="G31" s="24"/>
      <c r="H31" s="24"/>
      <c r="I31" s="24"/>
      <c r="J31" s="24"/>
      <c r="K31" s="24"/>
      <c r="L31" s="24"/>
      <c r="M31" s="22">
        <v>0.5</v>
      </c>
      <c r="N31" s="22">
        <v>0.5</v>
      </c>
      <c r="O31" s="22">
        <v>3.5</v>
      </c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s="25" customFormat="1">
      <c r="A32" s="21" t="s">
        <v>67</v>
      </c>
      <c r="B32" s="26" t="s">
        <v>54</v>
      </c>
      <c r="C32" s="21" t="s">
        <v>40</v>
      </c>
      <c r="D32" s="22">
        <v>2.5</v>
      </c>
      <c r="E32" s="22">
        <v>2</v>
      </c>
      <c r="F32" s="24"/>
      <c r="G32" s="24"/>
      <c r="H32" s="24"/>
      <c r="I32" s="24"/>
      <c r="J32" s="24"/>
      <c r="K32" s="24"/>
      <c r="L32" s="24"/>
      <c r="M32" s="22">
        <v>0.5</v>
      </c>
      <c r="N32" s="22">
        <v>0.5</v>
      </c>
      <c r="O32" s="22">
        <v>3.5</v>
      </c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s="25" customFormat="1">
      <c r="A33" s="21" t="s">
        <v>68</v>
      </c>
      <c r="B33" s="26" t="s">
        <v>54</v>
      </c>
      <c r="C33" s="21" t="s">
        <v>40</v>
      </c>
      <c r="D33" s="22">
        <v>1.5</v>
      </c>
      <c r="E33" s="22">
        <v>2</v>
      </c>
      <c r="F33" s="24"/>
      <c r="G33" s="22">
        <v>1.5</v>
      </c>
      <c r="H33" s="24"/>
      <c r="I33" s="24"/>
      <c r="J33" s="24"/>
      <c r="K33" s="24"/>
      <c r="L33" s="24"/>
      <c r="M33" s="22">
        <v>0.5</v>
      </c>
      <c r="N33" s="22">
        <v>0.5</v>
      </c>
      <c r="O33" s="24">
        <v>3</v>
      </c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s="25" customFormat="1">
      <c r="A34" s="27" t="s">
        <v>69</v>
      </c>
      <c r="B34" s="26" t="s">
        <v>70</v>
      </c>
      <c r="C34" s="21" t="s">
        <v>34</v>
      </c>
      <c r="D34" s="22">
        <v>2.5</v>
      </c>
      <c r="E34" s="22">
        <v>0.5</v>
      </c>
      <c r="F34" s="24"/>
      <c r="G34" s="22">
        <v>2</v>
      </c>
      <c r="H34" s="22">
        <v>2.5</v>
      </c>
      <c r="I34" s="24"/>
      <c r="J34" s="24"/>
      <c r="K34" s="24"/>
      <c r="L34" s="22">
        <v>0.5</v>
      </c>
      <c r="M34" s="22">
        <v>0.5</v>
      </c>
      <c r="N34" s="22">
        <v>0.5</v>
      </c>
      <c r="O34" s="22">
        <v>2</v>
      </c>
      <c r="P34" s="24"/>
      <c r="Q34" s="24"/>
      <c r="R34" s="24"/>
      <c r="S34" s="24"/>
      <c r="T34" s="22">
        <v>1</v>
      </c>
      <c r="U34" s="24"/>
      <c r="V34" s="24"/>
      <c r="W34" s="24"/>
      <c r="X34" s="24"/>
      <c r="Y34" s="24"/>
      <c r="Z34" s="24"/>
      <c r="AA34" s="24"/>
    </row>
    <row r="35" spans="1:27" s="25" customFormat="1">
      <c r="A35" s="21" t="s">
        <v>71</v>
      </c>
      <c r="B35" s="21" t="s">
        <v>60</v>
      </c>
      <c r="C35" s="21" t="s">
        <v>34</v>
      </c>
      <c r="D35" s="21">
        <v>3</v>
      </c>
      <c r="E35" s="21">
        <v>2</v>
      </c>
      <c r="F35" s="24"/>
      <c r="G35" s="24"/>
      <c r="H35" s="21">
        <v>4</v>
      </c>
      <c r="I35" s="24"/>
      <c r="J35" s="24"/>
      <c r="K35" s="24"/>
      <c r="L35" s="24"/>
      <c r="M35" s="22">
        <v>0.5</v>
      </c>
      <c r="N35" s="22">
        <v>0.5</v>
      </c>
      <c r="O35" s="24"/>
      <c r="P35" s="24"/>
      <c r="Q35" s="24"/>
      <c r="R35" s="24"/>
      <c r="S35" s="24"/>
      <c r="T35" s="24"/>
      <c r="U35" s="24"/>
      <c r="V35" s="21">
        <v>2</v>
      </c>
      <c r="W35" s="21"/>
      <c r="X35" s="21"/>
      <c r="Y35" s="21"/>
      <c r="Z35" s="24"/>
      <c r="AA35" s="24"/>
    </row>
    <row r="36" spans="1:27" s="25" customFormat="1">
      <c r="A36" s="21" t="s">
        <v>72</v>
      </c>
      <c r="B36" s="26" t="s">
        <v>70</v>
      </c>
      <c r="C36" s="21" t="s">
        <v>34</v>
      </c>
      <c r="D36" s="24"/>
      <c r="E36" s="24"/>
      <c r="F36" s="21">
        <v>3</v>
      </c>
      <c r="G36" s="24"/>
      <c r="H36" s="24"/>
      <c r="I36" s="24"/>
      <c r="J36" s="21">
        <v>1</v>
      </c>
      <c r="K36" s="21">
        <v>2</v>
      </c>
      <c r="L36" s="24"/>
      <c r="M36" s="24"/>
      <c r="N36" s="24"/>
      <c r="O36" s="24"/>
      <c r="P36" s="24">
        <v>2</v>
      </c>
      <c r="Q36" s="21">
        <v>2</v>
      </c>
      <c r="R36" s="24"/>
      <c r="S36" s="24"/>
      <c r="T36" s="21">
        <v>2</v>
      </c>
      <c r="U36" s="24"/>
      <c r="V36" s="24"/>
      <c r="W36" s="24"/>
      <c r="X36" s="24"/>
      <c r="Y36" s="24"/>
      <c r="Z36" s="24"/>
      <c r="AA36" s="24"/>
    </row>
    <row r="37" spans="1:27" s="25" customFormat="1">
      <c r="A37" s="21" t="s">
        <v>73</v>
      </c>
      <c r="B37" s="26" t="s">
        <v>70</v>
      </c>
      <c r="C37" s="21" t="s">
        <v>34</v>
      </c>
      <c r="D37" s="21">
        <v>2</v>
      </c>
      <c r="E37" s="24"/>
      <c r="F37" s="24"/>
      <c r="G37" s="21">
        <v>2</v>
      </c>
      <c r="H37" s="21">
        <v>3</v>
      </c>
      <c r="I37" s="24"/>
      <c r="J37" s="21">
        <v>1</v>
      </c>
      <c r="K37" s="24"/>
      <c r="L37" s="21">
        <v>1</v>
      </c>
      <c r="M37" s="24"/>
      <c r="N37" s="21">
        <v>1</v>
      </c>
      <c r="O37" s="21">
        <v>2</v>
      </c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s="25" customFormat="1">
      <c r="A38" s="21" t="s">
        <v>74</v>
      </c>
      <c r="B38" s="26" t="s">
        <v>70</v>
      </c>
      <c r="C38" s="21" t="s">
        <v>34</v>
      </c>
      <c r="D38" s="24"/>
      <c r="E38" s="24"/>
      <c r="F38" s="21">
        <v>1</v>
      </c>
      <c r="G38" s="21">
        <v>2</v>
      </c>
      <c r="H38" s="21">
        <v>2.5</v>
      </c>
      <c r="I38" s="24"/>
      <c r="J38" s="24"/>
      <c r="K38" s="24"/>
      <c r="L38" s="21">
        <v>0.5</v>
      </c>
      <c r="M38" s="24"/>
      <c r="N38" s="24"/>
      <c r="O38" s="21">
        <v>2</v>
      </c>
      <c r="P38" s="24"/>
      <c r="Q38" s="24"/>
      <c r="R38" s="21">
        <v>2</v>
      </c>
      <c r="S38" s="21">
        <v>2</v>
      </c>
      <c r="T38" s="24"/>
      <c r="U38" s="24"/>
      <c r="V38" s="24"/>
      <c r="W38" s="24"/>
      <c r="X38" s="24"/>
      <c r="Y38" s="24"/>
      <c r="Z38" s="24"/>
      <c r="AA38" s="24"/>
    </row>
    <row r="39" spans="1:27" s="25" customFormat="1">
      <c r="A39" s="21" t="s">
        <v>75</v>
      </c>
      <c r="B39" s="26" t="s">
        <v>70</v>
      </c>
      <c r="C39" s="21" t="s">
        <v>40</v>
      </c>
      <c r="D39" s="24">
        <v>3</v>
      </c>
      <c r="E39" s="24">
        <v>2</v>
      </c>
      <c r="F39" s="24"/>
      <c r="G39" s="24">
        <v>2</v>
      </c>
      <c r="H39" s="24"/>
      <c r="I39" s="24"/>
      <c r="J39" s="24"/>
      <c r="K39" s="24"/>
      <c r="L39" s="24"/>
      <c r="M39" s="24">
        <v>1</v>
      </c>
      <c r="N39" s="24">
        <v>1</v>
      </c>
      <c r="O39" s="24">
        <v>3</v>
      </c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s="25" customFormat="1">
      <c r="A40" s="21" t="s">
        <v>76</v>
      </c>
      <c r="B40" s="26" t="s">
        <v>70</v>
      </c>
      <c r="C40" s="21" t="s">
        <v>40</v>
      </c>
      <c r="D40" s="21">
        <v>2.5</v>
      </c>
      <c r="E40" s="21">
        <v>1</v>
      </c>
      <c r="F40" s="24"/>
      <c r="G40" s="24"/>
      <c r="H40" s="21">
        <v>4</v>
      </c>
      <c r="I40" s="24"/>
      <c r="J40" s="24"/>
      <c r="K40" s="24"/>
      <c r="L40" s="24"/>
      <c r="M40" s="24"/>
      <c r="N40" s="24"/>
      <c r="O40" s="24"/>
      <c r="P40" s="24"/>
      <c r="Q40" s="21">
        <v>1</v>
      </c>
      <c r="R40" s="24"/>
      <c r="S40" s="24"/>
      <c r="T40" s="21">
        <v>1.5</v>
      </c>
      <c r="U40" s="24"/>
      <c r="V40" s="21">
        <v>2</v>
      </c>
      <c r="W40" s="24"/>
      <c r="X40" s="24"/>
      <c r="Y40" s="24"/>
      <c r="Z40" s="24"/>
      <c r="AA40" s="24"/>
    </row>
    <row r="41" spans="1:27" s="25" customFormat="1">
      <c r="A41" s="21" t="s">
        <v>77</v>
      </c>
      <c r="B41" s="26" t="s">
        <v>70</v>
      </c>
      <c r="C41" s="21" t="s">
        <v>40</v>
      </c>
      <c r="D41" s="21">
        <v>4</v>
      </c>
      <c r="E41" s="21">
        <v>2</v>
      </c>
      <c r="F41" s="24"/>
      <c r="G41" s="24"/>
      <c r="H41" s="24">
        <v>1</v>
      </c>
      <c r="I41" s="24"/>
      <c r="J41" s="24"/>
      <c r="K41" s="24"/>
      <c r="L41" s="24"/>
      <c r="M41" s="21">
        <v>0.5</v>
      </c>
      <c r="N41" s="21">
        <v>0.5</v>
      </c>
      <c r="O41" s="24"/>
      <c r="P41" s="24">
        <v>2</v>
      </c>
      <c r="Q41" s="24">
        <v>2</v>
      </c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s="25" customFormat="1">
      <c r="A42" s="21" t="s">
        <v>78</v>
      </c>
      <c r="B42" s="26" t="s">
        <v>70</v>
      </c>
      <c r="C42" s="21" t="s">
        <v>40</v>
      </c>
      <c r="D42" s="21">
        <v>4</v>
      </c>
      <c r="E42" s="21">
        <v>2</v>
      </c>
      <c r="F42" s="24"/>
      <c r="G42" s="24"/>
      <c r="H42" s="24">
        <v>3</v>
      </c>
      <c r="I42" s="24"/>
      <c r="J42" s="24"/>
      <c r="K42" s="24"/>
      <c r="L42" s="24"/>
      <c r="M42" s="21">
        <v>0.5</v>
      </c>
      <c r="N42" s="21">
        <v>0.5</v>
      </c>
      <c r="O42" s="24"/>
      <c r="P42" s="24">
        <v>1</v>
      </c>
      <c r="Q42" s="24">
        <v>1</v>
      </c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s="25" customFormat="1">
      <c r="A43" s="21" t="s">
        <v>79</v>
      </c>
      <c r="B43" s="26" t="s">
        <v>70</v>
      </c>
      <c r="C43" s="21" t="s">
        <v>40</v>
      </c>
      <c r="D43" s="24"/>
      <c r="E43" s="24"/>
      <c r="F43" s="24"/>
      <c r="G43" s="21">
        <v>2</v>
      </c>
      <c r="H43" s="21">
        <v>3</v>
      </c>
      <c r="I43" s="24"/>
      <c r="J43" s="24"/>
      <c r="K43" s="24"/>
      <c r="L43" s="24"/>
      <c r="M43" s="21">
        <v>0.5</v>
      </c>
      <c r="N43" s="24"/>
      <c r="O43" s="24"/>
      <c r="P43" s="24">
        <v>1.5</v>
      </c>
      <c r="Q43" s="21">
        <v>2.5</v>
      </c>
      <c r="R43" s="24"/>
      <c r="S43" s="24"/>
      <c r="T43" s="21">
        <v>2.5</v>
      </c>
      <c r="U43" s="24"/>
      <c r="V43" s="24"/>
      <c r="W43" s="24"/>
      <c r="X43" s="24"/>
      <c r="Y43" s="24"/>
      <c r="Z43" s="24"/>
      <c r="AA43" s="24"/>
    </row>
    <row r="44" spans="1:27" s="25" customFormat="1">
      <c r="A44" s="21" t="s">
        <v>80</v>
      </c>
      <c r="B44" s="26" t="s">
        <v>70</v>
      </c>
      <c r="C44" s="21" t="s">
        <v>40</v>
      </c>
      <c r="D44" s="21">
        <v>2</v>
      </c>
      <c r="E44" s="24"/>
      <c r="F44" s="24"/>
      <c r="G44" s="24"/>
      <c r="H44" s="24"/>
      <c r="I44" s="24"/>
      <c r="J44" s="24"/>
      <c r="K44" s="24"/>
      <c r="L44" s="24"/>
      <c r="M44" s="21">
        <v>1</v>
      </c>
      <c r="N44" s="24"/>
      <c r="O44" s="21">
        <v>2.5</v>
      </c>
      <c r="P44" s="24"/>
      <c r="Q44" s="21">
        <v>2</v>
      </c>
      <c r="R44" s="24"/>
      <c r="S44" s="24"/>
      <c r="T44" s="21">
        <v>2</v>
      </c>
      <c r="U44" s="24"/>
      <c r="V44" s="24"/>
      <c r="W44" s="24"/>
      <c r="X44" s="24"/>
      <c r="Y44" s="24"/>
      <c r="Z44" s="24"/>
      <c r="AA44" s="24"/>
    </row>
    <row r="45" spans="1:27" s="25" customFormat="1">
      <c r="A45" s="21" t="s">
        <v>81</v>
      </c>
      <c r="B45" s="26" t="s">
        <v>70</v>
      </c>
      <c r="C45" s="21" t="s">
        <v>40</v>
      </c>
      <c r="D45" s="24"/>
      <c r="E45" s="24"/>
      <c r="F45" s="21">
        <v>2</v>
      </c>
      <c r="G45" s="24"/>
      <c r="H45" s="24"/>
      <c r="I45" s="24"/>
      <c r="J45" s="24"/>
      <c r="K45" s="21">
        <v>2</v>
      </c>
      <c r="L45" s="24"/>
      <c r="M45" s="21">
        <v>0.5</v>
      </c>
      <c r="N45" s="21">
        <v>0.5</v>
      </c>
      <c r="O45" s="24"/>
      <c r="P45" s="21">
        <v>3</v>
      </c>
      <c r="Q45" s="24"/>
      <c r="R45" s="24"/>
      <c r="S45" s="24"/>
      <c r="T45" s="21">
        <v>1</v>
      </c>
      <c r="U45" s="24"/>
      <c r="V45" s="24"/>
      <c r="W45" s="24"/>
      <c r="X45" s="24"/>
      <c r="Y45" s="24"/>
      <c r="Z45" s="24"/>
      <c r="AA45" s="24"/>
    </row>
    <row r="46" spans="1:27" s="25" customFormat="1">
      <c r="A46" s="21" t="s">
        <v>82</v>
      </c>
      <c r="B46" s="26" t="s">
        <v>83</v>
      </c>
      <c r="C46" s="21" t="s">
        <v>34</v>
      </c>
      <c r="D46" s="24"/>
      <c r="E46" s="24"/>
      <c r="F46" s="21"/>
      <c r="G46" s="24"/>
      <c r="H46" s="24"/>
      <c r="I46" s="24"/>
      <c r="J46" s="24"/>
      <c r="K46" s="21"/>
      <c r="L46" s="24"/>
      <c r="M46" s="21"/>
      <c r="N46" s="21"/>
      <c r="O46" s="24"/>
      <c r="P46" s="21"/>
      <c r="Q46" s="24"/>
      <c r="R46" s="24"/>
      <c r="S46" s="24"/>
      <c r="T46" s="21"/>
      <c r="U46" s="24"/>
      <c r="V46" s="24"/>
      <c r="W46" s="24"/>
      <c r="X46" s="24"/>
      <c r="Y46" s="24"/>
      <c r="Z46" s="23">
        <v>12</v>
      </c>
      <c r="AA46" s="24"/>
    </row>
    <row r="47" spans="1:27" s="25" customFormat="1">
      <c r="A47" s="28" t="s">
        <v>84</v>
      </c>
      <c r="B47" s="26" t="s">
        <v>83</v>
      </c>
      <c r="C47" s="21"/>
      <c r="D47" s="24"/>
      <c r="E47" s="24"/>
      <c r="F47" s="21"/>
      <c r="G47" s="24"/>
      <c r="H47" s="24">
        <v>4</v>
      </c>
      <c r="I47" s="24"/>
      <c r="J47" s="24"/>
      <c r="K47" s="21"/>
      <c r="L47" s="24"/>
      <c r="M47" s="21"/>
      <c r="N47" s="21"/>
      <c r="O47" s="24">
        <v>3</v>
      </c>
      <c r="P47" s="21">
        <v>1</v>
      </c>
      <c r="Q47" s="24">
        <v>1</v>
      </c>
      <c r="R47" s="24"/>
      <c r="S47" s="24"/>
      <c r="T47" s="21"/>
      <c r="U47" s="24"/>
      <c r="V47" s="24"/>
      <c r="W47" s="24"/>
      <c r="X47" s="24"/>
      <c r="Y47" s="24"/>
      <c r="Z47" s="23"/>
      <c r="AA47" s="24"/>
    </row>
    <row r="48" spans="1:27" s="25" customFormat="1">
      <c r="A48" s="21" t="s">
        <v>85</v>
      </c>
      <c r="B48" s="26" t="s">
        <v>83</v>
      </c>
      <c r="C48" s="24"/>
      <c r="D48" s="23">
        <f>SUM(D3:D47)</f>
        <v>96.5</v>
      </c>
      <c r="E48" s="23">
        <f t="shared" ref="E48:Z48" si="0">SUM(E3:E47)</f>
        <v>55.5</v>
      </c>
      <c r="F48" s="23">
        <f t="shared" si="0"/>
        <v>16</v>
      </c>
      <c r="G48" s="23">
        <f t="shared" si="0"/>
        <v>63.25</v>
      </c>
      <c r="H48" s="23">
        <f t="shared" si="0"/>
        <v>37</v>
      </c>
      <c r="I48" s="23">
        <f t="shared" si="0"/>
        <v>0</v>
      </c>
      <c r="J48" s="23">
        <f t="shared" si="0"/>
        <v>2.25</v>
      </c>
      <c r="K48" s="23">
        <f t="shared" si="0"/>
        <v>11</v>
      </c>
      <c r="L48" s="23">
        <f t="shared" si="0"/>
        <v>9.5</v>
      </c>
      <c r="M48" s="23">
        <f t="shared" si="0"/>
        <v>22</v>
      </c>
      <c r="N48" s="23">
        <f t="shared" si="0"/>
        <v>19.5</v>
      </c>
      <c r="O48" s="23">
        <f t="shared" si="0"/>
        <v>86.5</v>
      </c>
      <c r="P48" s="23">
        <f t="shared" si="0"/>
        <v>16</v>
      </c>
      <c r="Q48" s="23">
        <f t="shared" si="0"/>
        <v>18</v>
      </c>
      <c r="R48" s="23">
        <f t="shared" si="0"/>
        <v>2</v>
      </c>
      <c r="S48" s="23">
        <f t="shared" si="0"/>
        <v>2</v>
      </c>
      <c r="T48" s="23">
        <f t="shared" si="0"/>
        <v>19</v>
      </c>
      <c r="U48" s="23">
        <f t="shared" si="0"/>
        <v>1.5</v>
      </c>
      <c r="V48" s="23">
        <f t="shared" si="0"/>
        <v>4</v>
      </c>
      <c r="W48" s="23">
        <f t="shared" si="0"/>
        <v>1.5</v>
      </c>
      <c r="X48" s="23">
        <f t="shared" si="0"/>
        <v>4</v>
      </c>
      <c r="Y48" s="23">
        <f t="shared" si="0"/>
        <v>8</v>
      </c>
      <c r="Z48" s="23">
        <f t="shared" si="0"/>
        <v>12</v>
      </c>
      <c r="AA48" s="23">
        <f>SUM(D48:Z48)</f>
        <v>507</v>
      </c>
    </row>
  </sheetData>
  <mergeCells count="1">
    <mergeCell ref="A1:AA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总结</vt:lpstr>
      <vt:lpstr>集成部现有人员项目分布</vt:lpstr>
      <vt:lpstr>产品设计部现有人员项目分布</vt:lpstr>
      <vt:lpstr>产品开发部现有人员项目分布</vt:lpstr>
      <vt:lpstr>产品测试部现有人员项目分布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2014-03-20T06:05:22Z</dcterms:modified>
</cp:coreProperties>
</file>