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F0CD9F12-C3F1-41A8-AE9C-8A125E801AD4}" xr6:coauthVersionLast="45" xr6:coauthVersionMax="45" xr10:uidLastSave="{00000000-0000-0000-0000-000000000000}"/>
  <bookViews>
    <workbookView xWindow="828" yWindow="-108" windowWidth="22320" windowHeight="13176" tabRatio="662" activeTab="1" xr2:uid="{00000000-000D-0000-FFFF-FFFF00000000}"/>
  </bookViews>
  <sheets>
    <sheet name="PROJECT VICSION" sheetId="6" r:id="rId1"/>
    <sheet name="USER　MODEL" sheetId="7" r:id="rId2"/>
    <sheet name="用户故事" sheetId="1" r:id="rId3"/>
    <sheet name="用户故事拆分" sheetId="2" r:id="rId4"/>
    <sheet name="迭代任务1" sheetId="3" r:id="rId5"/>
    <sheet name="迭代任务2" sheetId="4" r:id="rId6"/>
    <sheet name="迭代任务3" sheetId="5" r:id="rId7"/>
  </sheets>
  <externalReferences>
    <externalReference r:id="rId8"/>
    <externalReference r:id="rId9"/>
    <externalReference r:id="rId10"/>
  </externalReferences>
  <definedNames>
    <definedName name="DAYOFWEEK">'[2]SYS CALC'!$A$2:$B$8</definedName>
    <definedName name="PBStatus">[1]SETUP!$J$2:$J$4</definedName>
    <definedName name="PBType">[1]SETUP!$J$15:$J$20</definedName>
    <definedName name="People">[2]SETUP!$A$20:$A$29</definedName>
    <definedName name="ReferenceID">'[2]PROJECT BACKLOG'!$C$11:$C$16</definedName>
    <definedName name="RLSevirity">#REF!</definedName>
    <definedName name="RLStatus">#REF!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39" i="5" l="1"/>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H11" i="5"/>
  <c r="F11" i="5"/>
  <c r="C10" i="5"/>
  <c r="C11" i="5" s="1"/>
  <c r="H9" i="5"/>
  <c r="I9" i="5" s="1"/>
  <c r="J9" i="5" s="1"/>
  <c r="K9" i="5" s="1"/>
  <c r="L9" i="5" s="1"/>
  <c r="M9" i="5" s="1"/>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C9" i="5"/>
  <c r="AJ8" i="5"/>
  <c r="AI8" i="5"/>
  <c r="AH8" i="5"/>
  <c r="AG8" i="5"/>
  <c r="AF8" i="5"/>
  <c r="AE8" i="5"/>
  <c r="AD8" i="5"/>
  <c r="AC8" i="5"/>
  <c r="AB8" i="5"/>
  <c r="AA8" i="5"/>
  <c r="Z8" i="5"/>
  <c r="Y8" i="5"/>
  <c r="X8" i="5"/>
  <c r="W8" i="5"/>
  <c r="V8" i="5"/>
  <c r="U8" i="5"/>
  <c r="T8" i="5"/>
  <c r="S8" i="5"/>
  <c r="R8" i="5"/>
  <c r="Q8" i="5"/>
  <c r="P8" i="5"/>
  <c r="O8" i="5"/>
  <c r="N8" i="5"/>
  <c r="M8" i="5"/>
  <c r="L8" i="5"/>
  <c r="K8" i="5"/>
  <c r="J8" i="5"/>
  <c r="I8" i="5"/>
  <c r="H8" i="5"/>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H11" i="4"/>
  <c r="F11" i="4"/>
  <c r="C10" i="4"/>
  <c r="C11" i="4" s="1"/>
  <c r="H9" i="4"/>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G9" i="4" s="1"/>
  <c r="AH9" i="4" s="1"/>
  <c r="AI9" i="4" s="1"/>
  <c r="AJ9" i="4" s="1"/>
  <c r="C9" i="4"/>
  <c r="AJ8" i="4"/>
  <c r="AI8" i="4"/>
  <c r="AH8" i="4"/>
  <c r="AG8" i="4"/>
  <c r="AF8" i="4"/>
  <c r="AE8" i="4"/>
  <c r="AD8" i="4"/>
  <c r="AC8" i="4"/>
  <c r="AB8" i="4"/>
  <c r="AA8" i="4"/>
  <c r="Z8" i="4"/>
  <c r="Y8" i="4"/>
  <c r="X8" i="4"/>
  <c r="W8" i="4"/>
  <c r="V8" i="4"/>
  <c r="U8" i="4"/>
  <c r="T8" i="4"/>
  <c r="S8" i="4"/>
  <c r="R8" i="4"/>
  <c r="Q8" i="4"/>
  <c r="P8" i="4"/>
  <c r="O8" i="4"/>
  <c r="N8" i="4"/>
  <c r="M8" i="4"/>
  <c r="L8" i="4"/>
  <c r="K8" i="4"/>
  <c r="J8" i="4"/>
  <c r="I8" i="4"/>
  <c r="H8" i="4"/>
  <c r="C10" i="3"/>
  <c r="I11" i="3" s="1"/>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H11" i="3"/>
  <c r="F11" i="3"/>
  <c r="H9" i="3"/>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C9" i="3"/>
  <c r="AJ8" i="3"/>
  <c r="AI8" i="3"/>
  <c r="AH8" i="3"/>
  <c r="AG8" i="3"/>
  <c r="AF8" i="3"/>
  <c r="AE8" i="3"/>
  <c r="AD8" i="3"/>
  <c r="AC8" i="3"/>
  <c r="AB8" i="3"/>
  <c r="AA8" i="3"/>
  <c r="Z8" i="3"/>
  <c r="Y8" i="3"/>
  <c r="X8" i="3"/>
  <c r="W8" i="3"/>
  <c r="V8" i="3"/>
  <c r="U8" i="3"/>
  <c r="T8" i="3"/>
  <c r="S8" i="3"/>
  <c r="R8" i="3"/>
  <c r="Q8" i="3"/>
  <c r="P8" i="3"/>
  <c r="O8" i="3"/>
  <c r="N8" i="3"/>
  <c r="M8" i="3"/>
  <c r="L8" i="3"/>
  <c r="K8" i="3"/>
  <c r="J8" i="3"/>
  <c r="I8" i="3"/>
  <c r="H8" i="3"/>
  <c r="I11" i="5" l="1"/>
  <c r="I11" i="4"/>
  <c r="C11" i="3"/>
  <c r="J11" i="3"/>
  <c r="I10" i="3"/>
  <c r="I55" i="2"/>
  <c r="I35" i="2"/>
  <c r="I16" i="2"/>
  <c r="J11" i="5" l="1"/>
  <c r="I10" i="5"/>
  <c r="J11" i="4"/>
  <c r="I10" i="4"/>
  <c r="K11" i="3"/>
  <c r="J10" i="3"/>
  <c r="C55" i="2"/>
  <c r="A4" i="2"/>
  <c r="I22" i="1"/>
  <c r="I11" i="1"/>
  <c r="I32" i="1" s="1"/>
  <c r="N23" i="1"/>
  <c r="K11" i="5" l="1"/>
  <c r="J10" i="5"/>
  <c r="K11" i="4"/>
  <c r="J10" i="4"/>
  <c r="L11" i="3"/>
  <c r="K10" i="3"/>
  <c r="C32" i="1"/>
  <c r="N21" i="1"/>
  <c r="N17" i="1"/>
  <c r="N15" i="1"/>
  <c r="N12" i="1"/>
  <c r="N10" i="1"/>
  <c r="N7" i="1"/>
  <c r="A4" i="1"/>
  <c r="L11" i="5" l="1"/>
  <c r="K10" i="5"/>
  <c r="K10" i="4"/>
  <c r="L11" i="4"/>
  <c r="M11" i="3"/>
  <c r="L10" i="3"/>
  <c r="M11" i="5" l="1"/>
  <c r="L10" i="5"/>
  <c r="M11" i="4"/>
  <c r="L10" i="4"/>
  <c r="N11" i="3"/>
  <c r="M10" i="3"/>
  <c r="N11" i="5" l="1"/>
  <c r="M10" i="5"/>
  <c r="N11" i="4"/>
  <c r="M10" i="4"/>
  <c r="O11" i="3"/>
  <c r="N10" i="3"/>
  <c r="O11" i="5" l="1"/>
  <c r="N10" i="5"/>
  <c r="O11" i="4"/>
  <c r="N10" i="4"/>
  <c r="P11" i="3"/>
  <c r="O10" i="3"/>
  <c r="P11" i="5" l="1"/>
  <c r="O10" i="5"/>
  <c r="P11" i="4"/>
  <c r="O10" i="4"/>
  <c r="Q11" i="3"/>
  <c r="P10" i="3"/>
  <c r="Q11" i="5" l="1"/>
  <c r="P10" i="5"/>
  <c r="Q11" i="4"/>
  <c r="P10" i="4"/>
  <c r="R11" i="3"/>
  <c r="Q10" i="3"/>
  <c r="R11" i="5" l="1"/>
  <c r="Q10" i="5"/>
  <c r="R11" i="4"/>
  <c r="Q10" i="4"/>
  <c r="S11" i="3"/>
  <c r="R10" i="3"/>
  <c r="S11" i="5" l="1"/>
  <c r="R10" i="5"/>
  <c r="S11" i="4"/>
  <c r="R10" i="4"/>
  <c r="T11" i="3"/>
  <c r="S10" i="3"/>
  <c r="T11" i="5" l="1"/>
  <c r="S10" i="5"/>
  <c r="S10" i="4"/>
  <c r="T11" i="4"/>
  <c r="U11" i="3"/>
  <c r="T10" i="3"/>
  <c r="U11" i="5" l="1"/>
  <c r="T10" i="5"/>
  <c r="U11" i="4"/>
  <c r="T10" i="4"/>
  <c r="V11" i="3"/>
  <c r="U10" i="3"/>
  <c r="V11" i="5" l="1"/>
  <c r="U10" i="5"/>
  <c r="V11" i="4"/>
  <c r="U10" i="4"/>
  <c r="W11" i="3"/>
  <c r="V10" i="3"/>
  <c r="W11" i="5" l="1"/>
  <c r="V10" i="5"/>
  <c r="W11" i="4"/>
  <c r="V10" i="4"/>
  <c r="X11" i="3"/>
  <c r="W10" i="3"/>
  <c r="X11" i="5" l="1"/>
  <c r="W10" i="5"/>
  <c r="X11" i="4"/>
  <c r="W10" i="4"/>
  <c r="Y11" i="3"/>
  <c r="X10" i="3"/>
  <c r="Y11" i="5" l="1"/>
  <c r="X10" i="5"/>
  <c r="Y11" i="4"/>
  <c r="X10" i="4"/>
  <c r="Z11" i="3"/>
  <c r="Y10" i="3"/>
  <c r="Z11" i="5" l="1"/>
  <c r="Y10" i="5"/>
  <c r="Z11" i="4"/>
  <c r="Y10" i="4"/>
  <c r="AA11" i="3"/>
  <c r="Z10" i="3"/>
  <c r="AA11" i="5" l="1"/>
  <c r="Z10" i="5"/>
  <c r="AA11" i="4"/>
  <c r="Z10" i="4"/>
  <c r="AB11" i="3"/>
  <c r="AA10" i="3"/>
  <c r="AB11" i="5" l="1"/>
  <c r="AA10" i="5"/>
  <c r="AA10" i="4"/>
  <c r="AB11" i="4"/>
  <c r="AC11" i="3"/>
  <c r="AB10" i="3"/>
  <c r="AC11" i="5" l="1"/>
  <c r="AB10" i="5"/>
  <c r="AC11" i="4"/>
  <c r="AB10" i="4"/>
  <c r="AD11" i="3"/>
  <c r="AC10" i="3"/>
  <c r="AD11" i="5" l="1"/>
  <c r="AC10" i="5"/>
  <c r="AD11" i="4"/>
  <c r="AC10" i="4"/>
  <c r="AE11" i="3"/>
  <c r="AD10" i="3"/>
  <c r="AE11" i="5" l="1"/>
  <c r="AD10" i="5"/>
  <c r="AE11" i="4"/>
  <c r="AD10" i="4"/>
  <c r="AF11" i="3"/>
  <c r="AE10" i="3"/>
  <c r="AF11" i="5" l="1"/>
  <c r="AE10" i="5"/>
  <c r="AF11" i="4"/>
  <c r="AE10" i="4"/>
  <c r="AG11" i="3"/>
  <c r="AF10" i="3"/>
  <c r="AG11" i="5" l="1"/>
  <c r="AF10" i="5"/>
  <c r="AG11" i="4"/>
  <c r="AF10" i="4"/>
  <c r="AH11" i="3"/>
  <c r="AG10" i="3"/>
  <c r="AH11" i="5" l="1"/>
  <c r="AG10" i="5"/>
  <c r="AH11" i="4"/>
  <c r="AG10" i="4"/>
  <c r="AI11" i="3"/>
  <c r="AH10" i="3"/>
  <c r="AI11" i="5" l="1"/>
  <c r="AH10" i="5"/>
  <c r="AI11" i="4"/>
  <c r="AH10" i="4"/>
  <c r="AJ11" i="3"/>
  <c r="AJ10" i="3" s="1"/>
  <c r="AI10" i="3"/>
  <c r="AJ11" i="5" l="1"/>
  <c r="AJ10" i="5" s="1"/>
  <c r="AI10" i="5"/>
  <c r="AJ11" i="4"/>
  <c r="AJ10" i="4" s="1"/>
  <c r="AI10" i="4"/>
  <c r="H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49182AB6-734A-4BCC-8158-7916FE4CB457}">
      <text>
        <r>
          <rPr>
            <b/>
            <sz val="9"/>
            <color indexed="81"/>
            <rFont val="Tahoma"/>
            <family val="2"/>
          </rPr>
          <t>Luc Segers:</t>
        </r>
        <r>
          <rPr>
            <sz val="9"/>
            <color indexed="81"/>
            <rFont val="Tahoma"/>
            <family val="2"/>
          </rPr>
          <t xml:space="preserve">
Insert the name of the project</t>
        </r>
      </text>
    </comment>
    <comment ref="D4" authorId="0" shapeId="0" xr:uid="{A048092D-3BD6-4BFA-8D4C-51A52067D0AA}">
      <text>
        <r>
          <rPr>
            <b/>
            <sz val="9"/>
            <color indexed="81"/>
            <rFont val="Tahoma"/>
            <family val="2"/>
          </rPr>
          <t>Luc Segers:</t>
        </r>
        <r>
          <rPr>
            <sz val="9"/>
            <color indexed="81"/>
            <rFont val="Tahoma"/>
            <family val="2"/>
          </rPr>
          <t xml:space="preserve">
Insert the descript of the Vision</t>
        </r>
      </text>
    </comment>
    <comment ref="C8" authorId="0" shapeId="0" xr:uid="{EC6F6808-9724-45D3-B031-5BA6469C35FA}">
      <text>
        <r>
          <rPr>
            <b/>
            <sz val="9"/>
            <color indexed="81"/>
            <rFont val="Tahoma"/>
            <family val="2"/>
          </rPr>
          <t>Luc Segers:</t>
        </r>
        <r>
          <rPr>
            <sz val="9"/>
            <color indexed="81"/>
            <rFont val="Tahoma"/>
            <family val="2"/>
          </rPr>
          <t xml:space="preserve">
Insert the name of the customer</t>
        </r>
      </text>
    </comment>
    <comment ref="C9" authorId="0" shapeId="0" xr:uid="{673EC1E9-57C4-4C5B-AC63-C414D8C8ACB6}">
      <text>
        <r>
          <rPr>
            <b/>
            <sz val="9"/>
            <color indexed="81"/>
            <rFont val="Tahoma"/>
            <family val="2"/>
          </rPr>
          <t>Luc Segers:</t>
        </r>
        <r>
          <rPr>
            <sz val="9"/>
            <color indexed="81"/>
            <rFont val="Tahoma"/>
            <family val="2"/>
          </rPr>
          <t xml:space="preserve">
Insert the name of the supplier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4" authorId="0" shapeId="0" xr:uid="{7D91D314-1F67-4C85-82AA-22A03258F05A}">
      <text>
        <r>
          <rPr>
            <b/>
            <sz val="9"/>
            <color indexed="81"/>
            <rFont val="Tahoma"/>
            <family val="2"/>
          </rPr>
          <t>Luc Segers:</t>
        </r>
        <r>
          <rPr>
            <sz val="9"/>
            <color indexed="81"/>
            <rFont val="Tahoma"/>
            <family val="2"/>
          </rPr>
          <t xml:space="preserve">
This is the highest reference ID number used so far.  
</t>
        </r>
      </text>
    </comment>
    <comment ref="A5" authorId="0" shapeId="0" xr:uid="{AC3C9006-9DC7-4ABF-B0E1-75CF723DA8D4}">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5" authorId="0" shapeId="0" xr:uid="{C0785905-3ED2-43A8-B87C-CB1EC62CFEFC}">
      <text>
        <r>
          <rPr>
            <b/>
            <sz val="9"/>
            <color indexed="81"/>
            <rFont val="Tahoma"/>
            <family val="2"/>
          </rPr>
          <t>Luc Segers:</t>
        </r>
        <r>
          <rPr>
            <sz val="9"/>
            <color indexed="81"/>
            <rFont val="Tahoma"/>
            <family val="2"/>
          </rPr>
          <t xml:space="preserve">
This is the release where the story will be developped</t>
        </r>
      </text>
    </comment>
    <comment ref="C5" authorId="0" shapeId="0" xr:uid="{5042116C-DA11-4FFA-BAEC-549E48122DE6}">
      <text>
        <r>
          <rPr>
            <b/>
            <sz val="9"/>
            <color indexed="81"/>
            <rFont val="Tahoma"/>
            <family val="2"/>
          </rPr>
          <t>Luc Segers:</t>
        </r>
        <r>
          <rPr>
            <sz val="9"/>
            <color indexed="81"/>
            <rFont val="Tahoma"/>
            <family val="2"/>
          </rPr>
          <t xml:space="preserve">
This is the sprint where the story will be developped</t>
        </r>
      </text>
    </comment>
    <comment ref="D5" authorId="0" shapeId="0" xr:uid="{EFBD847A-63C9-437D-983B-F298A00CB437}">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5" authorId="0" shapeId="0" xr:uid="{77513E4D-B701-4FA7-A4B1-948BA2E656D7}">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5" authorId="0" shapeId="0" xr:uid="{138A1D98-3058-481A-8A10-E59F7A88B62E}">
      <text>
        <r>
          <rPr>
            <b/>
            <sz val="9"/>
            <color indexed="81"/>
            <rFont val="Tahoma"/>
            <family val="2"/>
          </rPr>
          <t>Luc Segers:</t>
        </r>
        <r>
          <rPr>
            <sz val="9"/>
            <color indexed="81"/>
            <rFont val="Tahoma"/>
            <family val="2"/>
          </rPr>
          <t xml:space="preserve">
Type of the story.</t>
        </r>
      </text>
    </comment>
    <comment ref="H5" authorId="0" shapeId="0" xr:uid="{CDEA3A02-8674-4D1E-B90C-BA64D190AE5D}">
      <text>
        <r>
          <rPr>
            <b/>
            <sz val="9"/>
            <color indexed="81"/>
            <rFont val="Tahoma"/>
            <family val="2"/>
          </rPr>
          <t>Luc Segers:</t>
        </r>
        <r>
          <rPr>
            <sz val="9"/>
            <color indexed="81"/>
            <rFont val="Tahoma"/>
            <family val="2"/>
          </rPr>
          <t xml:space="preserve">
Status of the story</t>
        </r>
      </text>
    </comment>
    <comment ref="I5" authorId="0" shapeId="0" xr:uid="{F6141AE6-85C4-49D2-A9BC-3539A1FC80D0}">
      <text>
        <r>
          <rPr>
            <b/>
            <sz val="9"/>
            <color indexed="81"/>
            <rFont val="Tahoma"/>
            <family val="2"/>
          </rPr>
          <t>Luc Segers:</t>
        </r>
        <r>
          <rPr>
            <sz val="9"/>
            <color indexed="81"/>
            <rFont val="Tahoma"/>
            <family val="2"/>
          </rPr>
          <t xml:space="preserve">
This column is calculated:
Ideal Hours * Adjustment Factor
</t>
        </r>
      </text>
    </comment>
    <comment ref="J5" authorId="0" shapeId="0" xr:uid="{D0A68838-41A4-48C4-BB6B-0EBE975D39AF}">
      <text>
        <r>
          <rPr>
            <b/>
            <sz val="9"/>
            <color indexed="81"/>
            <rFont val="Tahoma"/>
            <family val="2"/>
          </rPr>
          <t>Luc Segers:</t>
        </r>
        <r>
          <rPr>
            <sz val="9"/>
            <color indexed="81"/>
            <rFont val="Tahoma"/>
            <family val="2"/>
          </rPr>
          <t xml:space="preserve">
M = Must Have
S = Should Have
C = Could Have
W = Won't have this time</t>
        </r>
      </text>
    </comment>
    <comment ref="L5" authorId="0" shapeId="0" xr:uid="{4A8CDF44-8835-485F-9D50-C99C29258B3B}">
      <text>
        <r>
          <rPr>
            <b/>
            <sz val="9"/>
            <color indexed="81"/>
            <rFont val="Tahoma"/>
            <family val="2"/>
          </rPr>
          <t>Luc Segers:</t>
        </r>
        <r>
          <rPr>
            <sz val="9"/>
            <color indexed="81"/>
            <rFont val="Tahoma"/>
            <family val="2"/>
          </rPr>
          <t xml:space="preserve">
0 = Lowest Business Value
100 = Highest Business Value</t>
        </r>
      </text>
    </comment>
    <comment ref="M5" authorId="0" shapeId="0" xr:uid="{030957F8-1F8E-48ED-A322-A72C4781CEC1}">
      <text>
        <r>
          <rPr>
            <b/>
            <sz val="9"/>
            <color indexed="81"/>
            <rFont val="Tahoma"/>
            <family val="2"/>
          </rPr>
          <t>Luc Segers:</t>
        </r>
        <r>
          <rPr>
            <sz val="9"/>
            <color indexed="81"/>
            <rFont val="Tahoma"/>
            <family val="2"/>
          </rPr>
          <t xml:space="preserve">
Enter here the new ideal estimates which are done with planningpoker
</t>
        </r>
      </text>
    </comment>
    <comment ref="N5" authorId="0" shapeId="0" xr:uid="{05304ABB-C3AD-4B9D-8C26-29637C05EDA1}">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5" authorId="0" shapeId="0" xr:uid="{D8243DD4-A303-48D6-8EB9-F0BB76525055}">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5" authorId="0" shapeId="0" xr:uid="{3251B4A8-C603-417B-B8B3-2DA18025E395}">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 ref="C32" authorId="0" shapeId="0" xr:uid="{966CC880-A4E2-43CF-9D68-FFCB457CF33C}">
      <text>
        <r>
          <rPr>
            <b/>
            <sz val="9"/>
            <color indexed="81"/>
            <rFont val="Tahoma"/>
            <family val="2"/>
          </rPr>
          <t>Luc Segers:</t>
        </r>
        <r>
          <rPr>
            <sz val="9"/>
            <color indexed="81"/>
            <rFont val="Tahoma"/>
            <family val="2"/>
          </rPr>
          <t xml:space="preserve">
Total amount of stories available in the project backlog</t>
        </r>
      </text>
    </comment>
    <comment ref="I32" authorId="0" shapeId="0" xr:uid="{E50F4251-F62D-43E4-A5A9-769DBFD98518}">
      <text>
        <r>
          <rPr>
            <b/>
            <sz val="9"/>
            <color indexed="81"/>
            <rFont val="Tahoma"/>
            <family val="2"/>
          </rPr>
          <t>Luc Segers:</t>
        </r>
        <r>
          <rPr>
            <sz val="9"/>
            <color indexed="81"/>
            <rFont val="Tahoma"/>
            <family val="2"/>
          </rPr>
          <t xml:space="preserve">
total amount of estimated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4" authorId="0" shapeId="0" xr:uid="{4CF683A9-04C4-496A-BDD3-A96165592CAA}">
      <text>
        <r>
          <rPr>
            <b/>
            <sz val="9"/>
            <color indexed="81"/>
            <rFont val="Tahoma"/>
            <family val="2"/>
          </rPr>
          <t>Luc Segers:</t>
        </r>
        <r>
          <rPr>
            <sz val="9"/>
            <color indexed="81"/>
            <rFont val="Tahoma"/>
            <family val="2"/>
          </rPr>
          <t xml:space="preserve">
This is the highest reference ID number used so far.  
</t>
        </r>
      </text>
    </comment>
    <comment ref="A5" authorId="0" shapeId="0" xr:uid="{139D8A8E-2E76-47CA-AC18-8E0B3561F9B1}">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5" authorId="0" shapeId="0" xr:uid="{9D0038E4-A367-41A2-921F-9574556133A7}">
      <text>
        <r>
          <rPr>
            <b/>
            <sz val="9"/>
            <color indexed="81"/>
            <rFont val="Tahoma"/>
            <family val="2"/>
          </rPr>
          <t>Luc Segers:</t>
        </r>
        <r>
          <rPr>
            <sz val="9"/>
            <color indexed="81"/>
            <rFont val="Tahoma"/>
            <family val="2"/>
          </rPr>
          <t xml:space="preserve">
This is the release where the story will be developped</t>
        </r>
      </text>
    </comment>
    <comment ref="C5" authorId="0" shapeId="0" xr:uid="{ACFB1867-6505-488C-AE28-25D9885C8F3F}">
      <text>
        <r>
          <rPr>
            <b/>
            <sz val="9"/>
            <color indexed="81"/>
            <rFont val="Tahoma"/>
            <family val="2"/>
          </rPr>
          <t>Luc Segers:</t>
        </r>
        <r>
          <rPr>
            <sz val="9"/>
            <color indexed="81"/>
            <rFont val="Tahoma"/>
            <family val="2"/>
          </rPr>
          <t xml:space="preserve">
This is the sprint where the story will be developped</t>
        </r>
      </text>
    </comment>
    <comment ref="D5" authorId="0" shapeId="0" xr:uid="{F32FA1FA-9EC3-457F-8A69-44E254E97191}">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5" authorId="0" shapeId="0" xr:uid="{C462F360-7CC5-4488-A118-94EBDDF71A83}">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5" authorId="0" shapeId="0" xr:uid="{0361FD9C-93C8-49BA-966A-FE8B32D84C0B}">
      <text>
        <r>
          <rPr>
            <b/>
            <sz val="9"/>
            <color indexed="81"/>
            <rFont val="Tahoma"/>
            <family val="2"/>
          </rPr>
          <t>Luc Segers:</t>
        </r>
        <r>
          <rPr>
            <sz val="9"/>
            <color indexed="81"/>
            <rFont val="Tahoma"/>
            <family val="2"/>
          </rPr>
          <t xml:space="preserve">
Type of the story.</t>
        </r>
      </text>
    </comment>
    <comment ref="H5" authorId="0" shapeId="0" xr:uid="{06891043-5CAA-415F-8313-54E2364A1514}">
      <text>
        <r>
          <rPr>
            <b/>
            <sz val="9"/>
            <color indexed="81"/>
            <rFont val="Tahoma"/>
            <family val="2"/>
          </rPr>
          <t>Luc Segers:</t>
        </r>
        <r>
          <rPr>
            <sz val="9"/>
            <color indexed="81"/>
            <rFont val="Tahoma"/>
            <family val="2"/>
          </rPr>
          <t xml:space="preserve">
Status of the story</t>
        </r>
      </text>
    </comment>
    <comment ref="I5" authorId="0" shapeId="0" xr:uid="{1C4DCCA1-679D-42C3-BE2B-68640BD2A550}">
      <text>
        <r>
          <rPr>
            <b/>
            <sz val="9"/>
            <color indexed="81"/>
            <rFont val="Tahoma"/>
            <family val="2"/>
          </rPr>
          <t>Luc Segers:</t>
        </r>
        <r>
          <rPr>
            <sz val="9"/>
            <color indexed="81"/>
            <rFont val="Tahoma"/>
            <family val="2"/>
          </rPr>
          <t xml:space="preserve">
This column is calculated:
Ideal Hours * Adjustment Factor
</t>
        </r>
      </text>
    </comment>
    <comment ref="J5" authorId="0" shapeId="0" xr:uid="{DBE704E1-816C-451C-BC07-FDC68EA65E56}">
      <text>
        <r>
          <rPr>
            <b/>
            <sz val="9"/>
            <color indexed="81"/>
            <rFont val="Tahoma"/>
            <family val="2"/>
          </rPr>
          <t>Luc Segers:</t>
        </r>
        <r>
          <rPr>
            <sz val="9"/>
            <color indexed="81"/>
            <rFont val="Tahoma"/>
            <family val="2"/>
          </rPr>
          <t xml:space="preserve">
M = Must Have
S = Should Have
C = Could Have
W = Won't have this time</t>
        </r>
      </text>
    </comment>
    <comment ref="L5" authorId="0" shapeId="0" xr:uid="{AD88049B-82E7-4F68-8C6C-317BA7FE06C6}">
      <text>
        <r>
          <rPr>
            <b/>
            <sz val="9"/>
            <color indexed="81"/>
            <rFont val="Tahoma"/>
            <family val="2"/>
          </rPr>
          <t>Luc Segers:</t>
        </r>
        <r>
          <rPr>
            <sz val="9"/>
            <color indexed="81"/>
            <rFont val="Tahoma"/>
            <family val="2"/>
          </rPr>
          <t xml:space="preserve">
0 = Lowest Business Value
100 = Highest Business Value</t>
        </r>
      </text>
    </comment>
    <comment ref="M5" authorId="0" shapeId="0" xr:uid="{80227E5C-5C23-4313-8AD1-A7552D31AF2D}">
      <text>
        <r>
          <rPr>
            <b/>
            <sz val="9"/>
            <color indexed="81"/>
            <rFont val="Tahoma"/>
            <family val="2"/>
          </rPr>
          <t>Luc Segers:</t>
        </r>
        <r>
          <rPr>
            <sz val="9"/>
            <color indexed="81"/>
            <rFont val="Tahoma"/>
            <family val="2"/>
          </rPr>
          <t xml:space="preserve">
Enter here the new ideal estimates which are done with planningpoker
</t>
        </r>
      </text>
    </comment>
    <comment ref="N5" authorId="0" shapeId="0" xr:uid="{6F26BEE9-9035-4497-A5DF-CFD1A9AE97B6}">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5" authorId="0" shapeId="0" xr:uid="{36BB3A46-3660-41FC-B8E9-AC729D364F02}">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5" authorId="0" shapeId="0" xr:uid="{44BD268C-406C-4C88-940B-6E92260CB583}">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 ref="C55" authorId="0" shapeId="0" xr:uid="{461A4963-AA68-4BFF-A86B-2B1C0F3A7224}">
      <text>
        <r>
          <rPr>
            <b/>
            <sz val="9"/>
            <color indexed="81"/>
            <rFont val="Tahoma"/>
            <family val="2"/>
          </rPr>
          <t>Luc Segers:</t>
        </r>
        <r>
          <rPr>
            <sz val="9"/>
            <color indexed="81"/>
            <rFont val="Tahoma"/>
            <family val="2"/>
          </rPr>
          <t xml:space="preserve">
Total amount of stories available in the project backlog</t>
        </r>
      </text>
    </comment>
    <comment ref="I55" authorId="0" shapeId="0" xr:uid="{3E5E945C-23B0-4220-879D-A9EB9A57771A}">
      <text>
        <r>
          <rPr>
            <b/>
            <sz val="9"/>
            <color indexed="81"/>
            <rFont val="Tahoma"/>
            <family val="2"/>
          </rPr>
          <t>Luc Segers:</t>
        </r>
        <r>
          <rPr>
            <sz val="9"/>
            <color indexed="81"/>
            <rFont val="Tahoma"/>
            <family val="2"/>
          </rPr>
          <t xml:space="preserve">
total amount of estimated hours</t>
        </r>
      </text>
    </comment>
  </commentList>
</comments>
</file>

<file path=xl/sharedStrings.xml><?xml version="1.0" encoding="utf-8"?>
<sst xmlns="http://schemas.openxmlformats.org/spreadsheetml/2006/main" count="907" uniqueCount="319">
  <si>
    <t>PROJECT BACKLOG</t>
    <phoneticPr fontId="7" type="noConversion"/>
  </si>
  <si>
    <t>= highest Reference ID number</t>
  </si>
  <si>
    <t>引用编号</t>
    <phoneticPr fontId="7" type="noConversion"/>
  </si>
  <si>
    <t>版本</t>
    <phoneticPr fontId="7" type="noConversion"/>
  </si>
  <si>
    <t>冲刺号</t>
    <phoneticPr fontId="7" type="noConversion"/>
  </si>
  <si>
    <t>分类</t>
    <phoneticPr fontId="7" type="noConversion"/>
  </si>
  <si>
    <t>标题</t>
    <phoneticPr fontId="7" type="noConversion"/>
  </si>
  <si>
    <t>故事</t>
    <phoneticPr fontId="7" type="noConversion"/>
  </si>
  <si>
    <t>类型</t>
    <phoneticPr fontId="7" type="noConversion"/>
  </si>
  <si>
    <t>进度</t>
    <phoneticPr fontId="7" type="noConversion"/>
  </si>
  <si>
    <t>初始估计（h）</t>
    <phoneticPr fontId="7" type="noConversion"/>
  </si>
  <si>
    <t>优先级</t>
    <phoneticPr fontId="7" type="noConversion"/>
  </si>
  <si>
    <t>如何演示</t>
    <phoneticPr fontId="7" type="noConversion"/>
  </si>
  <si>
    <t>商业价值</t>
    <phoneticPr fontId="7" type="noConversion"/>
  </si>
  <si>
    <t>理想时间（h）</t>
    <phoneticPr fontId="7" type="noConversion"/>
  </si>
  <si>
    <t>调整因子</t>
    <phoneticPr fontId="7" type="noConversion"/>
  </si>
  <si>
    <t>复杂度</t>
    <phoneticPr fontId="7" type="noConversion"/>
  </si>
  <si>
    <t>信息度</t>
    <phoneticPr fontId="7" type="noConversion"/>
  </si>
  <si>
    <t>备注</t>
    <phoneticPr fontId="7" type="noConversion"/>
  </si>
  <si>
    <t>user story</t>
    <phoneticPr fontId="7" type="noConversion"/>
  </si>
  <si>
    <t>Initial Feature</t>
    <phoneticPr fontId="7" type="noConversion"/>
  </si>
  <si>
    <t>Not Done</t>
    <phoneticPr fontId="7" type="noConversion"/>
  </si>
  <si>
    <t>Initial Feature</t>
    <phoneticPr fontId="7" type="noConversion"/>
  </si>
  <si>
    <t>Initial Feature</t>
  </si>
  <si>
    <t>Total</t>
  </si>
  <si>
    <t>作为一个用户，我希望能够实现以不同身份登陆，以便于区别身份。</t>
    <phoneticPr fontId="7" type="noConversion"/>
  </si>
  <si>
    <t>作为一个用户，我希望可以注册自己的账号，以便于使用软件。</t>
    <phoneticPr fontId="7" type="noConversion"/>
  </si>
  <si>
    <t>选择登陆身份</t>
    <phoneticPr fontId="7" type="noConversion"/>
  </si>
  <si>
    <t>找医生</t>
    <phoneticPr fontId="7" type="noConversion"/>
  </si>
  <si>
    <t>作为病人，我希望可以找到和自己病情相关的医生，以便于问诊。</t>
    <phoneticPr fontId="7" type="noConversion"/>
  </si>
  <si>
    <t>找药品</t>
    <phoneticPr fontId="7" type="noConversion"/>
  </si>
  <si>
    <t>作为一个病人，我希望可以找到自己需要的非处方药，以便于获取购买。</t>
    <phoneticPr fontId="7" type="noConversion"/>
  </si>
  <si>
    <t>快速问诊</t>
    <phoneticPr fontId="7" type="noConversion"/>
  </si>
  <si>
    <t>作为一个病人，我希望能够快速提问问题，以便于有医生给我解答。</t>
    <phoneticPr fontId="7" type="noConversion"/>
  </si>
  <si>
    <t>发表文章</t>
    <phoneticPr fontId="7" type="noConversion"/>
  </si>
  <si>
    <t>作为一个医生，我希望可以向广大网友分享自己的知识，以便于普及健康知识。</t>
    <phoneticPr fontId="7" type="noConversion"/>
  </si>
  <si>
    <t>评论</t>
    <phoneticPr fontId="7" type="noConversion"/>
  </si>
  <si>
    <t>作为一个用户，我希望在文章下发表自己的观点。</t>
    <phoneticPr fontId="7" type="noConversion"/>
  </si>
  <si>
    <t>查找附近的医院</t>
    <phoneticPr fontId="7" type="noConversion"/>
  </si>
  <si>
    <t>作为一个病人，我希望能够快速定位自己当前的位置，以便于发现附近的医院和门诊。</t>
    <phoneticPr fontId="7" type="noConversion"/>
  </si>
  <si>
    <t>关注和收藏</t>
    <phoneticPr fontId="7" type="noConversion"/>
  </si>
  <si>
    <t>作为一个病人，我希望能够关注和收藏自己需要的医生和药品，以便于下次更便捷。</t>
    <phoneticPr fontId="7" type="noConversion"/>
  </si>
  <si>
    <t>聊天消息</t>
    <phoneticPr fontId="7" type="noConversion"/>
  </si>
  <si>
    <t>作为一个病人，我可以收到医生对我的问题的回答，以便于在线问诊。</t>
    <phoneticPr fontId="7" type="noConversion"/>
  </si>
  <si>
    <t>购物车</t>
    <phoneticPr fontId="7" type="noConversion"/>
  </si>
  <si>
    <t>作为一个病人，我希望可以将自己需要的药品添加到购物车，以便于统一购买。</t>
    <phoneticPr fontId="7" type="noConversion"/>
  </si>
  <si>
    <t>订单</t>
    <phoneticPr fontId="7" type="noConversion"/>
  </si>
  <si>
    <t>作为一个病人，我希望能够生成订单，以便于查看购买状态。</t>
    <phoneticPr fontId="7" type="noConversion"/>
  </si>
  <si>
    <t>钱包</t>
    <phoneticPr fontId="7" type="noConversion"/>
  </si>
  <si>
    <t>作为一个用户，我希望可以绑定银行卡或者使用不同的渠道付款，以便于便捷支付。</t>
    <phoneticPr fontId="7" type="noConversion"/>
  </si>
  <si>
    <t>购买明细</t>
  </si>
  <si>
    <t>作为病人，我希望能显示我的购买药品的付款记录。</t>
    <phoneticPr fontId="7" type="noConversion"/>
  </si>
  <si>
    <t>Initial Feature</t>
    <phoneticPr fontId="7" type="noConversion"/>
  </si>
  <si>
    <t>Not Done</t>
    <phoneticPr fontId="7" type="noConversion"/>
  </si>
  <si>
    <t>关于我们</t>
    <phoneticPr fontId="7" type="noConversion"/>
  </si>
  <si>
    <t>作为一个用户，我希望可以了解这款软件，这样可以快速详尽的了解相关信息和软件的操作指南</t>
    <phoneticPr fontId="7" type="noConversion"/>
  </si>
  <si>
    <t>退出登陆</t>
    <phoneticPr fontId="7" type="noConversion"/>
  </si>
  <si>
    <t>作为一个用户，我希望可以提供一个退出登陆功能，以便于完全退出我的账号</t>
    <phoneticPr fontId="7" type="noConversion"/>
  </si>
  <si>
    <t>修改用户详细信息</t>
    <phoneticPr fontId="7" type="noConversion"/>
  </si>
  <si>
    <t>作为一个用户，我希望可以快速的修改我的个人信息，以便于同步我的最新个人信息。</t>
    <phoneticPr fontId="7" type="noConversion"/>
  </si>
  <si>
    <t>切换账号</t>
    <phoneticPr fontId="7" type="noConversion"/>
  </si>
  <si>
    <t>作为一个用户，我希望可以快速的切换账号，这样可以方便账号的切换</t>
    <phoneticPr fontId="7" type="noConversion"/>
  </si>
  <si>
    <t>自动定位</t>
    <phoneticPr fontId="7" type="noConversion"/>
  </si>
  <si>
    <t>作为一个用户，我希望可以修改是否允许自动定位，以便于快速查找周围的医院或者药店。</t>
    <phoneticPr fontId="7" type="noConversion"/>
  </si>
  <si>
    <t>第三方登录</t>
    <phoneticPr fontId="4" type="noConversion"/>
  </si>
  <si>
    <t>作为一个用户，我希望可以使用第三方软件登录，以便于使用软件</t>
    <phoneticPr fontId="4" type="noConversion"/>
  </si>
  <si>
    <t>手机注册</t>
    <phoneticPr fontId="7" type="noConversion"/>
  </si>
  <si>
    <t>手机号登陆</t>
    <phoneticPr fontId="7" type="noConversion"/>
  </si>
  <si>
    <t>作为一个病人(医生)，我希望能够通过手机号登陆自己的账号。</t>
    <phoneticPr fontId="7" type="noConversion"/>
  </si>
  <si>
    <t>回答问诊问题</t>
    <phoneticPr fontId="7" type="noConversion"/>
  </si>
  <si>
    <t>作为一个医生，我希望能够回答病人的问题，以便于了解病人的病情，回答问题。</t>
    <phoneticPr fontId="7" type="noConversion"/>
  </si>
  <si>
    <t>更改订单状态</t>
    <phoneticPr fontId="7" type="noConversion"/>
  </si>
  <si>
    <t>作为一个医生，我希望能够发货后更改订单状态，以便于我的用户查看是否发货。</t>
    <phoneticPr fontId="7" type="noConversion"/>
  </si>
  <si>
    <t>点击注册，填写信息，利用手机号注册</t>
    <phoneticPr fontId="4" type="noConversion"/>
  </si>
  <si>
    <t>获得相应软件的授权，进行登录</t>
    <phoneticPr fontId="4" type="noConversion"/>
  </si>
  <si>
    <t>用户在首页，点击找医生，输入姓名，点击查找按钮，进行查找</t>
    <phoneticPr fontId="4" type="noConversion"/>
  </si>
  <si>
    <t>用户在首页，点击找药品，输入药品名，点击查找按钮，进行查找</t>
    <phoneticPr fontId="4" type="noConversion"/>
  </si>
  <si>
    <t>用户在首页，点击快速问诊，填写问题，上传图片，进行提问，点击提交</t>
    <phoneticPr fontId="4" type="noConversion"/>
  </si>
  <si>
    <t>用户在文章的下方，进行评论</t>
    <phoneticPr fontId="4" type="noConversion"/>
  </si>
  <si>
    <t>输入注册时候的手机号和密码，进行登录，进入首页</t>
    <phoneticPr fontId="4" type="noConversion"/>
  </si>
  <si>
    <t>查看关注和收藏</t>
    <phoneticPr fontId="4" type="noConversion"/>
  </si>
  <si>
    <t>作为一个病人，我希望能够查看关注和收藏过的药品和医生。</t>
    <phoneticPr fontId="4" type="noConversion"/>
  </si>
  <si>
    <t>用户点击个人界面查看购物车里面的已购买药品</t>
    <phoneticPr fontId="4" type="noConversion"/>
  </si>
  <si>
    <t>用户点击个人界面，点击订单，查看订单。</t>
    <phoneticPr fontId="4" type="noConversion"/>
  </si>
  <si>
    <t>用户点击个人界面，点击钱包，查看余额或者绑定银行卡。</t>
    <phoneticPr fontId="4" type="noConversion"/>
  </si>
  <si>
    <t>用户点击个人界面，点击钱包，查看付款记录。</t>
    <phoneticPr fontId="4" type="noConversion"/>
  </si>
  <si>
    <t>用户点击个人界面，点击设置，点击切换账号，进行切换。</t>
    <phoneticPr fontId="4" type="noConversion"/>
  </si>
  <si>
    <t>用户点击个人界面，点击设置，选择自动定位。</t>
    <phoneticPr fontId="4" type="noConversion"/>
  </si>
  <si>
    <t>医生打开首页，点击快速问诊，点击病人头像，进入聊天界面，回答问题。</t>
    <phoneticPr fontId="4" type="noConversion"/>
  </si>
  <si>
    <t>用户点击个人界面，点击关注和收藏，查看关注和收藏列表。</t>
    <phoneticPr fontId="4" type="noConversion"/>
  </si>
  <si>
    <t>医生打开个人界面，点击订单，查看订单，修改订单状态。</t>
    <phoneticPr fontId="4" type="noConversion"/>
  </si>
  <si>
    <t>用户点击消息按钮，进入消息界面，查看是否有人给用户发消息，点击相应的消息，进入聊天界面</t>
    <phoneticPr fontId="7" type="noConversion"/>
  </si>
  <si>
    <t>用户点击附近按钮，进入地图界面，自动显示附近的医院。</t>
    <phoneticPr fontId="7" type="noConversion"/>
  </si>
  <si>
    <t>用户在个人页面，点击发表文章，发表自己想要发表的文章。</t>
    <phoneticPr fontId="7" type="noConversion"/>
  </si>
  <si>
    <t>用户进入医生详情页和药品详情页，点击关注或收藏，进行关注和收藏医生或者药品。</t>
    <phoneticPr fontId="7" type="noConversion"/>
  </si>
  <si>
    <t>用户点击个人界面，点击设置，点击头像，修改用户详细信息。</t>
    <phoneticPr fontId="7" type="noConversion"/>
  </si>
  <si>
    <t>进入APP，点击自己的想要登录的身份</t>
    <phoneticPr fontId="7" type="noConversion"/>
  </si>
  <si>
    <t>用户点击个人界面，点击设置，点击关于我们。</t>
    <phoneticPr fontId="7" type="noConversion"/>
  </si>
  <si>
    <t>用户点击个人界面，点击设置，点击退出登陆。</t>
    <phoneticPr fontId="7" type="noConversion"/>
  </si>
  <si>
    <t>快速问诊-病情描述</t>
    <phoneticPr fontId="7" type="noConversion"/>
  </si>
  <si>
    <t>作为一个病人，我希望能够详细描述我当前病情，以便于医生能够准确判断我的病情。</t>
    <phoneticPr fontId="7" type="noConversion"/>
  </si>
  <si>
    <t>快速问诊-病情图片</t>
  </si>
  <si>
    <t>作为一个病人，我希望能够利用图片展示我的病情，方便医生判断疾病。</t>
    <phoneticPr fontId="7" type="noConversion"/>
  </si>
  <si>
    <t>聊天消息-多功能聊天</t>
    <phoneticPr fontId="4" type="noConversion"/>
  </si>
  <si>
    <t>作为一个病人，我希望能够使用视频、语音、图片等多功能方式进行聊天问诊，以便于医生能够准确掌握我的病情。</t>
  </si>
  <si>
    <t>找药品-药品分类</t>
    <phoneticPr fontId="7" type="noConversion"/>
  </si>
  <si>
    <t>作为一个病人，我希望能够快速找到不同种类的药品。</t>
    <phoneticPr fontId="7" type="noConversion"/>
  </si>
  <si>
    <t>作为病人，我希望可以快速找到不同科室的医生。</t>
  </si>
  <si>
    <t>找医生-医生科室</t>
    <phoneticPr fontId="7" type="noConversion"/>
  </si>
  <si>
    <t>购物车-全选</t>
    <phoneticPr fontId="7" type="noConversion"/>
  </si>
  <si>
    <t>作为一个病人，我希望可以将自己需要的药品全部选中进行操作。</t>
    <phoneticPr fontId="4" type="noConversion"/>
  </si>
  <si>
    <t>购物车-修改数量</t>
  </si>
  <si>
    <t>作为一个病人，我希望可以将自己需要的药品进行数量上的修改。</t>
    <phoneticPr fontId="7" type="noConversion"/>
  </si>
  <si>
    <t>评论-点赞</t>
    <phoneticPr fontId="7" type="noConversion"/>
  </si>
  <si>
    <t>作为一个用户，我希望在文章下对好的评论进行点赞，表示自己认同。</t>
  </si>
  <si>
    <t>评论-删除评论</t>
    <phoneticPr fontId="7" type="noConversion"/>
  </si>
  <si>
    <t>作为一个用户，我希望在文章下对自己写的不满意的评论进行删除。</t>
    <phoneticPr fontId="4" type="noConversion"/>
  </si>
  <si>
    <t>评论-回复评论</t>
    <phoneticPr fontId="7" type="noConversion"/>
  </si>
  <si>
    <t>作为一个用户，我希望在文章下对评论进行回复，方便表达自己的观点。</t>
    <phoneticPr fontId="4" type="noConversion"/>
  </si>
  <si>
    <t>用户在首页，点击快速问诊，详细描述病情</t>
    <phoneticPr fontId="4" type="noConversion"/>
  </si>
  <si>
    <t>用户在首页，点击快速问诊，点击上传图片，上传图片。</t>
    <phoneticPr fontId="4" type="noConversion"/>
  </si>
  <si>
    <t>用户点击消息按钮，进入消息界面，与医生进行多功能聊天。</t>
    <phoneticPr fontId="4" type="noConversion"/>
  </si>
  <si>
    <t>用户在首页，点击找药品，根据药品分类快速查找药品。</t>
    <phoneticPr fontId="4" type="noConversion"/>
  </si>
  <si>
    <t>用户在首页，点击找医生，根据医生科室进行快速搜索医生。</t>
    <phoneticPr fontId="4" type="noConversion"/>
  </si>
  <si>
    <t>用户点击个人界面查看购物车里面的已购买药品，点击全选按钮进行全部选中。</t>
    <phoneticPr fontId="4" type="noConversion"/>
  </si>
  <si>
    <t>用户点击个人界面查看购物车里面的已购买药品，点击数目，进行数目的修改。</t>
    <phoneticPr fontId="4" type="noConversion"/>
  </si>
  <si>
    <t>用户在文章的下方，对于评论进行点赞。</t>
    <phoneticPr fontId="4" type="noConversion"/>
  </si>
  <si>
    <t>用户在文章的下方，对于自己发表的评论可以进行删除功能。</t>
    <phoneticPr fontId="4" type="noConversion"/>
  </si>
  <si>
    <t>用户在文章的下方对于评论可以进行回复功能。</t>
    <phoneticPr fontId="4" type="noConversion"/>
  </si>
  <si>
    <t>修改用户详细信息-设置默认地址</t>
    <phoneticPr fontId="7" type="noConversion"/>
  </si>
  <si>
    <t>作为一个用户，我希望可以设置一个默认地址，这样可以在通过平台购买药品时可以快速的填写收货地址不需要通过选择。</t>
    <phoneticPr fontId="7" type="noConversion"/>
  </si>
  <si>
    <t>用户点击个人界面，点击设置，点击默认地址，进入添加设置当前收货地址。</t>
    <phoneticPr fontId="7" type="noConversion"/>
  </si>
  <si>
    <t>修改用户详细信息-添加\修改\删除地址</t>
    <phoneticPr fontId="7" type="noConversion"/>
  </si>
  <si>
    <t>作为一个用户，我希望可以方便的管理我的地址，这样可以方便我购买药品时正确的提交我的收货地址。</t>
    <phoneticPr fontId="7" type="noConversion"/>
  </si>
  <si>
    <t>用户点击个人界面，点击设置，点击地址，进行添加、删除和修改当前地址操作。</t>
    <phoneticPr fontId="7" type="noConversion"/>
  </si>
  <si>
    <t>修改用户详细信息-绑定手机号</t>
    <phoneticPr fontId="7" type="noConversion"/>
  </si>
  <si>
    <t>作为一个用户，我希望可以修改我的绑定手机号，以便于在我更换手机号之后可以及时更新信息。</t>
    <phoneticPr fontId="7" type="noConversion"/>
  </si>
  <si>
    <t>用户点击个人界面，点击设置，点击手机号，进行修改操作。</t>
    <phoneticPr fontId="7" type="noConversion"/>
  </si>
  <si>
    <t>钱包-微信支付</t>
    <phoneticPr fontId="7" type="noConversion"/>
  </si>
  <si>
    <t>钱包-支付宝支付</t>
    <phoneticPr fontId="7" type="noConversion"/>
  </si>
  <si>
    <t>钱包-银联支付</t>
    <phoneticPr fontId="7" type="noConversion"/>
  </si>
  <si>
    <t>作为一个用户，我希望可以通过微信进行付款。</t>
    <phoneticPr fontId="7" type="noConversion"/>
  </si>
  <si>
    <t>作为一个用户，我希望可以通过支付宝进行付款。</t>
    <phoneticPr fontId="7" type="noConversion"/>
  </si>
  <si>
    <t>作为一个用户，我希望可以绑定银行卡来使用银联进行付款。</t>
    <phoneticPr fontId="7" type="noConversion"/>
  </si>
  <si>
    <t>用户点击个人界面，点击钱包，点击充值按钮，选择微信支付进行相应金额充值。</t>
    <phoneticPr fontId="4" type="noConversion"/>
  </si>
  <si>
    <t>用户点击个人界面，点击钱包，点击充值按钮，选择支付宝支付进行相应金额充值。</t>
    <phoneticPr fontId="4" type="noConversion"/>
  </si>
  <si>
    <t>用户点击个人界面，点击钱包，点击充值按钮，选择银联支付进行相应金额充值。</t>
    <phoneticPr fontId="4" type="noConversion"/>
  </si>
  <si>
    <t>手机注册-获取验证码</t>
    <phoneticPr fontId="7" type="noConversion"/>
  </si>
  <si>
    <t>作为一个用户，我希望可以通过手机号获取验证码进行注册。</t>
    <phoneticPr fontId="7" type="noConversion"/>
  </si>
  <si>
    <t>点击注册，利用手机号注册，获取验证码。</t>
    <phoneticPr fontId="4" type="noConversion"/>
  </si>
  <si>
    <t>第三方登录-微信登陆</t>
    <phoneticPr fontId="4" type="noConversion"/>
  </si>
  <si>
    <t>第三方登录-QQ登录</t>
    <phoneticPr fontId="4" type="noConversion"/>
  </si>
  <si>
    <t>作为一个用户，我希望可以使用微信进行登录，以便于使用软件</t>
    <phoneticPr fontId="4" type="noConversion"/>
  </si>
  <si>
    <t>作为一个用户，我希望可以使用QQ进行登录，以便于使用软件</t>
    <phoneticPr fontId="4" type="noConversion"/>
  </si>
  <si>
    <t>获取微信的授权，进行登录</t>
    <phoneticPr fontId="4" type="noConversion"/>
  </si>
  <si>
    <t>获取QQ的授权，进行登录</t>
    <phoneticPr fontId="4" type="noConversion"/>
  </si>
  <si>
    <t>选择登陆身份-病人登录</t>
    <phoneticPr fontId="7" type="noConversion"/>
  </si>
  <si>
    <t>选择登陆身份-医生登录</t>
    <phoneticPr fontId="7" type="noConversion"/>
  </si>
  <si>
    <t>作为一个病人，我希望能够通过病人的身份进行登陆。</t>
    <phoneticPr fontId="7" type="noConversion"/>
  </si>
  <si>
    <t>作为一个医生，我希望能够通过医生的身份进行登录。</t>
    <phoneticPr fontId="7" type="noConversion"/>
  </si>
  <si>
    <t>进入APP，选择病人身份进行登录。</t>
    <phoneticPr fontId="7" type="noConversion"/>
  </si>
  <si>
    <t>进入APP，选择医生身份进行登录。</t>
    <phoneticPr fontId="7" type="noConversion"/>
  </si>
  <si>
    <t>手机注册-病人注册</t>
    <phoneticPr fontId="7" type="noConversion"/>
  </si>
  <si>
    <t>作为一个病人，我希望可以注册病人账号，以便于使用软件。</t>
    <phoneticPr fontId="7" type="noConversion"/>
  </si>
  <si>
    <t>点击病人注册，填写信息，利用手机号注册。</t>
    <phoneticPr fontId="4" type="noConversion"/>
  </si>
  <si>
    <t>手机注册-医生注册</t>
    <phoneticPr fontId="7" type="noConversion"/>
  </si>
  <si>
    <t>作为一个医生，我希望可以注册医生账号，以便于使用软件。</t>
    <phoneticPr fontId="7" type="noConversion"/>
  </si>
  <si>
    <t>点击医生注册，填写信息，上传并核实医师资格证照片，并利用手机号注册。</t>
    <phoneticPr fontId="4" type="noConversion"/>
  </si>
  <si>
    <t>Total Remaining</t>
  </si>
  <si>
    <t>TODAY:</t>
  </si>
  <si>
    <t>Ideal Curve</t>
  </si>
  <si>
    <t>SPRINT NAME:</t>
  </si>
  <si>
    <t># Days / Sprint:</t>
  </si>
  <si>
    <t>Total Baseline  Hours :</t>
  </si>
  <si>
    <t>Remaining :</t>
  </si>
  <si>
    <t>备录编号</t>
    <phoneticPr fontId="7" type="noConversion"/>
  </si>
  <si>
    <t>冲刺备录项</t>
    <phoneticPr fontId="7" type="noConversion"/>
  </si>
  <si>
    <t xml:space="preserve">   </t>
    <phoneticPr fontId="7" type="noConversion"/>
  </si>
  <si>
    <t>责任人</t>
    <phoneticPr fontId="7" type="noConversion"/>
  </si>
  <si>
    <t>状态</t>
    <phoneticPr fontId="7" type="noConversion"/>
  </si>
  <si>
    <t>预期</t>
    <phoneticPr fontId="7" type="noConversion"/>
  </si>
  <si>
    <t>剩余</t>
    <phoneticPr fontId="7" type="noConversion"/>
  </si>
  <si>
    <t>底线</t>
    <phoneticPr fontId="7"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</si>
  <si>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</si>
  <si>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</si>
  <si>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</si>
  <si>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</si>
  <si>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</si>
  <si>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</si>
  <si>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</si>
  <si>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</si>
  <si>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</si>
  <si>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</si>
  <si>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</si>
  <si>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</si>
  <si>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</si>
  <si>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</si>
  <si>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</si>
  <si>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</si>
  <si>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</si>
  <si>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</si>
  <si>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</si>
  <si>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</si>
  <si>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</si>
  <si>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</si>
  <si>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</si>
  <si>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</si>
  <si>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</si>
  <si>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</si>
  <si>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</si>
  <si>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</si>
  <si>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后台</t>
    <phoneticPr fontId="7" type="noConversion"/>
  </si>
  <si>
    <t>Done</t>
  </si>
  <si>
    <t>前端界面</t>
    <phoneticPr fontId="7" type="noConversion"/>
  </si>
  <si>
    <t>作为一个病人，我希望可以找到自己需要的非处方药，以便于获取购买。</t>
    <phoneticPr fontId="4" type="noConversion"/>
  </si>
  <si>
    <t>作为病人，我希望可以找到和自己病情相关的医生，以便于问诊。</t>
    <phoneticPr fontId="4" type="noConversion"/>
  </si>
  <si>
    <t>环境集成</t>
    <phoneticPr fontId="7" type="noConversion"/>
  </si>
  <si>
    <t>后台</t>
    <phoneticPr fontId="4" type="noConversion"/>
  </si>
  <si>
    <t>环境集成</t>
    <phoneticPr fontId="4" type="noConversion"/>
  </si>
  <si>
    <t>发送消息</t>
    <phoneticPr fontId="4" type="noConversion"/>
  </si>
  <si>
    <t>发送语音</t>
    <phoneticPr fontId="4" type="noConversion"/>
  </si>
  <si>
    <t>音视频通话</t>
    <phoneticPr fontId="4" type="noConversion"/>
  </si>
  <si>
    <t>药品列表</t>
    <phoneticPr fontId="7" type="noConversion"/>
  </si>
  <si>
    <t>新增药品</t>
    <phoneticPr fontId="7" type="noConversion"/>
  </si>
  <si>
    <t>药品搜索</t>
    <phoneticPr fontId="4" type="noConversion"/>
  </si>
  <si>
    <t>药品分类搜索</t>
    <phoneticPr fontId="4" type="noConversion"/>
  </si>
  <si>
    <t>医生列表</t>
    <phoneticPr fontId="7" type="noConversion"/>
  </si>
  <si>
    <t>搜索医生</t>
    <phoneticPr fontId="4" type="noConversion"/>
  </si>
  <si>
    <t>按科室搜索医生</t>
    <phoneticPr fontId="4" type="noConversion"/>
  </si>
  <si>
    <t>作为一个用户，我希望可以了解当天的天气情况</t>
    <phoneticPr fontId="4" type="noConversion"/>
  </si>
  <si>
    <t>张昊伟</t>
  </si>
  <si>
    <t>张昊伟</t>
    <phoneticPr fontId="4" type="noConversion"/>
  </si>
  <si>
    <t>陈重友</t>
  </si>
  <si>
    <t>陈重友</t>
    <phoneticPr fontId="4" type="noConversion"/>
  </si>
  <si>
    <t>周浩君</t>
    <phoneticPr fontId="4" type="noConversion"/>
  </si>
  <si>
    <t>崔正阳</t>
  </si>
  <si>
    <t>崔正阳</t>
    <phoneticPr fontId="4" type="noConversion"/>
  </si>
  <si>
    <t>叶鉴</t>
    <phoneticPr fontId="4" type="noConversion"/>
  </si>
  <si>
    <t>作为一个用户，我希望可以修改是否允许自动定位，以便于快速查找周围的医院或者药店。</t>
  </si>
  <si>
    <t>作为一个医生，我希望可以向广大网友分享自己的知识，以便于普及健康知识。</t>
  </si>
  <si>
    <t>作为一个用户，我希望可以快速的修改我的个人信息，以便于同步我的最新个人信息。</t>
    <phoneticPr fontId="4" type="noConversion"/>
  </si>
  <si>
    <t>作为一个病人，我希望能够查看关注和收藏过的药品和医生。</t>
    <phoneticPr fontId="4" type="noConversion"/>
  </si>
  <si>
    <t>作为一个病人，我希望可以将自己需要的药品添加到购物车，以便于统一购买。</t>
  </si>
  <si>
    <t>作为一个病人，我希望能够关注和收藏自己需要的医生和药品，以便于下次更便捷。</t>
    <phoneticPr fontId="4" type="noConversion"/>
  </si>
  <si>
    <t>作为一个用户，我希望在文章下发表自己的观点。</t>
    <phoneticPr fontId="4" type="noConversion"/>
  </si>
  <si>
    <t>作为一个医生，我希望能够发货后更改订单状态，以便于我的用户查看是否发货。</t>
    <phoneticPr fontId="4" type="noConversion"/>
  </si>
  <si>
    <t>作为一个病人，我希望能够生成订单，以便于查看购买状态。</t>
  </si>
  <si>
    <t>作为一个病人，我希望能够生成订单，以便于查看购买状态。</t>
    <phoneticPr fontId="4" type="noConversion"/>
  </si>
  <si>
    <t>注册应用</t>
    <phoneticPr fontId="7" type="noConversion"/>
  </si>
  <si>
    <t>前端界面</t>
    <phoneticPr fontId="4" type="noConversion"/>
  </si>
  <si>
    <t>关注和收藏</t>
    <phoneticPr fontId="4" type="noConversion"/>
  </si>
  <si>
    <t>取消关注和收藏</t>
    <phoneticPr fontId="4" type="noConversion"/>
  </si>
  <si>
    <t>修改地址</t>
    <phoneticPr fontId="4" type="noConversion"/>
  </si>
  <si>
    <t>修改电话</t>
    <phoneticPr fontId="4" type="noConversion"/>
  </si>
  <si>
    <t>修改昵称</t>
    <phoneticPr fontId="4" type="noConversion"/>
  </si>
  <si>
    <t>修改头像</t>
    <phoneticPr fontId="4" type="noConversion"/>
  </si>
  <si>
    <t>设置默认地址</t>
    <phoneticPr fontId="4" type="noConversion"/>
  </si>
  <si>
    <t>删除地址</t>
    <phoneticPr fontId="4" type="noConversion"/>
  </si>
  <si>
    <t>增加地址</t>
    <phoneticPr fontId="4" type="noConversion"/>
  </si>
  <si>
    <t>取消关注和收藏</t>
    <phoneticPr fontId="7" type="noConversion"/>
  </si>
  <si>
    <t>前端界面</t>
    <phoneticPr fontId="4" type="noConversion"/>
  </si>
  <si>
    <t>后台</t>
    <phoneticPr fontId="4" type="noConversion"/>
  </si>
  <si>
    <t>增减数量</t>
    <phoneticPr fontId="4" type="noConversion"/>
  </si>
  <si>
    <t>全选删除或结算</t>
    <phoneticPr fontId="4" type="noConversion"/>
  </si>
  <si>
    <t>单独删除或结算</t>
    <phoneticPr fontId="4" type="noConversion"/>
  </si>
  <si>
    <t>点赞评论</t>
    <phoneticPr fontId="4" type="noConversion"/>
  </si>
  <si>
    <t>删除评论</t>
    <phoneticPr fontId="4" type="noConversion"/>
  </si>
  <si>
    <t>回复他人的评论</t>
    <phoneticPr fontId="4" type="noConversion"/>
  </si>
  <si>
    <t>删除已完成的订单</t>
    <phoneticPr fontId="4" type="noConversion"/>
  </si>
  <si>
    <t>周浩君</t>
    <phoneticPr fontId="4" type="noConversion"/>
  </si>
  <si>
    <t>陈重友</t>
    <phoneticPr fontId="4" type="noConversion"/>
  </si>
  <si>
    <t>张昊伟</t>
    <phoneticPr fontId="4" type="noConversion"/>
  </si>
  <si>
    <t>崔正阳</t>
    <phoneticPr fontId="4" type="noConversion"/>
  </si>
  <si>
    <t>作为一个用户，我希望可以了解这款软件，这样可以快速详尽的了解相关信息和软件的操作指南</t>
    <phoneticPr fontId="4" type="noConversion"/>
  </si>
  <si>
    <t>作为一个用户，我希望可以提供一个退出登陆功能，以便于完全退出我的账号</t>
    <phoneticPr fontId="4" type="noConversion"/>
  </si>
  <si>
    <t>作为一个用户，我希望可以注册自己的账号，以便于使用软件。</t>
    <phoneticPr fontId="4" type="noConversion"/>
  </si>
  <si>
    <t>作为一个病人(医生)，我希望能够通过手机号登陆自己的账号。</t>
    <phoneticPr fontId="4" type="noConversion"/>
  </si>
  <si>
    <t>作为一个用户，我希望能够实现以不同身份登陆，以便于区别身份。</t>
    <phoneticPr fontId="4" type="noConversion"/>
  </si>
  <si>
    <t>绑定银行卡</t>
    <phoneticPr fontId="4" type="noConversion"/>
  </si>
  <si>
    <t>支付宝支付接口</t>
    <phoneticPr fontId="4" type="noConversion"/>
  </si>
  <si>
    <t>微信支付接口</t>
    <phoneticPr fontId="4" type="noConversion"/>
  </si>
  <si>
    <t>银联支付接口</t>
    <phoneticPr fontId="4" type="noConversion"/>
  </si>
  <si>
    <t>清空</t>
    <phoneticPr fontId="4" type="noConversion"/>
  </si>
  <si>
    <t>获取验证码</t>
    <phoneticPr fontId="4" type="noConversion"/>
  </si>
  <si>
    <t>输入验证码和验证</t>
    <phoneticPr fontId="4" type="noConversion"/>
  </si>
  <si>
    <t>QQ接口</t>
    <phoneticPr fontId="4" type="noConversion"/>
  </si>
  <si>
    <t>微信接口</t>
    <phoneticPr fontId="4" type="noConversion"/>
  </si>
  <si>
    <t>PROJECT VISION</t>
    <phoneticPr fontId="7" type="noConversion"/>
  </si>
  <si>
    <t>PROJECT</t>
  </si>
  <si>
    <t>Name :</t>
  </si>
  <si>
    <r>
      <t>一丸（On</t>
    </r>
    <r>
      <rPr>
        <sz val="10"/>
        <color indexed="63"/>
        <rFont val="宋体"/>
        <family val="3"/>
        <charset val="134"/>
      </rPr>
      <t>e Pill）</t>
    </r>
    <phoneticPr fontId="7" type="noConversion"/>
  </si>
  <si>
    <t>Vision:</t>
    <phoneticPr fontId="7" type="noConversion"/>
  </si>
  <si>
    <t>打造方便社区住户医疗的社区医疗系统</t>
    <phoneticPr fontId="7" type="noConversion"/>
  </si>
  <si>
    <t>analysis of profit</t>
    <phoneticPr fontId="7" type="noConversion"/>
  </si>
  <si>
    <t>病人注册获得50积分，医生注册并回答问题被采用后得100积分</t>
    <phoneticPr fontId="7" type="noConversion"/>
  </si>
  <si>
    <t>病人问诊的时候收取手续费2元。</t>
    <phoneticPr fontId="7" type="noConversion"/>
  </si>
  <si>
    <t>医生回答病人的问题并得到采纳，奖励10积分</t>
    <phoneticPr fontId="7" type="noConversion"/>
  </si>
  <si>
    <t>医生发表文章并得到系统确认，奖励10积分</t>
    <phoneticPr fontId="7" type="noConversion"/>
  </si>
  <si>
    <t>用户买药下单，医生发货，抽取5%的交易费</t>
    <phoneticPr fontId="7" type="noConversion"/>
  </si>
  <si>
    <t>医生的积分满100积分可以提升专业度，专业度越高，越易被采纳</t>
    <phoneticPr fontId="7" type="noConversion"/>
  </si>
  <si>
    <t xml:space="preserve">病人的积分可以当做红包，抵消问诊费或者买药费 </t>
    <phoneticPr fontId="7" type="noConversion"/>
  </si>
  <si>
    <t>医生的积分可以直接获取金钱提现</t>
    <phoneticPr fontId="7" type="noConversion"/>
  </si>
  <si>
    <t>10积分 = 1元</t>
    <phoneticPr fontId="7" type="noConversion"/>
  </si>
  <si>
    <t>User Model</t>
    <phoneticPr fontId="7" type="noConversion"/>
  </si>
  <si>
    <t>类别</t>
    <phoneticPr fontId="7" type="noConversion"/>
  </si>
  <si>
    <t>User DESCRIPTION</t>
    <phoneticPr fontId="7" type="noConversion"/>
  </si>
  <si>
    <t>STATUS</t>
  </si>
  <si>
    <t>SEVERITY</t>
  </si>
  <si>
    <t>NOTES</t>
  </si>
  <si>
    <t>社区医务室医生</t>
    <phoneticPr fontId="7" type="noConversion"/>
  </si>
  <si>
    <t>可以发表文章，与社区病人进行互动问诊，可以推荐药品。</t>
    <phoneticPr fontId="7" type="noConversion"/>
  </si>
  <si>
    <t>由于每个诊所或者医院都有医生坐诊，所以提议有专门的一部分医生进行网络会诊。（例如，某个时间段某个医生在医院坐诊，另一个时间段进行网络会诊，与此同时，其他医生也是如此，保证时刻有网络医生会诊。）</t>
    <phoneticPr fontId="7" type="noConversion"/>
  </si>
  <si>
    <t>附近医院医生</t>
    <phoneticPr fontId="7" type="noConversion"/>
  </si>
  <si>
    <t>发表文章，快速问诊，分享自己的医疗知识</t>
    <phoneticPr fontId="7" type="noConversion"/>
  </si>
  <si>
    <t>病人</t>
    <phoneticPr fontId="7" type="noConversion"/>
  </si>
  <si>
    <t>快速问诊，进行买药</t>
    <phoneticPr fontId="7" type="noConversion"/>
  </si>
  <si>
    <t>其他用户</t>
    <phoneticPr fontId="7" type="noConversion"/>
  </si>
  <si>
    <t>病人家属等</t>
    <phoneticPr fontId="7" type="noConversion"/>
  </si>
  <si>
    <t xml:space="preserve">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</si>
</sst>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quot;€&quot;\ * #,##0.00_ ;_ &quot;€&quot;\ * \-#,##0.00_ ;_ &quot;€&quot;\ * &quot;-&quot;??_ ;_ @_ "/>
    <numFmt numFmtId="177" formatCode="&quot;€&quot;\ #,##0.00;[Red]&quot;€&quot;\ #,##0.00"/>
    <numFmt numFmtId="178" formatCode="d/mm/yyyy;@"/>
    <numFmt numFmtId="179" formatCode="0;\-0;;@\ "/>
    <numFmt numFmtId="180" formatCode="0.00;\-0.00;;@\ "/>
    <numFmt numFmtId="181" formatCode="[$-409]d\-mmm\-yy;@"/>
    <numFmt numFmtId="182" formatCode="0.0"/>
    <numFmt numFmtId="183" formatCode="[$-409]d\-mmm;@"/>
    <numFmt numFmtId="184" formatCode="_-\ #,##0_-;\-\ #,##0_-;_-\ &quot;-&quot;??_-;_-@_-"/>
  </numFmts>
  <fonts count="30" x14ac:knownFonts="1">
    <font>
      <sz val="11"/>
      <color theme="1"/>
      <name val="等线"/>
      <family val="2"/>
      <scheme val="minor"/>
    </font>
    <font>
      <sz val="10"/>
      <name val="Arial"/>
      <family val="2"/>
    </font>
    <font>
      <sz val="10"/>
      <color theme="0"/>
      <name val="Arial"/>
      <family val="2"/>
    </font>
    <font>
      <sz val="10"/>
      <color theme="1"/>
      <name val="等线"/>
      <family val="3"/>
      <charset val="134"/>
      <scheme val="minor"/>
    </font>
    <font>
      <sz val="9"/>
      <name val="等线"/>
      <family val="3"/>
      <charset val="134"/>
      <scheme val="minor"/>
    </font>
    <font>
      <sz val="10"/>
      <color indexed="63"/>
      <name val="宋体"/>
      <family val="3"/>
      <charset val="134"/>
    </font>
    <font>
      <b/>
      <sz val="26"/>
      <color indexed="63"/>
      <name val="宋体"/>
      <family val="3"/>
      <charset val="134"/>
    </font>
    <font>
      <sz val="9"/>
      <name val="宋体"/>
      <family val="3"/>
      <charset val="134"/>
    </font>
    <font>
      <sz val="8"/>
      <name val="Calibri"/>
      <family val="2"/>
    </font>
    <font>
      <sz val="8"/>
      <name val="宋体"/>
      <family val="3"/>
      <charset val="134"/>
    </font>
    <font>
      <b/>
      <sz val="10"/>
      <color indexed="8"/>
      <name val="宋体"/>
      <family val="3"/>
      <charset val="134"/>
    </font>
    <font>
      <b/>
      <sz val="10"/>
      <color rgb="FFFF0000"/>
      <name val="宋体"/>
      <family val="3"/>
      <charset val="134"/>
    </font>
    <font>
      <sz val="10"/>
      <color theme="1"/>
      <name val="宋体"/>
      <family val="3"/>
      <charset val="134"/>
    </font>
    <font>
      <b/>
      <sz val="10"/>
      <color theme="1"/>
      <name val="宋体"/>
      <family val="3"/>
      <charset val="134"/>
    </font>
    <font>
      <i/>
      <sz val="9"/>
      <name val="Arial"/>
      <family val="2"/>
    </font>
    <font>
      <b/>
      <sz val="9"/>
      <color indexed="81"/>
      <name val="Tahoma"/>
      <family val="2"/>
    </font>
    <font>
      <sz val="9"/>
      <color indexed="81"/>
      <name val="Tahoma"/>
      <family val="2"/>
    </font>
    <font>
      <sz val="10"/>
      <color rgb="FF000000"/>
      <name val="Arial"/>
      <family val="2"/>
    </font>
    <font>
      <b/>
      <sz val="14"/>
      <name val="宋体"/>
      <family val="3"/>
      <charset val="134"/>
    </font>
    <font>
      <b/>
      <sz val="10"/>
      <color indexed="44"/>
      <name val="宋体"/>
      <family val="3"/>
      <charset val="134"/>
    </font>
    <font>
      <sz val="10"/>
      <color indexed="8"/>
      <name val="宋体"/>
      <family val="3"/>
      <charset val="134"/>
    </font>
    <font>
      <sz val="10"/>
      <color indexed="18"/>
      <name val="宋体"/>
      <family val="3"/>
      <charset val="134"/>
    </font>
    <font>
      <i/>
      <sz val="10"/>
      <color indexed="8"/>
      <name val="宋体"/>
      <family val="3"/>
      <charset val="134"/>
    </font>
    <font>
      <i/>
      <sz val="10"/>
      <color theme="1"/>
      <name val="宋体"/>
      <family val="3"/>
      <charset val="134"/>
    </font>
    <font>
      <i/>
      <sz val="10"/>
      <color indexed="18"/>
      <name val="宋体"/>
      <family val="3"/>
      <charset val="134"/>
    </font>
    <font>
      <i/>
      <sz val="11"/>
      <color theme="1"/>
      <name val="等线"/>
      <family val="2"/>
      <scheme val="minor"/>
    </font>
    <font>
      <b/>
      <sz val="10"/>
      <color indexed="63"/>
      <name val="宋体"/>
      <family val="3"/>
      <charset val="134"/>
    </font>
    <font>
      <sz val="10"/>
      <color theme="1"/>
      <name val="Arial"/>
      <family val="2"/>
    </font>
    <font>
      <sz val="10"/>
      <color theme="5" tint="-0.249977111117893"/>
      <name val="宋体"/>
      <family val="3"/>
      <charset val="134"/>
    </font>
    <font>
      <sz val="9"/>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indexed="44"/>
        <bgColor indexed="64"/>
      </patternFill>
    </fill>
    <fill>
      <patternFill patternType="solid">
        <fgColor theme="4" tint="0.79998168889431442"/>
        <bgColor theme="4" tint="0.79998168889431442"/>
      </patternFill>
    </fill>
    <fill>
      <patternFill patternType="solid">
        <fgColor indexed="26"/>
        <bgColor indexed="64"/>
      </patternFill>
    </fill>
    <fill>
      <patternFill patternType="solid">
        <fgColor rgb="FFFFFF00"/>
        <bgColor indexed="64"/>
      </patternFill>
    </fill>
    <fill>
      <patternFill patternType="solid">
        <fgColor theme="0"/>
        <bgColor theme="4" tint="0.79998168889431442"/>
      </patternFill>
    </fill>
    <fill>
      <patternFill patternType="solid">
        <fgColor indexed="22"/>
        <bgColor indexed="64"/>
      </patternFill>
    </fill>
    <fill>
      <patternFill patternType="solid">
        <fgColor indexed="44"/>
      </patternFill>
    </fill>
    <fill>
      <patternFill patternType="solid">
        <fgColor indexed="27"/>
        <bgColor indexed="64"/>
      </patternFill>
    </fill>
    <fill>
      <patternFill patternType="solid">
        <fgColor rgb="FF92D050"/>
        <bgColor indexed="64"/>
      </patternFill>
    </fill>
    <fill>
      <patternFill patternType="solid">
        <fgColor theme="6" tint="0.79998168889431442"/>
        <bgColor theme="5" tint="0.79998168889431442"/>
      </patternFill>
    </fill>
  </fills>
  <borders count="5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4"/>
      </left>
      <right style="thin">
        <color indexed="64"/>
      </right>
      <top/>
      <bottom style="thin">
        <color rgb="FF000000"/>
      </bottom>
      <diagonal/>
    </border>
    <border>
      <left style="thin">
        <color indexed="64"/>
      </left>
      <right style="medium">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0">
    <xf numFmtId="0" fontId="0" fillId="0" borderId="0"/>
    <xf numFmtId="0" fontId="1" fillId="0" borderId="0"/>
    <xf numFmtId="0" fontId="1" fillId="2" borderId="0">
      <alignment horizontal="center"/>
    </xf>
    <xf numFmtId="177" fontId="1" fillId="3" borderId="1">
      <alignment horizontal="center"/>
    </xf>
    <xf numFmtId="0" fontId="1" fillId="4" borderId="1" applyNumberFormat="0">
      <alignment horizontal="center"/>
    </xf>
    <xf numFmtId="178" fontId="2" fillId="5" borderId="1" applyNumberFormat="0">
      <alignment horizontal="center" vertical="center"/>
    </xf>
    <xf numFmtId="0" fontId="1" fillId="0" borderId="0"/>
    <xf numFmtId="0" fontId="3" fillId="0" borderId="0"/>
    <xf numFmtId="9" fontId="1" fillId="0" borderId="0" applyFont="0" applyFill="0" applyBorder="0" applyAlignment="0" applyProtection="0"/>
    <xf numFmtId="176" fontId="1" fillId="0" borderId="0" applyFont="0" applyFill="0" applyBorder="0" applyAlignment="0" applyProtection="0"/>
  </cellStyleXfs>
  <cellXfs count="227">
    <xf numFmtId="0" fontId="0" fillId="0" borderId="0" xfId="0"/>
    <xf numFmtId="0" fontId="5" fillId="0" borderId="0" xfId="7" applyFont="1" applyAlignment="1">
      <alignment horizontal="left"/>
    </xf>
    <xf numFmtId="0" fontId="3" fillId="0" borderId="0" xfId="7"/>
    <xf numFmtId="0" fontId="0" fillId="0" borderId="0" xfId="0" applyAlignment="1">
      <alignment wrapText="1"/>
    </xf>
    <xf numFmtId="0" fontId="8" fillId="0" borderId="0" xfId="0" applyFont="1"/>
    <xf numFmtId="0" fontId="9" fillId="0" borderId="0" xfId="0" quotePrefix="1" applyFont="1"/>
    <xf numFmtId="0" fontId="9" fillId="0" borderId="0" xfId="0" applyFont="1"/>
    <xf numFmtId="0" fontId="10" fillId="6" borderId="2" xfId="0" applyFont="1" applyFill="1" applyBorder="1" applyAlignment="1">
      <alignment horizontal="center" textRotation="90" wrapText="1"/>
    </xf>
    <xf numFmtId="0" fontId="10" fillId="6" borderId="3" xfId="0" applyFont="1" applyFill="1" applyBorder="1" applyAlignment="1">
      <alignment textRotation="90" wrapText="1"/>
    </xf>
    <xf numFmtId="0" fontId="10" fillId="6" borderId="3" xfId="0" applyFont="1" applyFill="1" applyBorder="1" applyAlignment="1">
      <alignment horizontal="center" textRotation="90" wrapText="1"/>
    </xf>
    <xf numFmtId="0" fontId="10" fillId="6" borderId="3" xfId="0" applyFont="1" applyFill="1" applyBorder="1" applyAlignment="1">
      <alignment wrapText="1"/>
    </xf>
    <xf numFmtId="0" fontId="11" fillId="6" borderId="3" xfId="0" applyFont="1" applyFill="1" applyBorder="1" applyAlignment="1">
      <alignment wrapText="1"/>
    </xf>
    <xf numFmtId="0" fontId="10" fillId="6" borderId="3" xfId="0" applyFont="1" applyFill="1" applyBorder="1"/>
    <xf numFmtId="0" fontId="11" fillId="6" borderId="3" xfId="0" applyFont="1" applyFill="1" applyBorder="1" applyAlignment="1">
      <alignment horizontal="center" textRotation="90"/>
    </xf>
    <xf numFmtId="0" fontId="11" fillId="6" borderId="4" xfId="0" applyFont="1" applyFill="1" applyBorder="1" applyAlignment="1">
      <alignment horizontal="center" textRotation="90" wrapText="1"/>
    </xf>
    <xf numFmtId="0" fontId="10" fillId="6" borderId="6" xfId="0" applyFont="1" applyFill="1" applyBorder="1" applyAlignment="1">
      <alignment horizontal="center" textRotation="90" wrapText="1"/>
    </xf>
    <xf numFmtId="0" fontId="10" fillId="6" borderId="7" xfId="0" applyFont="1" applyFill="1" applyBorder="1" applyAlignment="1">
      <alignment horizontal="center" textRotation="90" wrapText="1"/>
    </xf>
    <xf numFmtId="0" fontId="10" fillId="6" borderId="8" xfId="0" applyFont="1" applyFill="1" applyBorder="1"/>
    <xf numFmtId="0" fontId="0" fillId="9" borderId="0" xfId="0" applyFill="1"/>
    <xf numFmtId="1" fontId="13" fillId="0" borderId="9" xfId="0" applyNumberFormat="1" applyFont="1" applyBorder="1" applyAlignment="1">
      <alignment horizontal="center"/>
    </xf>
    <xf numFmtId="0" fontId="14" fillId="0" borderId="0" xfId="0" applyFont="1" applyAlignment="1">
      <alignment wrapText="1"/>
    </xf>
    <xf numFmtId="0" fontId="14" fillId="0" borderId="0" xfId="0" applyFont="1"/>
    <xf numFmtId="0" fontId="11" fillId="6" borderId="5" xfId="0" applyFont="1" applyFill="1" applyBorder="1" applyAlignment="1">
      <alignment horizontal="left" textRotation="90" wrapText="1"/>
    </xf>
    <xf numFmtId="0" fontId="0" fillId="0" borderId="0" xfId="0" applyAlignment="1">
      <alignment horizontal="left" wrapText="1"/>
    </xf>
    <xf numFmtId="0" fontId="13" fillId="0" borderId="13" xfId="0" applyFont="1" applyBorder="1" applyAlignment="1">
      <alignment horizontal="center"/>
    </xf>
    <xf numFmtId="0" fontId="13" fillId="0" borderId="9" xfId="0" applyFont="1" applyBorder="1" applyAlignment="1">
      <alignment horizontal="center"/>
    </xf>
    <xf numFmtId="0" fontId="13" fillId="0" borderId="9" xfId="0" applyFont="1" applyBorder="1"/>
    <xf numFmtId="0" fontId="13" fillId="0" borderId="9" xfId="0" applyFont="1" applyBorder="1" applyAlignment="1">
      <alignment wrapText="1"/>
    </xf>
    <xf numFmtId="0" fontId="13" fillId="0" borderId="9" xfId="0" applyFont="1" applyBorder="1" applyAlignment="1">
      <alignment horizontal="left" wrapText="1"/>
    </xf>
    <xf numFmtId="0" fontId="13" fillId="0" borderId="14" xfId="0" applyFont="1" applyBorder="1"/>
    <xf numFmtId="0" fontId="12" fillId="0" borderId="15" xfId="0" applyFont="1" applyBorder="1" applyAlignment="1">
      <alignment horizontal="center"/>
    </xf>
    <xf numFmtId="0" fontId="12" fillId="0" borderId="16" xfId="0" applyFont="1" applyBorder="1" applyAlignment="1">
      <alignment horizontal="center"/>
    </xf>
    <xf numFmtId="0" fontId="12" fillId="0" borderId="16" xfId="0" applyFont="1" applyBorder="1"/>
    <xf numFmtId="0" fontId="12" fillId="0" borderId="16" xfId="0" applyFont="1" applyBorder="1" applyAlignment="1">
      <alignment wrapText="1"/>
    </xf>
    <xf numFmtId="0" fontId="0" fillId="0" borderId="16" xfId="0" applyBorder="1" applyAlignment="1">
      <alignment horizontal="center"/>
    </xf>
    <xf numFmtId="0" fontId="12" fillId="0" borderId="16" xfId="0" applyFont="1" applyBorder="1" applyAlignment="1">
      <alignment horizontal="left" wrapText="1"/>
    </xf>
    <xf numFmtId="180" fontId="12" fillId="8" borderId="16" xfId="0" applyNumberFormat="1" applyFont="1" applyFill="1" applyBorder="1" applyAlignment="1">
      <alignment horizontal="center"/>
    </xf>
    <xf numFmtId="0" fontId="12" fillId="0" borderId="17" xfId="0" applyFont="1" applyBorder="1"/>
    <xf numFmtId="0" fontId="12" fillId="0" borderId="18" xfId="0" applyFont="1" applyBorder="1" applyAlignment="1">
      <alignment horizontal="center"/>
    </xf>
    <xf numFmtId="0" fontId="12" fillId="0" borderId="0" xfId="0" applyFont="1" applyBorder="1" applyAlignment="1">
      <alignment horizontal="center"/>
    </xf>
    <xf numFmtId="0" fontId="12" fillId="0" borderId="0" xfId="0" applyFont="1" applyBorder="1"/>
    <xf numFmtId="0" fontId="12" fillId="0" borderId="0" xfId="0" applyFont="1" applyBorder="1" applyAlignment="1">
      <alignment wrapText="1"/>
    </xf>
    <xf numFmtId="0" fontId="0" fillId="0" borderId="0" xfId="0" applyBorder="1" applyAlignment="1">
      <alignment horizontal="center"/>
    </xf>
    <xf numFmtId="0" fontId="12" fillId="0" borderId="0" xfId="0" applyFont="1" applyBorder="1" applyAlignment="1">
      <alignment horizontal="left" wrapText="1"/>
    </xf>
    <xf numFmtId="180" fontId="12" fillId="8" borderId="0" xfId="0" applyNumberFormat="1" applyFont="1" applyFill="1" applyBorder="1" applyAlignment="1">
      <alignment horizontal="center"/>
    </xf>
    <xf numFmtId="0" fontId="12" fillId="0" borderId="19" xfId="0" applyFont="1" applyBorder="1"/>
    <xf numFmtId="0" fontId="12" fillId="7" borderId="18" xfId="0" applyFont="1" applyFill="1" applyBorder="1" applyAlignment="1">
      <alignment horizontal="center"/>
    </xf>
    <xf numFmtId="0" fontId="12" fillId="7" borderId="0" xfId="0" applyFont="1" applyFill="1" applyBorder="1" applyAlignment="1">
      <alignment horizontal="center"/>
    </xf>
    <xf numFmtId="0" fontId="12" fillId="7" borderId="0" xfId="0" applyFont="1" applyFill="1" applyBorder="1"/>
    <xf numFmtId="0" fontId="12" fillId="7" borderId="0" xfId="0" applyFont="1" applyFill="1" applyBorder="1" applyAlignment="1">
      <alignment wrapText="1"/>
    </xf>
    <xf numFmtId="0" fontId="12" fillId="7" borderId="19" xfId="0" applyFont="1" applyFill="1" applyBorder="1"/>
    <xf numFmtId="0" fontId="12" fillId="9" borderId="18" xfId="0" applyFont="1" applyFill="1" applyBorder="1" applyAlignment="1">
      <alignment horizontal="center"/>
    </xf>
    <xf numFmtId="0" fontId="12" fillId="9" borderId="0" xfId="0" applyFont="1" applyFill="1" applyBorder="1" applyAlignment="1">
      <alignment horizontal="center"/>
    </xf>
    <xf numFmtId="0" fontId="12" fillId="9" borderId="0" xfId="0" applyFont="1" applyFill="1" applyBorder="1"/>
    <xf numFmtId="0" fontId="12" fillId="9" borderId="0" xfId="0" applyFont="1" applyFill="1" applyBorder="1" applyAlignment="1">
      <alignment wrapText="1"/>
    </xf>
    <xf numFmtId="179" fontId="12" fillId="9" borderId="0" xfId="0" applyNumberFormat="1" applyFont="1" applyFill="1" applyBorder="1" applyAlignment="1">
      <alignment horizontal="center"/>
    </xf>
    <xf numFmtId="0" fontId="12" fillId="9" borderId="0" xfId="0" applyFont="1" applyFill="1" applyBorder="1" applyAlignment="1">
      <alignment horizontal="left" wrapText="1"/>
    </xf>
    <xf numFmtId="0" fontId="12" fillId="9" borderId="19" xfId="0" applyFont="1" applyFill="1" applyBorder="1" applyAlignment="1">
      <alignment horizontal="left" wrapText="1"/>
    </xf>
    <xf numFmtId="0" fontId="12" fillId="0" borderId="0" xfId="0" applyFont="1" applyBorder="1" applyAlignment="1">
      <alignment horizontal="center" wrapText="1"/>
    </xf>
    <xf numFmtId="0" fontId="12" fillId="7" borderId="0" xfId="0" applyFont="1" applyFill="1" applyBorder="1" applyAlignment="1">
      <alignment horizontal="left" wrapText="1"/>
    </xf>
    <xf numFmtId="0" fontId="0" fillId="0" borderId="0" xfId="0" applyBorder="1" applyAlignment="1">
      <alignment wrapText="1"/>
    </xf>
    <xf numFmtId="0" fontId="0" fillId="0" borderId="0" xfId="0" applyBorder="1"/>
    <xf numFmtId="0" fontId="12" fillId="9" borderId="19" xfId="0" applyFont="1" applyFill="1" applyBorder="1" applyAlignment="1">
      <alignment wrapText="1"/>
    </xf>
    <xf numFmtId="0" fontId="12" fillId="0" borderId="19" xfId="0" applyFont="1" applyBorder="1" applyAlignment="1">
      <alignment horizontal="center"/>
    </xf>
    <xf numFmtId="0" fontId="12" fillId="7" borderId="0" xfId="0" applyFont="1" applyFill="1" applyBorder="1" applyAlignment="1">
      <alignment horizontal="center" wrapText="1"/>
    </xf>
    <xf numFmtId="0" fontId="12" fillId="7" borderId="19" xfId="0" applyFont="1" applyFill="1" applyBorder="1" applyAlignment="1">
      <alignment horizontal="center"/>
    </xf>
    <xf numFmtId="0" fontId="12" fillId="0" borderId="12" xfId="0" applyFont="1" applyBorder="1" applyAlignment="1">
      <alignment horizontal="center"/>
    </xf>
    <xf numFmtId="0" fontId="12" fillId="0" borderId="11" xfId="0" applyFont="1" applyBorder="1" applyAlignment="1">
      <alignment horizontal="center"/>
    </xf>
    <xf numFmtId="0" fontId="12" fillId="0" borderId="11" xfId="0" applyFont="1" applyBorder="1"/>
    <xf numFmtId="0" fontId="12" fillId="0" borderId="11" xfId="0" applyFont="1" applyBorder="1" applyAlignment="1">
      <alignment wrapText="1"/>
    </xf>
    <xf numFmtId="0" fontId="0" fillId="0" borderId="11" xfId="0" applyBorder="1" applyAlignment="1">
      <alignment horizontal="center"/>
    </xf>
    <xf numFmtId="180" fontId="12" fillId="8" borderId="11" xfId="0" applyNumberFormat="1" applyFont="1" applyFill="1" applyBorder="1" applyAlignment="1">
      <alignment horizontal="center"/>
    </xf>
    <xf numFmtId="0" fontId="12" fillId="0" borderId="10" xfId="0" applyFont="1" applyBorder="1"/>
    <xf numFmtId="0" fontId="12" fillId="10" borderId="0" xfId="0" applyFont="1" applyFill="1" applyBorder="1" applyAlignment="1">
      <alignment horizontal="center"/>
    </xf>
    <xf numFmtId="0" fontId="12" fillId="10" borderId="19" xfId="0" applyFont="1" applyFill="1" applyBorder="1"/>
    <xf numFmtId="0" fontId="12" fillId="0" borderId="20" xfId="0" applyFont="1" applyBorder="1" applyAlignment="1">
      <alignment wrapText="1"/>
    </xf>
    <xf numFmtId="0" fontId="9" fillId="0" borderId="0" xfId="0" quotePrefix="1" applyFont="1" applyAlignment="1">
      <alignment wrapText="1"/>
    </xf>
    <xf numFmtId="0" fontId="6" fillId="0" borderId="0" xfId="7" applyFont="1" applyAlignment="1">
      <alignment vertical="center"/>
    </xf>
    <xf numFmtId="0" fontId="0" fillId="0" borderId="0" xfId="0" applyAlignment="1">
      <alignment horizontal="center"/>
    </xf>
    <xf numFmtId="0" fontId="1" fillId="0" borderId="0" xfId="9" applyNumberFormat="1" applyFont="1"/>
    <xf numFmtId="0" fontId="18" fillId="0" borderId="0" xfId="0" applyFont="1" applyAlignment="1">
      <alignment horizontal="right"/>
    </xf>
    <xf numFmtId="0" fontId="18" fillId="0" borderId="0" xfId="0" applyFont="1" applyAlignment="1">
      <alignment horizontal="left"/>
    </xf>
    <xf numFmtId="0" fontId="10" fillId="6" borderId="21" xfId="0" applyFont="1" applyFill="1" applyBorder="1" applyAlignment="1">
      <alignment horizontal="right"/>
    </xf>
    <xf numFmtId="0" fontId="10" fillId="6" borderId="22" xfId="0" applyFont="1" applyFill="1" applyBorder="1" applyAlignment="1">
      <alignment horizontal="right"/>
    </xf>
    <xf numFmtId="181" fontId="10" fillId="6" borderId="22" xfId="0" applyNumberFormat="1" applyFont="1" applyFill="1" applyBorder="1" applyAlignment="1">
      <alignment horizontal="left"/>
    </xf>
    <xf numFmtId="181" fontId="10" fillId="6" borderId="22" xfId="0" applyNumberFormat="1" applyFont="1" applyFill="1" applyBorder="1" applyAlignment="1">
      <alignment horizontal="right"/>
    </xf>
    <xf numFmtId="0" fontId="19" fillId="6" borderId="22" xfId="0" applyFont="1" applyFill="1" applyBorder="1" applyAlignment="1">
      <alignment horizontal="right" vertical="center"/>
    </xf>
    <xf numFmtId="0" fontId="19" fillId="6" borderId="23" xfId="0" applyFont="1" applyFill="1" applyBorder="1" applyAlignment="1">
      <alignment horizontal="right" vertical="center"/>
    </xf>
    <xf numFmtId="182" fontId="19" fillId="6" borderId="7" xfId="0" applyNumberFormat="1" applyFont="1" applyFill="1" applyBorder="1" applyAlignment="1">
      <alignment horizontal="centerContinuous" vertical="center"/>
    </xf>
    <xf numFmtId="182" fontId="19" fillId="6" borderId="24" xfId="0" applyNumberFormat="1" applyFont="1" applyFill="1" applyBorder="1" applyAlignment="1">
      <alignment horizontal="centerContinuous" vertical="center"/>
    </xf>
    <xf numFmtId="0" fontId="10" fillId="6" borderId="25" xfId="0" applyFont="1" applyFill="1" applyBorder="1" applyAlignment="1">
      <alignment horizontal="right"/>
    </xf>
    <xf numFmtId="0" fontId="10" fillId="6" borderId="0" xfId="0" applyFont="1" applyFill="1" applyAlignment="1">
      <alignment horizontal="right"/>
    </xf>
    <xf numFmtId="181" fontId="10" fillId="6" borderId="0" xfId="0" applyNumberFormat="1" applyFont="1" applyFill="1" applyAlignment="1">
      <alignment horizontal="left"/>
    </xf>
    <xf numFmtId="181" fontId="10" fillId="6" borderId="0" xfId="0" applyNumberFormat="1" applyFont="1" applyFill="1" applyAlignment="1">
      <alignment horizontal="right"/>
    </xf>
    <xf numFmtId="0" fontId="19" fillId="6" borderId="0" xfId="0" applyFont="1" applyFill="1" applyAlignment="1">
      <alignment horizontal="right" vertical="center"/>
    </xf>
    <xf numFmtId="0" fontId="19" fillId="6" borderId="19" xfId="0" applyFont="1" applyFill="1" applyBorder="1" applyAlignment="1">
      <alignment horizontal="right" vertical="center"/>
    </xf>
    <xf numFmtId="2" fontId="19" fillId="6" borderId="7" xfId="0" applyNumberFormat="1" applyFont="1" applyFill="1" applyBorder="1" applyAlignment="1">
      <alignment horizontal="centerContinuous" vertical="center"/>
    </xf>
    <xf numFmtId="2" fontId="19" fillId="6" borderId="24" xfId="0" applyNumberFormat="1" applyFont="1" applyFill="1" applyBorder="1" applyAlignment="1">
      <alignment horizontal="centerContinuous" vertical="center"/>
    </xf>
    <xf numFmtId="0" fontId="10" fillId="6" borderId="0" xfId="0" applyFont="1" applyFill="1" applyAlignment="1">
      <alignment horizontal="left"/>
    </xf>
    <xf numFmtId="0" fontId="10" fillId="6" borderId="0" xfId="0" applyFont="1" applyFill="1" applyAlignment="1">
      <alignment horizontal="center" wrapText="1"/>
    </xf>
    <xf numFmtId="0" fontId="10" fillId="6" borderId="0" xfId="0" applyFont="1" applyFill="1" applyAlignment="1">
      <alignment horizontal="center" wrapText="1"/>
    </xf>
    <xf numFmtId="0" fontId="20" fillId="6" borderId="0" xfId="0" applyFont="1" applyFill="1"/>
    <xf numFmtId="0" fontId="20" fillId="6" borderId="19" xfId="0" applyFont="1" applyFill="1" applyBorder="1"/>
    <xf numFmtId="0" fontId="10" fillId="6" borderId="26" xfId="0" applyFont="1" applyFill="1" applyBorder="1" applyAlignment="1">
      <alignment horizontal="centerContinuous" vertical="center"/>
    </xf>
    <xf numFmtId="0" fontId="10" fillId="6" borderId="27" xfId="0" applyFont="1" applyFill="1" applyBorder="1" applyAlignment="1">
      <alignment horizontal="centerContinuous" vertical="center"/>
    </xf>
    <xf numFmtId="0" fontId="10" fillId="6" borderId="28" xfId="0" applyFont="1" applyFill="1" applyBorder="1" applyAlignment="1">
      <alignment horizontal="right"/>
    </xf>
    <xf numFmtId="14" fontId="10" fillId="6" borderId="11" xfId="0" applyNumberFormat="1" applyFont="1" applyFill="1" applyBorder="1" applyAlignment="1">
      <alignment horizontal="right" vertical="center" wrapText="1"/>
    </xf>
    <xf numFmtId="0" fontId="0" fillId="0" borderId="11" xfId="0" applyBorder="1" applyAlignment="1">
      <alignment vertical="center" wrapText="1"/>
    </xf>
    <xf numFmtId="0" fontId="10" fillId="6" borderId="0" xfId="0" applyFont="1" applyFill="1" applyAlignment="1">
      <alignment horizontal="left" vertical="center"/>
    </xf>
    <xf numFmtId="0" fontId="10" fillId="6" borderId="0" xfId="0" applyFont="1" applyFill="1" applyAlignment="1">
      <alignment horizontal="right" vertical="center"/>
    </xf>
    <xf numFmtId="0" fontId="10" fillId="6" borderId="19" xfId="0" applyFont="1" applyFill="1" applyBorder="1" applyAlignment="1">
      <alignment horizontal="left" vertical="center"/>
    </xf>
    <xf numFmtId="183" fontId="10" fillId="6" borderId="29" xfId="0" applyNumberFormat="1" applyFont="1" applyFill="1" applyBorder="1" applyAlignment="1">
      <alignment horizontal="center" vertical="center"/>
    </xf>
    <xf numFmtId="183" fontId="10" fillId="6" borderId="29" xfId="0" applyNumberFormat="1" applyFont="1" applyFill="1" applyBorder="1" applyAlignment="1">
      <alignment horizontal="centerContinuous" vertical="center"/>
    </xf>
    <xf numFmtId="183" fontId="10" fillId="6" borderId="30" xfId="0" applyNumberFormat="1" applyFont="1" applyFill="1" applyBorder="1" applyAlignment="1">
      <alignment horizontal="centerContinuous" vertical="center"/>
    </xf>
    <xf numFmtId="0" fontId="10" fillId="6" borderId="31" xfId="0" applyFont="1" applyFill="1" applyBorder="1" applyAlignment="1">
      <alignment horizontal="center" vertical="center"/>
    </xf>
    <xf numFmtId="0" fontId="10" fillId="6" borderId="32" xfId="0" applyFont="1" applyFill="1" applyBorder="1" applyAlignment="1">
      <alignment horizontal="center" vertical="center"/>
    </xf>
    <xf numFmtId="0" fontId="10" fillId="6" borderId="33" xfId="0" applyFont="1" applyFill="1" applyBorder="1" applyAlignment="1">
      <alignment horizontal="center" vertical="center"/>
    </xf>
    <xf numFmtId="0" fontId="10" fillId="6" borderId="32" xfId="0" applyFont="1" applyFill="1" applyBorder="1" applyAlignment="1">
      <alignment horizontal="center" vertical="center" textRotation="90"/>
    </xf>
    <xf numFmtId="0" fontId="10" fillId="6" borderId="32" xfId="0" applyFont="1" applyFill="1" applyBorder="1" applyAlignment="1">
      <alignment horizontal="center" vertical="center" textRotation="90" wrapText="1"/>
    </xf>
    <xf numFmtId="0" fontId="10" fillId="6" borderId="34" xfId="0" applyFont="1" applyFill="1" applyBorder="1" applyAlignment="1">
      <alignment horizontal="centerContinuous" vertical="center"/>
    </xf>
    <xf numFmtId="0" fontId="10" fillId="6" borderId="35" xfId="0" applyFont="1" applyFill="1" applyBorder="1" applyAlignment="1">
      <alignment horizontal="centerContinuous" vertical="center"/>
    </xf>
    <xf numFmtId="0" fontId="0" fillId="0" borderId="0" xfId="0" applyAlignment="1">
      <alignment vertical="center"/>
    </xf>
    <xf numFmtId="0" fontId="20" fillId="0" borderId="36" xfId="0" applyFont="1" applyBorder="1" applyAlignment="1">
      <alignment horizontal="left" vertical="center" wrapText="1" indent="2"/>
    </xf>
    <xf numFmtId="0" fontId="12" fillId="0" borderId="20" xfId="0" applyFont="1" applyBorder="1"/>
    <xf numFmtId="184" fontId="20" fillId="11" borderId="20" xfId="0" applyNumberFormat="1" applyFont="1" applyFill="1" applyBorder="1" applyAlignment="1">
      <alignment horizontal="center" vertical="center" wrapText="1"/>
    </xf>
    <xf numFmtId="184" fontId="20" fillId="0" borderId="20" xfId="0" applyNumberFormat="1" applyFont="1" applyBorder="1" applyAlignment="1">
      <alignment horizontal="center" vertical="center" wrapText="1"/>
    </xf>
    <xf numFmtId="184" fontId="21" fillId="0" borderId="20" xfId="0" applyNumberFormat="1" applyFont="1" applyBorder="1" applyAlignment="1" applyProtection="1">
      <alignment horizontal="center" vertical="center"/>
      <protection locked="0"/>
    </xf>
    <xf numFmtId="184" fontId="21" fillId="0" borderId="27" xfId="0" applyNumberFormat="1" applyFont="1" applyBorder="1" applyAlignment="1" applyProtection="1">
      <alignment horizontal="center" vertical="center"/>
      <protection locked="0"/>
    </xf>
    <xf numFmtId="0" fontId="0" fillId="0" borderId="0" xfId="0" applyAlignment="1" applyProtection="1">
      <alignment vertical="center"/>
      <protection locked="0"/>
    </xf>
    <xf numFmtId="0" fontId="12" fillId="7" borderId="36" xfId="0" applyFont="1" applyFill="1" applyBorder="1" applyAlignment="1">
      <alignment horizontal="center"/>
    </xf>
    <xf numFmtId="0" fontId="12" fillId="7" borderId="20" xfId="0" applyFont="1" applyFill="1" applyBorder="1"/>
    <xf numFmtId="0" fontId="20" fillId="0" borderId="31" xfId="0" applyFont="1" applyBorder="1" applyAlignment="1">
      <alignment horizontal="left" vertical="center" wrapText="1" indent="2"/>
    </xf>
    <xf numFmtId="184" fontId="21" fillId="0" borderId="33" xfId="0" applyNumberFormat="1" applyFont="1" applyBorder="1" applyAlignment="1" applyProtection="1">
      <alignment horizontal="center" vertical="center"/>
      <protection locked="0"/>
    </xf>
    <xf numFmtId="184" fontId="21" fillId="0" borderId="37" xfId="0" applyNumberFormat="1" applyFont="1" applyBorder="1" applyAlignment="1" applyProtection="1">
      <alignment horizontal="center" vertical="center"/>
      <protection locked="0"/>
    </xf>
    <xf numFmtId="0" fontId="20" fillId="6" borderId="38" xfId="0" applyFont="1" applyFill="1" applyBorder="1" applyAlignment="1">
      <alignment horizontal="left" vertical="center" wrapText="1"/>
    </xf>
    <xf numFmtId="0" fontId="20" fillId="6" borderId="39" xfId="0" applyFont="1" applyFill="1" applyBorder="1" applyAlignment="1">
      <alignment horizontal="left" vertical="center" wrapText="1"/>
    </xf>
    <xf numFmtId="184" fontId="20" fillId="6" borderId="39" xfId="0" applyNumberFormat="1" applyFont="1" applyFill="1" applyBorder="1" applyAlignment="1">
      <alignment horizontal="center" vertical="center" wrapText="1"/>
    </xf>
    <xf numFmtId="184" fontId="21" fillId="6" borderId="39" xfId="0" applyNumberFormat="1" applyFont="1" applyFill="1" applyBorder="1" applyAlignment="1" applyProtection="1">
      <alignment horizontal="center" vertical="center"/>
      <protection locked="0"/>
    </xf>
    <xf numFmtId="0" fontId="1" fillId="0" borderId="0" xfId="0" quotePrefix="1" applyFont="1"/>
    <xf numFmtId="0" fontId="12" fillId="0" borderId="20" xfId="0" applyFont="1" applyBorder="1" applyAlignment="1">
      <alignment horizontal="left" wrapText="1"/>
    </xf>
    <xf numFmtId="0" fontId="12" fillId="7" borderId="36" xfId="0" applyFont="1" applyFill="1" applyBorder="1" applyAlignment="1">
      <alignment horizontal="left"/>
    </xf>
    <xf numFmtId="0" fontId="12" fillId="0" borderId="36" xfId="0" applyFont="1" applyBorder="1" applyAlignment="1">
      <alignment horizontal="left"/>
    </xf>
    <xf numFmtId="0" fontId="12" fillId="7" borderId="40" xfId="0" applyFont="1" applyFill="1" applyBorder="1" applyAlignment="1">
      <alignment horizontal="left"/>
    </xf>
    <xf numFmtId="0" fontId="20" fillId="0" borderId="41" xfId="0" applyFont="1" applyBorder="1" applyAlignment="1">
      <alignment horizontal="left" vertical="center" wrapText="1" indent="2"/>
    </xf>
    <xf numFmtId="0" fontId="12" fillId="7" borderId="42" xfId="0" applyFont="1" applyFill="1" applyBorder="1"/>
    <xf numFmtId="184" fontId="20" fillId="11" borderId="42" xfId="0" applyNumberFormat="1" applyFont="1" applyFill="1" applyBorder="1" applyAlignment="1">
      <alignment horizontal="center" vertical="center" wrapText="1"/>
    </xf>
    <xf numFmtId="184" fontId="20" fillId="0" borderId="42" xfId="0" applyNumberFormat="1" applyFont="1" applyBorder="1" applyAlignment="1">
      <alignment horizontal="center" vertical="center" wrapText="1"/>
    </xf>
    <xf numFmtId="184" fontId="21" fillId="0" borderId="43" xfId="0" applyNumberFormat="1" applyFont="1" applyBorder="1" applyAlignment="1" applyProtection="1">
      <alignment horizontal="center" vertical="center"/>
      <protection locked="0"/>
    </xf>
    <xf numFmtId="184" fontId="21" fillId="0" borderId="34" xfId="0" applyNumberFormat="1" applyFont="1" applyBorder="1" applyAlignment="1" applyProtection="1">
      <alignment horizontal="center" vertical="center"/>
      <protection locked="0"/>
    </xf>
    <xf numFmtId="0" fontId="12" fillId="7" borderId="19" xfId="0" applyFont="1" applyFill="1" applyBorder="1" applyAlignment="1">
      <alignment horizontal="left"/>
    </xf>
    <xf numFmtId="0" fontId="12" fillId="3" borderId="20" xfId="0" applyFont="1" applyFill="1" applyBorder="1"/>
    <xf numFmtId="0" fontId="12" fillId="10" borderId="20" xfId="0" applyFont="1" applyFill="1" applyBorder="1"/>
    <xf numFmtId="0" fontId="10" fillId="6" borderId="15" xfId="0" applyFont="1" applyFill="1" applyBorder="1" applyAlignment="1">
      <alignment horizontal="centerContinuous" vertical="center"/>
    </xf>
    <xf numFmtId="0" fontId="10" fillId="6" borderId="45" xfId="0" applyFont="1" applyFill="1" applyBorder="1" applyAlignment="1">
      <alignment horizontal="centerContinuous" vertical="center"/>
    </xf>
    <xf numFmtId="0" fontId="10" fillId="6" borderId="44" xfId="0" applyFont="1" applyFill="1" applyBorder="1" applyAlignment="1">
      <alignment horizontal="right"/>
    </xf>
    <xf numFmtId="0" fontId="10" fillId="6" borderId="44" xfId="0" applyFont="1" applyFill="1" applyBorder="1" applyAlignment="1">
      <alignment horizontal="left"/>
    </xf>
    <xf numFmtId="14" fontId="10" fillId="6" borderId="44" xfId="0" applyNumberFormat="1" applyFont="1" applyFill="1" applyBorder="1" applyAlignment="1">
      <alignment horizontal="right" vertical="center" wrapText="1"/>
    </xf>
    <xf numFmtId="0" fontId="0" fillId="0" borderId="44" xfId="0" applyBorder="1" applyAlignment="1">
      <alignment vertical="center" wrapText="1"/>
    </xf>
    <xf numFmtId="0" fontId="10" fillId="6" borderId="44" xfId="0" applyFont="1" applyFill="1" applyBorder="1" applyAlignment="1">
      <alignment horizontal="left" vertical="center"/>
    </xf>
    <xf numFmtId="0" fontId="10" fillId="6" borderId="44" xfId="0" applyFont="1" applyFill="1" applyBorder="1" applyAlignment="1">
      <alignment horizontal="right" vertical="center"/>
    </xf>
    <xf numFmtId="183" fontId="10" fillId="6" borderId="44" xfId="0" applyNumberFormat="1" applyFont="1" applyFill="1" applyBorder="1" applyAlignment="1">
      <alignment horizontal="center" vertical="center"/>
    </xf>
    <xf numFmtId="183" fontId="10" fillId="6" borderId="44" xfId="0" applyNumberFormat="1" applyFont="1" applyFill="1" applyBorder="1" applyAlignment="1">
      <alignment horizontal="centerContinuous" vertical="center"/>
    </xf>
    <xf numFmtId="0" fontId="10" fillId="6" borderId="44" xfId="0" applyFont="1" applyFill="1" applyBorder="1" applyAlignment="1">
      <alignment horizontal="center" vertical="center"/>
    </xf>
    <xf numFmtId="0" fontId="10" fillId="6" borderId="44" xfId="0" applyFont="1" applyFill="1" applyBorder="1" applyAlignment="1">
      <alignment horizontal="center" vertical="center" textRotation="90"/>
    </xf>
    <xf numFmtId="0" fontId="10" fillId="6" borderId="44" xfId="0" applyFont="1" applyFill="1" applyBorder="1" applyAlignment="1">
      <alignment horizontal="center" vertical="center" textRotation="90" wrapText="1"/>
    </xf>
    <xf numFmtId="0" fontId="10" fillId="6" borderId="44" xfId="0" applyFont="1" applyFill="1" applyBorder="1" applyAlignment="1">
      <alignment horizontal="centerContinuous" vertical="center"/>
    </xf>
    <xf numFmtId="0" fontId="20" fillId="0" borderId="44" xfId="0" applyFont="1" applyBorder="1" applyAlignment="1">
      <alignment horizontal="left" vertical="center" wrapText="1" indent="2"/>
    </xf>
    <xf numFmtId="0" fontId="12" fillId="0" borderId="44" xfId="0" applyFont="1" applyBorder="1" applyAlignment="1">
      <alignment horizontal="left" wrapText="1"/>
    </xf>
    <xf numFmtId="0" fontId="12" fillId="0" borderId="44" xfId="0" applyFont="1" applyBorder="1"/>
    <xf numFmtId="0" fontId="12" fillId="3" borderId="44" xfId="0" applyFont="1" applyFill="1" applyBorder="1"/>
    <xf numFmtId="184" fontId="20" fillId="11" borderId="44" xfId="0" applyNumberFormat="1" applyFont="1" applyFill="1" applyBorder="1" applyAlignment="1">
      <alignment horizontal="center" vertical="center" wrapText="1"/>
    </xf>
    <xf numFmtId="184" fontId="20" fillId="0" borderId="44" xfId="0" applyNumberFormat="1" applyFont="1" applyBorder="1" applyAlignment="1">
      <alignment horizontal="center" vertical="center" wrapText="1"/>
    </xf>
    <xf numFmtId="184" fontId="21" fillId="0" borderId="44" xfId="0" applyNumberFormat="1" applyFont="1" applyBorder="1" applyAlignment="1" applyProtection="1">
      <alignment horizontal="center" vertical="center"/>
      <protection locked="0"/>
    </xf>
    <xf numFmtId="0" fontId="12" fillId="7" borderId="44" xfId="0" applyFont="1" applyFill="1" applyBorder="1" applyAlignment="1">
      <alignment horizontal="left"/>
    </xf>
    <xf numFmtId="0" fontId="12" fillId="7" borderId="44" xfId="0" applyFont="1" applyFill="1" applyBorder="1"/>
    <xf numFmtId="0" fontId="12" fillId="10" borderId="44" xfId="0" applyFont="1" applyFill="1" applyBorder="1"/>
    <xf numFmtId="0" fontId="12" fillId="0" borderId="44" xfId="0" applyFont="1" applyBorder="1" applyAlignment="1">
      <alignment horizontal="left"/>
    </xf>
    <xf numFmtId="0" fontId="12" fillId="7" borderId="44" xfId="0" applyFont="1" applyFill="1" applyBorder="1" applyAlignment="1">
      <alignment horizontal="center"/>
    </xf>
    <xf numFmtId="0" fontId="20" fillId="6" borderId="44" xfId="0" applyFont="1" applyFill="1" applyBorder="1" applyAlignment="1">
      <alignment horizontal="left" vertical="center" wrapText="1"/>
    </xf>
    <xf numFmtId="184" fontId="20" fillId="6" borderId="44" xfId="0" applyNumberFormat="1" applyFont="1" applyFill="1" applyBorder="1" applyAlignment="1">
      <alignment horizontal="center" vertical="center" wrapText="1"/>
    </xf>
    <xf numFmtId="184" fontId="21" fillId="6" borderId="44" xfId="0" applyNumberFormat="1" applyFont="1" applyFill="1" applyBorder="1" applyAlignment="1" applyProtection="1">
      <alignment horizontal="center" vertical="center"/>
      <protection locked="0"/>
    </xf>
    <xf numFmtId="181" fontId="10" fillId="6" borderId="44" xfId="0" applyNumberFormat="1" applyFont="1" applyFill="1" applyBorder="1" applyAlignment="1">
      <alignment horizontal="left"/>
    </xf>
    <xf numFmtId="181" fontId="10" fillId="6" borderId="44" xfId="0" applyNumberFormat="1" applyFont="1" applyFill="1" applyBorder="1" applyAlignment="1">
      <alignment horizontal="right"/>
    </xf>
    <xf numFmtId="0" fontId="19" fillId="6" borderId="44" xfId="0" applyFont="1" applyFill="1" applyBorder="1" applyAlignment="1">
      <alignment horizontal="right" vertical="center"/>
    </xf>
    <xf numFmtId="0" fontId="19" fillId="6" borderId="44" xfId="0" applyFont="1" applyFill="1" applyBorder="1" applyAlignment="1">
      <alignment horizontal="right" vertical="center"/>
    </xf>
    <xf numFmtId="182" fontId="19" fillId="6" borderId="44" xfId="0" applyNumberFormat="1" applyFont="1" applyFill="1" applyBorder="1" applyAlignment="1">
      <alignment horizontal="centerContinuous" vertical="center"/>
    </xf>
    <xf numFmtId="2" fontId="19" fillId="6" borderId="44" xfId="0" applyNumberFormat="1" applyFont="1" applyFill="1" applyBorder="1" applyAlignment="1">
      <alignment horizontal="centerContinuous" vertical="center"/>
    </xf>
    <xf numFmtId="0" fontId="10" fillId="6" borderId="44" xfId="0" applyFont="1" applyFill="1" applyBorder="1" applyAlignment="1">
      <alignment horizontal="center" wrapText="1"/>
    </xf>
    <xf numFmtId="0" fontId="10" fillId="6" borderId="44" xfId="0" applyFont="1" applyFill="1" applyBorder="1" applyAlignment="1">
      <alignment horizontal="center" wrapText="1"/>
    </xf>
    <xf numFmtId="0" fontId="20" fillId="6" borderId="44" xfId="0" applyFont="1" applyFill="1" applyBorder="1"/>
    <xf numFmtId="0" fontId="22" fillId="0" borderId="44" xfId="0" applyFont="1" applyBorder="1" applyAlignment="1">
      <alignment horizontal="left" vertical="center" wrapText="1" indent="2"/>
    </xf>
    <xf numFmtId="0" fontId="23" fillId="0" borderId="44" xfId="0" applyFont="1" applyBorder="1" applyAlignment="1">
      <alignment horizontal="left"/>
    </xf>
    <xf numFmtId="184" fontId="22" fillId="11" borderId="44" xfId="0" applyNumberFormat="1" applyFont="1" applyFill="1" applyBorder="1" applyAlignment="1">
      <alignment horizontal="center" vertical="center" wrapText="1"/>
    </xf>
    <xf numFmtId="184" fontId="22" fillId="0" borderId="44" xfId="0" applyNumberFormat="1" applyFont="1" applyBorder="1" applyAlignment="1">
      <alignment horizontal="center" vertical="center" wrapText="1"/>
    </xf>
    <xf numFmtId="184" fontId="24" fillId="0" borderId="44" xfId="0" applyNumberFormat="1" applyFont="1" applyBorder="1" applyAlignment="1" applyProtection="1">
      <alignment horizontal="center" vertical="center"/>
      <protection locked="0"/>
    </xf>
    <xf numFmtId="0" fontId="25" fillId="0" borderId="0" xfId="0" applyFont="1" applyAlignment="1" applyProtection="1">
      <alignment vertical="center"/>
      <protection locked="0"/>
    </xf>
    <xf numFmtId="0" fontId="26" fillId="0" borderId="0" xfId="7" applyFont="1" applyAlignment="1">
      <alignment horizontal="left"/>
    </xf>
    <xf numFmtId="0" fontId="26" fillId="12" borderId="46" xfId="7" applyFont="1" applyFill="1" applyBorder="1" applyAlignment="1">
      <alignment horizontal="left" vertical="center" shrinkToFit="1"/>
    </xf>
    <xf numFmtId="0" fontId="26" fillId="12" borderId="47" xfId="7" applyFont="1" applyFill="1" applyBorder="1" applyAlignment="1">
      <alignment horizontal="left" vertical="center" wrapText="1"/>
    </xf>
    <xf numFmtId="49" fontId="5" fillId="13" borderId="47" xfId="7" applyNumberFormat="1" applyFont="1" applyFill="1" applyBorder="1" applyAlignment="1" applyProtection="1">
      <alignment horizontal="left" vertical="center"/>
      <protection locked="0"/>
    </xf>
    <xf numFmtId="49" fontId="5" fillId="13" borderId="48" xfId="7" applyNumberFormat="1" applyFont="1" applyFill="1" applyBorder="1" applyAlignment="1" applyProtection="1">
      <alignment horizontal="left" vertical="center"/>
      <protection locked="0"/>
    </xf>
    <xf numFmtId="0" fontId="26" fillId="12" borderId="49" xfId="7" applyFont="1" applyFill="1" applyBorder="1" applyAlignment="1">
      <alignment horizontal="left" vertical="center" shrinkToFit="1"/>
    </xf>
    <xf numFmtId="0" fontId="26" fillId="12" borderId="46" xfId="7" applyFont="1" applyFill="1" applyBorder="1" applyAlignment="1">
      <alignment vertical="center" shrinkToFit="1"/>
    </xf>
    <xf numFmtId="49" fontId="5" fillId="13" borderId="50" xfId="7" applyNumberFormat="1" applyFont="1" applyFill="1" applyBorder="1" applyAlignment="1" applyProtection="1">
      <alignment horizontal="left" vertical="center"/>
      <protection locked="0"/>
    </xf>
    <xf numFmtId="0" fontId="26" fillId="12" borderId="49" xfId="7" applyFont="1" applyFill="1" applyBorder="1" applyAlignment="1">
      <alignment vertical="center" shrinkToFit="1"/>
    </xf>
    <xf numFmtId="0" fontId="27" fillId="0" borderId="0" xfId="0" applyFont="1" applyAlignment="1">
      <alignment horizontal="center" vertical="center"/>
    </xf>
    <xf numFmtId="0" fontId="27" fillId="0" borderId="0" xfId="0" applyFont="1" applyAlignment="1">
      <alignment wrapText="1"/>
    </xf>
    <xf numFmtId="0" fontId="0" fillId="0" borderId="0" xfId="0"/>
    <xf numFmtId="0" fontId="27" fillId="0" borderId="11" xfId="0" applyFont="1" applyBorder="1" applyAlignment="1">
      <alignment horizontal="center" vertical="center"/>
    </xf>
    <xf numFmtId="0" fontId="27" fillId="0" borderId="11" xfId="0" applyFont="1" applyBorder="1" applyAlignment="1">
      <alignment wrapText="1"/>
    </xf>
    <xf numFmtId="0" fontId="9" fillId="0" borderId="11" xfId="0" applyFont="1" applyBorder="1"/>
    <xf numFmtId="0" fontId="9" fillId="0" borderId="11" xfId="0" quotePrefix="1" applyFont="1" applyBorder="1"/>
    <xf numFmtId="0" fontId="0" fillId="0" borderId="11" xfId="0" applyBorder="1"/>
    <xf numFmtId="0" fontId="13" fillId="14" borderId="51" xfId="0" applyFont="1" applyFill="1" applyBorder="1" applyAlignment="1">
      <alignment horizontal="center" vertical="center" wrapText="1"/>
    </xf>
    <xf numFmtId="0" fontId="13" fillId="14" borderId="52" xfId="0" applyFont="1" applyFill="1" applyBorder="1" applyAlignment="1">
      <alignment wrapText="1"/>
    </xf>
    <xf numFmtId="0" fontId="10" fillId="14" borderId="52" xfId="0" applyFont="1" applyFill="1" applyBorder="1"/>
    <xf numFmtId="0" fontId="10" fillId="14" borderId="52" xfId="0" applyFont="1" applyFill="1" applyBorder="1" applyAlignment="1">
      <alignment horizontal="center"/>
    </xf>
    <xf numFmtId="0" fontId="10" fillId="14" borderId="53" xfId="0" applyFont="1" applyFill="1" applyBorder="1"/>
    <xf numFmtId="0" fontId="12" fillId="15" borderId="20" xfId="0" applyFont="1" applyFill="1" applyBorder="1" applyAlignment="1">
      <alignment horizontal="center" vertical="center" wrapText="1"/>
    </xf>
    <xf numFmtId="0" fontId="12" fillId="15" borderId="20" xfId="0" applyFont="1" applyFill="1" applyBorder="1" applyAlignment="1">
      <alignment wrapText="1"/>
    </xf>
    <xf numFmtId="0" fontId="12" fillId="15" borderId="15" xfId="0" applyFont="1" applyFill="1" applyBorder="1" applyAlignment="1">
      <alignment horizontal="center" vertical="center" wrapText="1"/>
    </xf>
    <xf numFmtId="0" fontId="12" fillId="0" borderId="36" xfId="0" applyFont="1" applyBorder="1" applyAlignment="1">
      <alignment horizontal="center" vertical="center"/>
    </xf>
    <xf numFmtId="0" fontId="28" fillId="0" borderId="20" xfId="0" applyFont="1" applyBorder="1"/>
    <xf numFmtId="0" fontId="28" fillId="0" borderId="20" xfId="0" applyFont="1" applyBorder="1" applyAlignment="1">
      <alignment horizontal="center"/>
    </xf>
    <xf numFmtId="0" fontId="12" fillId="15" borderId="18"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29" fillId="0" borderId="0" xfId="0" applyFont="1"/>
  </cellXfs>
  <cellStyles count="10">
    <cellStyle name="Background" xfId="2" xr:uid="{0C9EB305-38AF-4F2C-B34E-DA2060D0C24B}"/>
    <cellStyle name="DateCells" xfId="3" xr:uid="{097A9042-C3E0-42D6-AC8A-69E58076A13A}"/>
    <cellStyle name="DayNames" xfId="4" xr:uid="{90DFD65C-1374-4E4D-B2FF-EE967ED998E6}"/>
    <cellStyle name="MonthHeader" xfId="5" xr:uid="{58B9B23F-E051-4C88-A8C2-9752FC5D3666}"/>
    <cellStyle name="Normal 2" xfId="6" xr:uid="{B0C3A7CE-509C-47FA-A35A-C2797B199299}"/>
    <cellStyle name="Normal 3" xfId="7" xr:uid="{B1DE4037-CB36-4B42-BCF1-BE8D299F2BDA}"/>
    <cellStyle name="百分比 2" xfId="8" xr:uid="{F6974BD5-3812-4CF9-95AB-4DAF9B2FBDF1}"/>
    <cellStyle name="常规" xfId="0" builtinId="0"/>
    <cellStyle name="常规 2" xfId="1" xr:uid="{245DD594-C615-4038-92E2-20985746B02E}"/>
    <cellStyle name="货币 2" xfId="9" xr:uid="{46F9F5AD-B9E9-47D7-9825-58978D6B2AF3}"/>
  </cellStyles>
  <dxfs count="27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0</xdr:row>
          <xdr:rowOff>83820</xdr:rowOff>
        </xdr:from>
        <xdr:to>
          <xdr:col>3</xdr:col>
          <xdr:colOff>716280</xdr:colOff>
          <xdr:row>1</xdr:row>
          <xdr:rowOff>137160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000" b="0" i="0" u="none" strike="noStrike" baseline="0">
                  <a:solidFill>
                    <a:srgbClr val="000000"/>
                  </a:solidFill>
                  <a:latin typeface="Arial"/>
                  <a:cs typeface="Arial"/>
                </a:rPr>
                <a:t>Generate index cards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0</xdr:row>
          <xdr:rowOff>83820</xdr:rowOff>
        </xdr:from>
        <xdr:to>
          <xdr:col>3</xdr:col>
          <xdr:colOff>731520</xdr:colOff>
          <xdr:row>1</xdr:row>
          <xdr:rowOff>137160</xdr:rowOff>
        </xdr:to>
        <xdr:sp macro="" textlink="">
          <xdr:nvSpPr>
            <xdr:cNvPr id="2067" name="Button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000" b="0" i="0" u="none" strike="noStrike" baseline="0">
                  <a:solidFill>
                    <a:srgbClr val="000000"/>
                  </a:solidFill>
                  <a:latin typeface="Arial"/>
                  <a:cs typeface="Arial"/>
                </a:rPr>
                <a:t>Generate index cards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0</xdr:row>
          <xdr:rowOff>83820</xdr:rowOff>
        </xdr:from>
        <xdr:to>
          <xdr:col>3</xdr:col>
          <xdr:colOff>731520</xdr:colOff>
          <xdr:row>1</xdr:row>
          <xdr:rowOff>137160</xdr:rowOff>
        </xdr:to>
        <xdr:sp macro="" textlink="">
          <xdr:nvSpPr>
            <xdr:cNvPr id="2085" name="Button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000" b="0" i="0" u="none" strike="noStrike" baseline="0">
                  <a:solidFill>
                    <a:srgbClr val="000000"/>
                  </a:solidFill>
                  <a:latin typeface="Arial"/>
                  <a:cs typeface="Arial"/>
                </a:rPr>
                <a:t>Generate index cards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study\&#36719;&#20214;&#24037;&#31243;\scorm&#27169;&#26495;&#36164;&#26009;\&#25442;&#20070;&#32593;%20Product%20Backlog%20-%20Date_2012.08.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442;&#20070;&#32593;%20Product%20Backlog%20-%20Date_2012.08.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neP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 val="换书网 Product Backlog - Date_2012"/>
    </sheetNames>
    <definedNames>
      <definedName name="OpenForm"/>
    </definedNames>
    <sheetDataSet>
      <sheetData sheetId="0" refreshError="1"/>
      <sheetData sheetId="1" refreshError="1"/>
      <sheetData sheetId="2" refreshError="1"/>
      <sheetData sheetId="3" refreshError="1"/>
      <sheetData sheetId="4" refreshError="1">
        <row r="6">
          <cell r="A6">
            <v>1</v>
          </cell>
        </row>
        <row r="7">
          <cell r="A7">
            <v>2</v>
          </cell>
        </row>
        <row r="8">
          <cell r="A8">
            <v>3</v>
          </cell>
        </row>
        <row r="9">
          <cell r="A9">
            <v>4</v>
          </cell>
        </row>
        <row r="10">
          <cell r="A10">
            <v>5</v>
          </cell>
        </row>
        <row r="11">
          <cell r="A11">
            <v>6</v>
          </cell>
        </row>
        <row r="12">
          <cell r="A12">
            <v>7</v>
          </cell>
        </row>
        <row r="13">
          <cell r="A13">
            <v>8</v>
          </cell>
        </row>
        <row r="14">
          <cell r="A14">
            <v>9</v>
          </cell>
        </row>
        <row r="15">
          <cell r="A15">
            <v>10</v>
          </cell>
        </row>
        <row r="16">
          <cell r="A16">
            <v>11</v>
          </cell>
        </row>
        <row r="17">
          <cell r="A17">
            <v>12</v>
          </cell>
        </row>
        <row r="18">
          <cell r="A18">
            <v>13</v>
          </cell>
        </row>
        <row r="20">
          <cell r="A20">
            <v>1</v>
          </cell>
        </row>
        <row r="21">
          <cell r="A21">
            <v>2</v>
          </cell>
        </row>
        <row r="22">
          <cell r="A22">
            <v>3</v>
          </cell>
        </row>
        <row r="23">
          <cell r="A23">
            <v>4</v>
          </cell>
        </row>
        <row r="24">
          <cell r="A24">
            <v>5</v>
          </cell>
        </row>
        <row r="25">
          <cell r="A25">
            <v>6</v>
          </cell>
        </row>
        <row r="26">
          <cell r="A26">
            <v>7</v>
          </cell>
        </row>
        <row r="27">
          <cell r="A27">
            <v>8</v>
          </cell>
        </row>
        <row r="28">
          <cell r="A28">
            <v>9</v>
          </cell>
        </row>
        <row r="29">
          <cell r="A29">
            <v>10</v>
          </cell>
        </row>
        <row r="30">
          <cell r="A30">
            <v>11</v>
          </cell>
        </row>
        <row r="31">
          <cell r="A31">
            <v>12</v>
          </cell>
        </row>
        <row r="33">
          <cell r="A33">
            <v>1</v>
          </cell>
        </row>
        <row r="34">
          <cell r="A34">
            <v>2</v>
          </cell>
        </row>
        <row r="35">
          <cell r="A35">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J2" t="str">
            <v>Done</v>
          </cell>
        </row>
        <row r="3">
          <cell r="J3" t="str">
            <v>Not Done</v>
          </cell>
        </row>
        <row r="4">
          <cell r="J4" t="str">
            <v>Withdrawn</v>
          </cell>
        </row>
        <row r="15">
          <cell r="J15" t="str">
            <v>Initial Feature</v>
          </cell>
        </row>
        <row r="16">
          <cell r="J16" t="str">
            <v>New Feature</v>
          </cell>
        </row>
        <row r="17">
          <cell r="J17" t="str">
            <v>Enhancement</v>
          </cell>
        </row>
        <row r="18">
          <cell r="J18" t="str">
            <v>Infrastructure</v>
          </cell>
        </row>
        <row r="19">
          <cell r="J19" t="str">
            <v>Data</v>
          </cell>
        </row>
        <row r="20">
          <cell r="J20" t="str">
            <v>Defect</v>
          </cell>
        </row>
        <row r="32">
          <cell r="C32">
            <v>1.3</v>
          </cell>
        </row>
        <row r="35">
          <cell r="B35">
            <v>0</v>
          </cell>
          <cell r="C35">
            <v>0</v>
          </cell>
        </row>
        <row r="36">
          <cell r="B36">
            <v>1</v>
          </cell>
          <cell r="C36">
            <v>0.1</v>
          </cell>
        </row>
        <row r="37">
          <cell r="B37">
            <v>2</v>
          </cell>
          <cell r="C37">
            <v>0.2</v>
          </cell>
        </row>
        <row r="38">
          <cell r="B38">
            <v>3</v>
          </cell>
          <cell r="C38">
            <v>0.4</v>
          </cell>
        </row>
        <row r="39">
          <cell r="B39">
            <v>4</v>
          </cell>
          <cell r="C39">
            <v>0.6</v>
          </cell>
        </row>
        <row r="40">
          <cell r="B40">
            <v>5</v>
          </cell>
          <cell r="C40">
            <v>0.8</v>
          </cell>
        </row>
        <row r="43">
          <cell r="B43">
            <v>0</v>
          </cell>
          <cell r="C43">
            <v>0</v>
          </cell>
        </row>
        <row r="44">
          <cell r="B44">
            <v>1</v>
          </cell>
          <cell r="C44">
            <v>0.8</v>
          </cell>
        </row>
        <row r="45">
          <cell r="B45">
            <v>2</v>
          </cell>
          <cell r="C45">
            <v>0.6</v>
          </cell>
        </row>
        <row r="46">
          <cell r="B46">
            <v>3</v>
          </cell>
          <cell r="C46">
            <v>0.4</v>
          </cell>
        </row>
        <row r="47">
          <cell r="B47">
            <v>4</v>
          </cell>
          <cell r="C47">
            <v>0.2</v>
          </cell>
        </row>
        <row r="48">
          <cell r="B48">
            <v>5</v>
          </cell>
          <cell r="C48">
            <v>0.1</v>
          </cell>
        </row>
      </sheetData>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refreshError="1"/>
      <sheetData sheetId="1" refreshError="1"/>
      <sheetData sheetId="2" refreshError="1"/>
      <sheetData sheetId="3" refreshError="1"/>
      <sheetData sheetId="4">
        <row r="11">
          <cell r="C11">
            <v>2</v>
          </cell>
        </row>
        <row r="12">
          <cell r="C12">
            <v>2</v>
          </cell>
        </row>
        <row r="13">
          <cell r="C13">
            <v>2</v>
          </cell>
        </row>
        <row r="15">
          <cell r="C15">
            <v>3</v>
          </cell>
        </row>
        <row r="16">
          <cell r="C16">
            <v>3</v>
          </cell>
        </row>
      </sheetData>
      <sheetData sheetId="5">
        <row r="25">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B25">
            <v>0</v>
          </cell>
          <cell r="AC25">
            <v>0</v>
          </cell>
          <cell r="AD25">
            <v>0</v>
          </cell>
          <cell r="AE25">
            <v>0</v>
          </cell>
          <cell r="AF25">
            <v>0</v>
          </cell>
          <cell r="AG25">
            <v>0</v>
          </cell>
          <cell r="AH25">
            <v>0</v>
          </cell>
          <cell r="AI25">
            <v>0</v>
          </cell>
          <cell r="AJ25">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D2" t="str">
            <v/>
          </cell>
          <cell r="E2" t="str">
            <v/>
          </cell>
          <cell r="G2">
            <v>0</v>
          </cell>
        </row>
        <row r="3">
          <cell r="D3" t="str">
            <v/>
          </cell>
          <cell r="E3" t="str">
            <v/>
          </cell>
          <cell r="G3">
            <v>0</v>
          </cell>
        </row>
        <row r="4">
          <cell r="D4" t="str">
            <v/>
          </cell>
          <cell r="E4" t="str">
            <v/>
          </cell>
          <cell r="G4">
            <v>0</v>
          </cell>
        </row>
        <row r="5">
          <cell r="D5" t="str">
            <v/>
          </cell>
          <cell r="E5" t="str">
            <v/>
          </cell>
          <cell r="G5">
            <v>0</v>
          </cell>
        </row>
        <row r="6">
          <cell r="D6" t="str">
            <v/>
          </cell>
          <cell r="E6" t="str">
            <v/>
          </cell>
          <cell r="G6">
            <v>0</v>
          </cell>
        </row>
        <row r="7">
          <cell r="D7" t="str">
            <v/>
          </cell>
          <cell r="E7" t="str">
            <v/>
          </cell>
          <cell r="G7">
            <v>0</v>
          </cell>
        </row>
        <row r="8">
          <cell r="D8" t="str">
            <v/>
          </cell>
          <cell r="E8" t="str">
            <v/>
          </cell>
          <cell r="G8">
            <v>0</v>
          </cell>
        </row>
        <row r="20">
          <cell r="A20" t="str">
            <v>赵林林</v>
          </cell>
        </row>
        <row r="21">
          <cell r="A21" t="str">
            <v>刘专</v>
          </cell>
        </row>
        <row r="22">
          <cell r="A22" t="str">
            <v>刘焕兴</v>
          </cell>
        </row>
        <row r="23">
          <cell r="A23" t="str">
            <v>王秋爽</v>
          </cell>
        </row>
        <row r="24">
          <cell r="A24" t="str">
            <v>单博</v>
          </cell>
        </row>
      </sheetData>
      <sheetData sheetId="15" refreshError="1"/>
      <sheetData sheetId="16" refreshError="1"/>
      <sheetData sheetId="17" refreshError="1"/>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Business Value"/>
      <sheetName val="User Model"/>
      <sheetName val="PROJECT BACKLOG"/>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64BB8-A778-4E48-97BE-4A65BAFC75A2}">
  <dimension ref="A2:J14"/>
  <sheetViews>
    <sheetView workbookViewId="0">
      <selection activeCell="D20" sqref="D20"/>
    </sheetView>
  </sheetViews>
  <sheetFormatPr defaultColWidth="8.77734375" defaultRowHeight="13.8" x14ac:dyDescent="0.25"/>
  <cols>
    <col min="1" max="1" width="7" customWidth="1"/>
    <col min="2" max="2" width="22.44140625" customWidth="1"/>
    <col min="3" max="3" width="13.6640625" customWidth="1"/>
    <col min="5" max="5" width="41.6640625" customWidth="1"/>
    <col min="257" max="257" width="7" customWidth="1"/>
    <col min="258" max="258" width="22.44140625" customWidth="1"/>
    <col min="259" max="259" width="13.6640625" customWidth="1"/>
    <col min="261" max="261" width="41.6640625" customWidth="1"/>
    <col min="513" max="513" width="7" customWidth="1"/>
    <col min="514" max="514" width="22.44140625" customWidth="1"/>
    <col min="515" max="515" width="13.6640625" customWidth="1"/>
    <col min="517" max="517" width="41.6640625" customWidth="1"/>
    <col min="769" max="769" width="7" customWidth="1"/>
    <col min="770" max="770" width="22.44140625" customWidth="1"/>
    <col min="771" max="771" width="13.6640625" customWidth="1"/>
    <col min="773" max="773" width="41.6640625" customWidth="1"/>
    <col min="1025" max="1025" width="7" customWidth="1"/>
    <col min="1026" max="1026" width="22.44140625" customWidth="1"/>
    <col min="1027" max="1027" width="13.6640625" customWidth="1"/>
    <col min="1029" max="1029" width="41.6640625" customWidth="1"/>
    <col min="1281" max="1281" width="7" customWidth="1"/>
    <col min="1282" max="1282" width="22.44140625" customWidth="1"/>
    <col min="1283" max="1283" width="13.6640625" customWidth="1"/>
    <col min="1285" max="1285" width="41.6640625" customWidth="1"/>
    <col min="1537" max="1537" width="7" customWidth="1"/>
    <col min="1538" max="1538" width="22.44140625" customWidth="1"/>
    <col min="1539" max="1539" width="13.6640625" customWidth="1"/>
    <col min="1541" max="1541" width="41.6640625" customWidth="1"/>
    <col min="1793" max="1793" width="7" customWidth="1"/>
    <col min="1794" max="1794" width="22.44140625" customWidth="1"/>
    <col min="1795" max="1795" width="13.6640625" customWidth="1"/>
    <col min="1797" max="1797" width="41.6640625" customWidth="1"/>
    <col min="2049" max="2049" width="7" customWidth="1"/>
    <col min="2050" max="2050" width="22.44140625" customWidth="1"/>
    <col min="2051" max="2051" width="13.6640625" customWidth="1"/>
    <col min="2053" max="2053" width="41.6640625" customWidth="1"/>
    <col min="2305" max="2305" width="7" customWidth="1"/>
    <col min="2306" max="2306" width="22.44140625" customWidth="1"/>
    <col min="2307" max="2307" width="13.6640625" customWidth="1"/>
    <col min="2309" max="2309" width="41.6640625" customWidth="1"/>
    <col min="2561" max="2561" width="7" customWidth="1"/>
    <col min="2562" max="2562" width="22.44140625" customWidth="1"/>
    <col min="2563" max="2563" width="13.6640625" customWidth="1"/>
    <col min="2565" max="2565" width="41.6640625" customWidth="1"/>
    <col min="2817" max="2817" width="7" customWidth="1"/>
    <col min="2818" max="2818" width="22.44140625" customWidth="1"/>
    <col min="2819" max="2819" width="13.6640625" customWidth="1"/>
    <col min="2821" max="2821" width="41.6640625" customWidth="1"/>
    <col min="3073" max="3073" width="7" customWidth="1"/>
    <col min="3074" max="3074" width="22.44140625" customWidth="1"/>
    <col min="3075" max="3075" width="13.6640625" customWidth="1"/>
    <col min="3077" max="3077" width="41.6640625" customWidth="1"/>
    <col min="3329" max="3329" width="7" customWidth="1"/>
    <col min="3330" max="3330" width="22.44140625" customWidth="1"/>
    <col min="3331" max="3331" width="13.6640625" customWidth="1"/>
    <col min="3333" max="3333" width="41.6640625" customWidth="1"/>
    <col min="3585" max="3585" width="7" customWidth="1"/>
    <col min="3586" max="3586" width="22.44140625" customWidth="1"/>
    <col min="3587" max="3587" width="13.6640625" customWidth="1"/>
    <col min="3589" max="3589" width="41.6640625" customWidth="1"/>
    <col min="3841" max="3841" width="7" customWidth="1"/>
    <col min="3842" max="3842" width="22.44140625" customWidth="1"/>
    <col min="3843" max="3843" width="13.6640625" customWidth="1"/>
    <col min="3845" max="3845" width="41.6640625" customWidth="1"/>
    <col min="4097" max="4097" width="7" customWidth="1"/>
    <col min="4098" max="4098" width="22.44140625" customWidth="1"/>
    <col min="4099" max="4099" width="13.6640625" customWidth="1"/>
    <col min="4101" max="4101" width="41.6640625" customWidth="1"/>
    <col min="4353" max="4353" width="7" customWidth="1"/>
    <col min="4354" max="4354" width="22.44140625" customWidth="1"/>
    <col min="4355" max="4355" width="13.6640625" customWidth="1"/>
    <col min="4357" max="4357" width="41.6640625" customWidth="1"/>
    <col min="4609" max="4609" width="7" customWidth="1"/>
    <col min="4610" max="4610" width="22.44140625" customWidth="1"/>
    <col min="4611" max="4611" width="13.6640625" customWidth="1"/>
    <col min="4613" max="4613" width="41.6640625" customWidth="1"/>
    <col min="4865" max="4865" width="7" customWidth="1"/>
    <col min="4866" max="4866" width="22.44140625" customWidth="1"/>
    <col min="4867" max="4867" width="13.6640625" customWidth="1"/>
    <col min="4869" max="4869" width="41.6640625" customWidth="1"/>
    <col min="5121" max="5121" width="7" customWidth="1"/>
    <col min="5122" max="5122" width="22.44140625" customWidth="1"/>
    <col min="5123" max="5123" width="13.6640625" customWidth="1"/>
    <col min="5125" max="5125" width="41.6640625" customWidth="1"/>
    <col min="5377" max="5377" width="7" customWidth="1"/>
    <col min="5378" max="5378" width="22.44140625" customWidth="1"/>
    <col min="5379" max="5379" width="13.6640625" customWidth="1"/>
    <col min="5381" max="5381" width="41.6640625" customWidth="1"/>
    <col min="5633" max="5633" width="7" customWidth="1"/>
    <col min="5634" max="5634" width="22.44140625" customWidth="1"/>
    <col min="5635" max="5635" width="13.6640625" customWidth="1"/>
    <col min="5637" max="5637" width="41.6640625" customWidth="1"/>
    <col min="5889" max="5889" width="7" customWidth="1"/>
    <col min="5890" max="5890" width="22.44140625" customWidth="1"/>
    <col min="5891" max="5891" width="13.6640625" customWidth="1"/>
    <col min="5893" max="5893" width="41.6640625" customWidth="1"/>
    <col min="6145" max="6145" width="7" customWidth="1"/>
    <col min="6146" max="6146" width="22.44140625" customWidth="1"/>
    <col min="6147" max="6147" width="13.6640625" customWidth="1"/>
    <col min="6149" max="6149" width="41.6640625" customWidth="1"/>
    <col min="6401" max="6401" width="7" customWidth="1"/>
    <col min="6402" max="6402" width="22.44140625" customWidth="1"/>
    <col min="6403" max="6403" width="13.6640625" customWidth="1"/>
    <col min="6405" max="6405" width="41.6640625" customWidth="1"/>
    <col min="6657" max="6657" width="7" customWidth="1"/>
    <col min="6658" max="6658" width="22.44140625" customWidth="1"/>
    <col min="6659" max="6659" width="13.6640625" customWidth="1"/>
    <col min="6661" max="6661" width="41.6640625" customWidth="1"/>
    <col min="6913" max="6913" width="7" customWidth="1"/>
    <col min="6914" max="6914" width="22.44140625" customWidth="1"/>
    <col min="6915" max="6915" width="13.6640625" customWidth="1"/>
    <col min="6917" max="6917" width="41.6640625" customWidth="1"/>
    <col min="7169" max="7169" width="7" customWidth="1"/>
    <col min="7170" max="7170" width="22.44140625" customWidth="1"/>
    <col min="7171" max="7171" width="13.6640625" customWidth="1"/>
    <col min="7173" max="7173" width="41.6640625" customWidth="1"/>
    <col min="7425" max="7425" width="7" customWidth="1"/>
    <col min="7426" max="7426" width="22.44140625" customWidth="1"/>
    <col min="7427" max="7427" width="13.6640625" customWidth="1"/>
    <col min="7429" max="7429" width="41.6640625" customWidth="1"/>
    <col min="7681" max="7681" width="7" customWidth="1"/>
    <col min="7682" max="7682" width="22.44140625" customWidth="1"/>
    <col min="7683" max="7683" width="13.6640625" customWidth="1"/>
    <col min="7685" max="7685" width="41.6640625" customWidth="1"/>
    <col min="7937" max="7937" width="7" customWidth="1"/>
    <col min="7938" max="7938" width="22.44140625" customWidth="1"/>
    <col min="7939" max="7939" width="13.6640625" customWidth="1"/>
    <col min="7941" max="7941" width="41.6640625" customWidth="1"/>
    <col min="8193" max="8193" width="7" customWidth="1"/>
    <col min="8194" max="8194" width="22.44140625" customWidth="1"/>
    <col min="8195" max="8195" width="13.6640625" customWidth="1"/>
    <col min="8197" max="8197" width="41.6640625" customWidth="1"/>
    <col min="8449" max="8449" width="7" customWidth="1"/>
    <col min="8450" max="8450" width="22.44140625" customWidth="1"/>
    <col min="8451" max="8451" width="13.6640625" customWidth="1"/>
    <col min="8453" max="8453" width="41.6640625" customWidth="1"/>
    <col min="8705" max="8705" width="7" customWidth="1"/>
    <col min="8706" max="8706" width="22.44140625" customWidth="1"/>
    <col min="8707" max="8707" width="13.6640625" customWidth="1"/>
    <col min="8709" max="8709" width="41.6640625" customWidth="1"/>
    <col min="8961" max="8961" width="7" customWidth="1"/>
    <col min="8962" max="8962" width="22.44140625" customWidth="1"/>
    <col min="8963" max="8963" width="13.6640625" customWidth="1"/>
    <col min="8965" max="8965" width="41.6640625" customWidth="1"/>
    <col min="9217" max="9217" width="7" customWidth="1"/>
    <col min="9218" max="9218" width="22.44140625" customWidth="1"/>
    <col min="9219" max="9219" width="13.6640625" customWidth="1"/>
    <col min="9221" max="9221" width="41.6640625" customWidth="1"/>
    <col min="9473" max="9473" width="7" customWidth="1"/>
    <col min="9474" max="9474" width="22.44140625" customWidth="1"/>
    <col min="9475" max="9475" width="13.6640625" customWidth="1"/>
    <col min="9477" max="9477" width="41.6640625" customWidth="1"/>
    <col min="9729" max="9729" width="7" customWidth="1"/>
    <col min="9730" max="9730" width="22.44140625" customWidth="1"/>
    <col min="9731" max="9731" width="13.6640625" customWidth="1"/>
    <col min="9733" max="9733" width="41.6640625" customWidth="1"/>
    <col min="9985" max="9985" width="7" customWidth="1"/>
    <col min="9986" max="9986" width="22.44140625" customWidth="1"/>
    <col min="9987" max="9987" width="13.6640625" customWidth="1"/>
    <col min="9989" max="9989" width="41.6640625" customWidth="1"/>
    <col min="10241" max="10241" width="7" customWidth="1"/>
    <col min="10242" max="10242" width="22.44140625" customWidth="1"/>
    <col min="10243" max="10243" width="13.6640625" customWidth="1"/>
    <col min="10245" max="10245" width="41.6640625" customWidth="1"/>
    <col min="10497" max="10497" width="7" customWidth="1"/>
    <col min="10498" max="10498" width="22.44140625" customWidth="1"/>
    <col min="10499" max="10499" width="13.6640625" customWidth="1"/>
    <col min="10501" max="10501" width="41.6640625" customWidth="1"/>
    <col min="10753" max="10753" width="7" customWidth="1"/>
    <col min="10754" max="10754" width="22.44140625" customWidth="1"/>
    <col min="10755" max="10755" width="13.6640625" customWidth="1"/>
    <col min="10757" max="10757" width="41.6640625" customWidth="1"/>
    <col min="11009" max="11009" width="7" customWidth="1"/>
    <col min="11010" max="11010" width="22.44140625" customWidth="1"/>
    <col min="11011" max="11011" width="13.6640625" customWidth="1"/>
    <col min="11013" max="11013" width="41.6640625" customWidth="1"/>
    <col min="11265" max="11265" width="7" customWidth="1"/>
    <col min="11266" max="11266" width="22.44140625" customWidth="1"/>
    <col min="11267" max="11267" width="13.6640625" customWidth="1"/>
    <col min="11269" max="11269" width="41.6640625" customWidth="1"/>
    <col min="11521" max="11521" width="7" customWidth="1"/>
    <col min="11522" max="11522" width="22.44140625" customWidth="1"/>
    <col min="11523" max="11523" width="13.6640625" customWidth="1"/>
    <col min="11525" max="11525" width="41.6640625" customWidth="1"/>
    <col min="11777" max="11777" width="7" customWidth="1"/>
    <col min="11778" max="11778" width="22.44140625" customWidth="1"/>
    <col min="11779" max="11779" width="13.6640625" customWidth="1"/>
    <col min="11781" max="11781" width="41.6640625" customWidth="1"/>
    <col min="12033" max="12033" width="7" customWidth="1"/>
    <col min="12034" max="12034" width="22.44140625" customWidth="1"/>
    <col min="12035" max="12035" width="13.6640625" customWidth="1"/>
    <col min="12037" max="12037" width="41.6640625" customWidth="1"/>
    <col min="12289" max="12289" width="7" customWidth="1"/>
    <col min="12290" max="12290" width="22.44140625" customWidth="1"/>
    <col min="12291" max="12291" width="13.6640625" customWidth="1"/>
    <col min="12293" max="12293" width="41.6640625" customWidth="1"/>
    <col min="12545" max="12545" width="7" customWidth="1"/>
    <col min="12546" max="12546" width="22.44140625" customWidth="1"/>
    <col min="12547" max="12547" width="13.6640625" customWidth="1"/>
    <col min="12549" max="12549" width="41.6640625" customWidth="1"/>
    <col min="12801" max="12801" width="7" customWidth="1"/>
    <col min="12802" max="12802" width="22.44140625" customWidth="1"/>
    <col min="12803" max="12803" width="13.6640625" customWidth="1"/>
    <col min="12805" max="12805" width="41.6640625" customWidth="1"/>
    <col min="13057" max="13057" width="7" customWidth="1"/>
    <col min="13058" max="13058" width="22.44140625" customWidth="1"/>
    <col min="13059" max="13059" width="13.6640625" customWidth="1"/>
    <col min="13061" max="13061" width="41.6640625" customWidth="1"/>
    <col min="13313" max="13313" width="7" customWidth="1"/>
    <col min="13314" max="13314" width="22.44140625" customWidth="1"/>
    <col min="13315" max="13315" width="13.6640625" customWidth="1"/>
    <col min="13317" max="13317" width="41.6640625" customWidth="1"/>
    <col min="13569" max="13569" width="7" customWidth="1"/>
    <col min="13570" max="13570" width="22.44140625" customWidth="1"/>
    <col min="13571" max="13571" width="13.6640625" customWidth="1"/>
    <col min="13573" max="13573" width="41.6640625" customWidth="1"/>
    <col min="13825" max="13825" width="7" customWidth="1"/>
    <col min="13826" max="13826" width="22.44140625" customWidth="1"/>
    <col min="13827" max="13827" width="13.6640625" customWidth="1"/>
    <col min="13829" max="13829" width="41.6640625" customWidth="1"/>
    <col min="14081" max="14081" width="7" customWidth="1"/>
    <col min="14082" max="14082" width="22.44140625" customWidth="1"/>
    <col min="14083" max="14083" width="13.6640625" customWidth="1"/>
    <col min="14085" max="14085" width="41.6640625" customWidth="1"/>
    <col min="14337" max="14337" width="7" customWidth="1"/>
    <col min="14338" max="14338" width="22.44140625" customWidth="1"/>
    <col min="14339" max="14339" width="13.6640625" customWidth="1"/>
    <col min="14341" max="14341" width="41.6640625" customWidth="1"/>
    <col min="14593" max="14593" width="7" customWidth="1"/>
    <col min="14594" max="14594" width="22.44140625" customWidth="1"/>
    <col min="14595" max="14595" width="13.6640625" customWidth="1"/>
    <col min="14597" max="14597" width="41.6640625" customWidth="1"/>
    <col min="14849" max="14849" width="7" customWidth="1"/>
    <col min="14850" max="14850" width="22.44140625" customWidth="1"/>
    <col min="14851" max="14851" width="13.6640625" customWidth="1"/>
    <col min="14853" max="14853" width="41.6640625" customWidth="1"/>
    <col min="15105" max="15105" width="7" customWidth="1"/>
    <col min="15106" max="15106" width="22.44140625" customWidth="1"/>
    <col min="15107" max="15107" width="13.6640625" customWidth="1"/>
    <col min="15109" max="15109" width="41.6640625" customWidth="1"/>
    <col min="15361" max="15361" width="7" customWidth="1"/>
    <col min="15362" max="15362" width="22.44140625" customWidth="1"/>
    <col min="15363" max="15363" width="13.6640625" customWidth="1"/>
    <col min="15365" max="15365" width="41.6640625" customWidth="1"/>
    <col min="15617" max="15617" width="7" customWidth="1"/>
    <col min="15618" max="15618" width="22.44140625" customWidth="1"/>
    <col min="15619" max="15619" width="13.6640625" customWidth="1"/>
    <col min="15621" max="15621" width="41.6640625" customWidth="1"/>
    <col min="15873" max="15873" width="7" customWidth="1"/>
    <col min="15874" max="15874" width="22.44140625" customWidth="1"/>
    <col min="15875" max="15875" width="13.6640625" customWidth="1"/>
    <col min="15877" max="15877" width="41.6640625" customWidth="1"/>
    <col min="16129" max="16129" width="7" customWidth="1"/>
    <col min="16130" max="16130" width="22.44140625" customWidth="1"/>
    <col min="16131" max="16131" width="13.6640625" customWidth="1"/>
    <col min="16133" max="16133" width="41.6640625" customWidth="1"/>
  </cols>
  <sheetData>
    <row r="2" spans="1:10" s="2" customFormat="1" ht="32.4" x14ac:dyDescent="0.25">
      <c r="A2" s="196"/>
      <c r="B2" s="77" t="s">
        <v>287</v>
      </c>
      <c r="C2" s="77"/>
      <c r="D2" s="77"/>
      <c r="E2" s="77"/>
      <c r="F2" s="77"/>
      <c r="G2" s="77"/>
      <c r="H2" s="77"/>
      <c r="I2" s="77"/>
      <c r="J2" s="77"/>
    </row>
    <row r="3" spans="1:10" x14ac:dyDescent="0.25">
      <c r="B3" s="197" t="s">
        <v>288</v>
      </c>
      <c r="C3" s="198" t="s">
        <v>289</v>
      </c>
      <c r="D3" s="199" t="s">
        <v>290</v>
      </c>
      <c r="E3" s="200"/>
    </row>
    <row r="4" spans="1:10" x14ac:dyDescent="0.25">
      <c r="B4" s="201"/>
      <c r="C4" s="198" t="s">
        <v>291</v>
      </c>
      <c r="D4" s="199" t="s">
        <v>292</v>
      </c>
      <c r="E4" s="200"/>
    </row>
    <row r="6" spans="1:10" x14ac:dyDescent="0.25">
      <c r="B6" s="202" t="s">
        <v>293</v>
      </c>
      <c r="C6" s="199" t="s">
        <v>294</v>
      </c>
      <c r="D6" s="203"/>
      <c r="E6" s="203"/>
    </row>
    <row r="7" spans="1:10" x14ac:dyDescent="0.25">
      <c r="B7" s="204"/>
      <c r="C7" s="199" t="s">
        <v>295</v>
      </c>
      <c r="D7" s="203"/>
      <c r="E7" s="203"/>
    </row>
    <row r="8" spans="1:10" x14ac:dyDescent="0.25">
      <c r="B8" s="204"/>
      <c r="C8" s="199" t="s">
        <v>296</v>
      </c>
      <c r="D8" s="203"/>
      <c r="E8" s="203"/>
    </row>
    <row r="9" spans="1:10" x14ac:dyDescent="0.25">
      <c r="B9" s="204"/>
      <c r="C9" s="199" t="s">
        <v>297</v>
      </c>
      <c r="D9" s="203"/>
      <c r="E9" s="203"/>
    </row>
    <row r="10" spans="1:10" x14ac:dyDescent="0.25">
      <c r="B10" s="204"/>
      <c r="C10" s="199" t="s">
        <v>298</v>
      </c>
      <c r="D10" s="203"/>
      <c r="E10" s="203"/>
    </row>
    <row r="11" spans="1:10" x14ac:dyDescent="0.25">
      <c r="B11" s="204"/>
      <c r="C11" s="199" t="s">
        <v>299</v>
      </c>
      <c r="D11" s="203"/>
      <c r="E11" s="203"/>
    </row>
    <row r="12" spans="1:10" x14ac:dyDescent="0.25">
      <c r="B12" s="204"/>
      <c r="C12" s="199" t="s">
        <v>300</v>
      </c>
      <c r="D12" s="203"/>
      <c r="E12" s="203"/>
    </row>
    <row r="13" spans="1:10" x14ac:dyDescent="0.25">
      <c r="B13" s="204"/>
      <c r="C13" s="199" t="s">
        <v>301</v>
      </c>
      <c r="D13" s="203"/>
      <c r="E13" s="203"/>
    </row>
    <row r="14" spans="1:10" x14ac:dyDescent="0.25">
      <c r="B14" s="204"/>
      <c r="C14" s="199" t="s">
        <v>302</v>
      </c>
      <c r="D14" s="203"/>
      <c r="E14" s="203"/>
    </row>
  </sheetData>
  <mergeCells count="14">
    <mergeCell ref="C11:E11"/>
    <mergeCell ref="C12:E12"/>
    <mergeCell ref="C13:E13"/>
    <mergeCell ref="C14:E14"/>
    <mergeCell ref="B2:J2"/>
    <mergeCell ref="B3:B4"/>
    <mergeCell ref="D3:E3"/>
    <mergeCell ref="D4:E4"/>
    <mergeCell ref="B6:B14"/>
    <mergeCell ref="C6:E6"/>
    <mergeCell ref="C7:E7"/>
    <mergeCell ref="C8:E8"/>
    <mergeCell ref="C9:E9"/>
    <mergeCell ref="C10:E10"/>
  </mergeCells>
  <phoneticPr fontId="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E8E95-F451-4DD6-A1E0-7C0BCAAD9784}">
  <dimension ref="A2:HU49"/>
  <sheetViews>
    <sheetView tabSelected="1" workbookViewId="0">
      <selection activeCell="B14" sqref="B14"/>
    </sheetView>
  </sheetViews>
  <sheetFormatPr defaultColWidth="8.77734375" defaultRowHeight="13.8" x14ac:dyDescent="0.25"/>
  <cols>
    <col min="1" max="1" width="17.77734375" style="205" customWidth="1"/>
    <col min="2" max="2" width="74.33203125" style="206" customWidth="1"/>
    <col min="3" max="4" width="13.44140625" customWidth="1"/>
    <col min="5" max="5" width="36.109375" customWidth="1"/>
    <col min="257" max="257" width="17.77734375" customWidth="1"/>
    <col min="258" max="258" width="74.33203125" customWidth="1"/>
    <col min="259" max="260" width="13.44140625" customWidth="1"/>
    <col min="261" max="261" width="36.109375" customWidth="1"/>
    <col min="513" max="513" width="17.77734375" customWidth="1"/>
    <col min="514" max="514" width="74.33203125" customWidth="1"/>
    <col min="515" max="516" width="13.44140625" customWidth="1"/>
    <col min="517" max="517" width="36.109375" customWidth="1"/>
    <col min="769" max="769" width="17.77734375" customWidth="1"/>
    <col min="770" max="770" width="74.33203125" customWidth="1"/>
    <col min="771" max="772" width="13.44140625" customWidth="1"/>
    <col min="773" max="773" width="36.109375" customWidth="1"/>
    <col min="1025" max="1025" width="17.77734375" customWidth="1"/>
    <col min="1026" max="1026" width="74.33203125" customWidth="1"/>
    <col min="1027" max="1028" width="13.44140625" customWidth="1"/>
    <col min="1029" max="1029" width="36.109375" customWidth="1"/>
    <col min="1281" max="1281" width="17.77734375" customWidth="1"/>
    <col min="1282" max="1282" width="74.33203125" customWidth="1"/>
    <col min="1283" max="1284" width="13.44140625" customWidth="1"/>
    <col min="1285" max="1285" width="36.109375" customWidth="1"/>
    <col min="1537" max="1537" width="17.77734375" customWidth="1"/>
    <col min="1538" max="1538" width="74.33203125" customWidth="1"/>
    <col min="1539" max="1540" width="13.44140625" customWidth="1"/>
    <col min="1541" max="1541" width="36.109375" customWidth="1"/>
    <col min="1793" max="1793" width="17.77734375" customWidth="1"/>
    <col min="1794" max="1794" width="74.33203125" customWidth="1"/>
    <col min="1795" max="1796" width="13.44140625" customWidth="1"/>
    <col min="1797" max="1797" width="36.109375" customWidth="1"/>
    <col min="2049" max="2049" width="17.77734375" customWidth="1"/>
    <col min="2050" max="2050" width="74.33203125" customWidth="1"/>
    <col min="2051" max="2052" width="13.44140625" customWidth="1"/>
    <col min="2053" max="2053" width="36.109375" customWidth="1"/>
    <col min="2305" max="2305" width="17.77734375" customWidth="1"/>
    <col min="2306" max="2306" width="74.33203125" customWidth="1"/>
    <col min="2307" max="2308" width="13.44140625" customWidth="1"/>
    <col min="2309" max="2309" width="36.109375" customWidth="1"/>
    <col min="2561" max="2561" width="17.77734375" customWidth="1"/>
    <col min="2562" max="2562" width="74.33203125" customWidth="1"/>
    <col min="2563" max="2564" width="13.44140625" customWidth="1"/>
    <col min="2565" max="2565" width="36.109375" customWidth="1"/>
    <col min="2817" max="2817" width="17.77734375" customWidth="1"/>
    <col min="2818" max="2818" width="74.33203125" customWidth="1"/>
    <col min="2819" max="2820" width="13.44140625" customWidth="1"/>
    <col min="2821" max="2821" width="36.109375" customWidth="1"/>
    <col min="3073" max="3073" width="17.77734375" customWidth="1"/>
    <col min="3074" max="3074" width="74.33203125" customWidth="1"/>
    <col min="3075" max="3076" width="13.44140625" customWidth="1"/>
    <col min="3077" max="3077" width="36.109375" customWidth="1"/>
    <col min="3329" max="3329" width="17.77734375" customWidth="1"/>
    <col min="3330" max="3330" width="74.33203125" customWidth="1"/>
    <col min="3331" max="3332" width="13.44140625" customWidth="1"/>
    <col min="3333" max="3333" width="36.109375" customWidth="1"/>
    <col min="3585" max="3585" width="17.77734375" customWidth="1"/>
    <col min="3586" max="3586" width="74.33203125" customWidth="1"/>
    <col min="3587" max="3588" width="13.44140625" customWidth="1"/>
    <col min="3589" max="3589" width="36.109375" customWidth="1"/>
    <col min="3841" max="3841" width="17.77734375" customWidth="1"/>
    <col min="3842" max="3842" width="74.33203125" customWidth="1"/>
    <col min="3843" max="3844" width="13.44140625" customWidth="1"/>
    <col min="3845" max="3845" width="36.109375" customWidth="1"/>
    <col min="4097" max="4097" width="17.77734375" customWidth="1"/>
    <col min="4098" max="4098" width="74.33203125" customWidth="1"/>
    <col min="4099" max="4100" width="13.44140625" customWidth="1"/>
    <col min="4101" max="4101" width="36.109375" customWidth="1"/>
    <col min="4353" max="4353" width="17.77734375" customWidth="1"/>
    <col min="4354" max="4354" width="74.33203125" customWidth="1"/>
    <col min="4355" max="4356" width="13.44140625" customWidth="1"/>
    <col min="4357" max="4357" width="36.109375" customWidth="1"/>
    <col min="4609" max="4609" width="17.77734375" customWidth="1"/>
    <col min="4610" max="4610" width="74.33203125" customWidth="1"/>
    <col min="4611" max="4612" width="13.44140625" customWidth="1"/>
    <col min="4613" max="4613" width="36.109375" customWidth="1"/>
    <col min="4865" max="4865" width="17.77734375" customWidth="1"/>
    <col min="4866" max="4866" width="74.33203125" customWidth="1"/>
    <col min="4867" max="4868" width="13.44140625" customWidth="1"/>
    <col min="4869" max="4869" width="36.109375" customWidth="1"/>
    <col min="5121" max="5121" width="17.77734375" customWidth="1"/>
    <col min="5122" max="5122" width="74.33203125" customWidth="1"/>
    <col min="5123" max="5124" width="13.44140625" customWidth="1"/>
    <col min="5125" max="5125" width="36.109375" customWidth="1"/>
    <col min="5377" max="5377" width="17.77734375" customWidth="1"/>
    <col min="5378" max="5378" width="74.33203125" customWidth="1"/>
    <col min="5379" max="5380" width="13.44140625" customWidth="1"/>
    <col min="5381" max="5381" width="36.109375" customWidth="1"/>
    <col min="5633" max="5633" width="17.77734375" customWidth="1"/>
    <col min="5634" max="5634" width="74.33203125" customWidth="1"/>
    <col min="5635" max="5636" width="13.44140625" customWidth="1"/>
    <col min="5637" max="5637" width="36.109375" customWidth="1"/>
    <col min="5889" max="5889" width="17.77734375" customWidth="1"/>
    <col min="5890" max="5890" width="74.33203125" customWidth="1"/>
    <col min="5891" max="5892" width="13.44140625" customWidth="1"/>
    <col min="5893" max="5893" width="36.109375" customWidth="1"/>
    <col min="6145" max="6145" width="17.77734375" customWidth="1"/>
    <col min="6146" max="6146" width="74.33203125" customWidth="1"/>
    <col min="6147" max="6148" width="13.44140625" customWidth="1"/>
    <col min="6149" max="6149" width="36.109375" customWidth="1"/>
    <col min="6401" max="6401" width="17.77734375" customWidth="1"/>
    <col min="6402" max="6402" width="74.33203125" customWidth="1"/>
    <col min="6403" max="6404" width="13.44140625" customWidth="1"/>
    <col min="6405" max="6405" width="36.109375" customWidth="1"/>
    <col min="6657" max="6657" width="17.77734375" customWidth="1"/>
    <col min="6658" max="6658" width="74.33203125" customWidth="1"/>
    <col min="6659" max="6660" width="13.44140625" customWidth="1"/>
    <col min="6661" max="6661" width="36.109375" customWidth="1"/>
    <col min="6913" max="6913" width="17.77734375" customWidth="1"/>
    <col min="6914" max="6914" width="74.33203125" customWidth="1"/>
    <col min="6915" max="6916" width="13.44140625" customWidth="1"/>
    <col min="6917" max="6917" width="36.109375" customWidth="1"/>
    <col min="7169" max="7169" width="17.77734375" customWidth="1"/>
    <col min="7170" max="7170" width="74.33203125" customWidth="1"/>
    <col min="7171" max="7172" width="13.44140625" customWidth="1"/>
    <col min="7173" max="7173" width="36.109375" customWidth="1"/>
    <col min="7425" max="7425" width="17.77734375" customWidth="1"/>
    <col min="7426" max="7426" width="74.33203125" customWidth="1"/>
    <col min="7427" max="7428" width="13.44140625" customWidth="1"/>
    <col min="7429" max="7429" width="36.109375" customWidth="1"/>
    <col min="7681" max="7681" width="17.77734375" customWidth="1"/>
    <col min="7682" max="7682" width="74.33203125" customWidth="1"/>
    <col min="7683" max="7684" width="13.44140625" customWidth="1"/>
    <col min="7685" max="7685" width="36.109375" customWidth="1"/>
    <col min="7937" max="7937" width="17.77734375" customWidth="1"/>
    <col min="7938" max="7938" width="74.33203125" customWidth="1"/>
    <col min="7939" max="7940" width="13.44140625" customWidth="1"/>
    <col min="7941" max="7941" width="36.109375" customWidth="1"/>
    <col min="8193" max="8193" width="17.77734375" customWidth="1"/>
    <col min="8194" max="8194" width="74.33203125" customWidth="1"/>
    <col min="8195" max="8196" width="13.44140625" customWidth="1"/>
    <col min="8197" max="8197" width="36.109375" customWidth="1"/>
    <col min="8449" max="8449" width="17.77734375" customWidth="1"/>
    <col min="8450" max="8450" width="74.33203125" customWidth="1"/>
    <col min="8451" max="8452" width="13.44140625" customWidth="1"/>
    <col min="8453" max="8453" width="36.109375" customWidth="1"/>
    <col min="8705" max="8705" width="17.77734375" customWidth="1"/>
    <col min="8706" max="8706" width="74.33203125" customWidth="1"/>
    <col min="8707" max="8708" width="13.44140625" customWidth="1"/>
    <col min="8709" max="8709" width="36.109375" customWidth="1"/>
    <col min="8961" max="8961" width="17.77734375" customWidth="1"/>
    <col min="8962" max="8962" width="74.33203125" customWidth="1"/>
    <col min="8963" max="8964" width="13.44140625" customWidth="1"/>
    <col min="8965" max="8965" width="36.109375" customWidth="1"/>
    <col min="9217" max="9217" width="17.77734375" customWidth="1"/>
    <col min="9218" max="9218" width="74.33203125" customWidth="1"/>
    <col min="9219" max="9220" width="13.44140625" customWidth="1"/>
    <col min="9221" max="9221" width="36.109375" customWidth="1"/>
    <col min="9473" max="9473" width="17.77734375" customWidth="1"/>
    <col min="9474" max="9474" width="74.33203125" customWidth="1"/>
    <col min="9475" max="9476" width="13.44140625" customWidth="1"/>
    <col min="9477" max="9477" width="36.109375" customWidth="1"/>
    <col min="9729" max="9729" width="17.77734375" customWidth="1"/>
    <col min="9730" max="9730" width="74.33203125" customWidth="1"/>
    <col min="9731" max="9732" width="13.44140625" customWidth="1"/>
    <col min="9733" max="9733" width="36.109375" customWidth="1"/>
    <col min="9985" max="9985" width="17.77734375" customWidth="1"/>
    <col min="9986" max="9986" width="74.33203125" customWidth="1"/>
    <col min="9987" max="9988" width="13.44140625" customWidth="1"/>
    <col min="9989" max="9989" width="36.109375" customWidth="1"/>
    <col min="10241" max="10241" width="17.77734375" customWidth="1"/>
    <col min="10242" max="10242" width="74.33203125" customWidth="1"/>
    <col min="10243" max="10244" width="13.44140625" customWidth="1"/>
    <col min="10245" max="10245" width="36.109375" customWidth="1"/>
    <col min="10497" max="10497" width="17.77734375" customWidth="1"/>
    <col min="10498" max="10498" width="74.33203125" customWidth="1"/>
    <col min="10499" max="10500" width="13.44140625" customWidth="1"/>
    <col min="10501" max="10501" width="36.109375" customWidth="1"/>
    <col min="10753" max="10753" width="17.77734375" customWidth="1"/>
    <col min="10754" max="10754" width="74.33203125" customWidth="1"/>
    <col min="10755" max="10756" width="13.44140625" customWidth="1"/>
    <col min="10757" max="10757" width="36.109375" customWidth="1"/>
    <col min="11009" max="11009" width="17.77734375" customWidth="1"/>
    <col min="11010" max="11010" width="74.33203125" customWidth="1"/>
    <col min="11011" max="11012" width="13.44140625" customWidth="1"/>
    <col min="11013" max="11013" width="36.109375" customWidth="1"/>
    <col min="11265" max="11265" width="17.77734375" customWidth="1"/>
    <col min="11266" max="11266" width="74.33203125" customWidth="1"/>
    <col min="11267" max="11268" width="13.44140625" customWidth="1"/>
    <col min="11269" max="11269" width="36.109375" customWidth="1"/>
    <col min="11521" max="11521" width="17.77734375" customWidth="1"/>
    <col min="11522" max="11522" width="74.33203125" customWidth="1"/>
    <col min="11523" max="11524" width="13.44140625" customWidth="1"/>
    <col min="11525" max="11525" width="36.109375" customWidth="1"/>
    <col min="11777" max="11777" width="17.77734375" customWidth="1"/>
    <col min="11778" max="11778" width="74.33203125" customWidth="1"/>
    <col min="11779" max="11780" width="13.44140625" customWidth="1"/>
    <col min="11781" max="11781" width="36.109375" customWidth="1"/>
    <col min="12033" max="12033" width="17.77734375" customWidth="1"/>
    <col min="12034" max="12034" width="74.33203125" customWidth="1"/>
    <col min="12035" max="12036" width="13.44140625" customWidth="1"/>
    <col min="12037" max="12037" width="36.109375" customWidth="1"/>
    <col min="12289" max="12289" width="17.77734375" customWidth="1"/>
    <col min="12290" max="12290" width="74.33203125" customWidth="1"/>
    <col min="12291" max="12292" width="13.44140625" customWidth="1"/>
    <col min="12293" max="12293" width="36.109375" customWidth="1"/>
    <col min="12545" max="12545" width="17.77734375" customWidth="1"/>
    <col min="12546" max="12546" width="74.33203125" customWidth="1"/>
    <col min="12547" max="12548" width="13.44140625" customWidth="1"/>
    <col min="12549" max="12549" width="36.109375" customWidth="1"/>
    <col min="12801" max="12801" width="17.77734375" customWidth="1"/>
    <col min="12802" max="12802" width="74.33203125" customWidth="1"/>
    <col min="12803" max="12804" width="13.44140625" customWidth="1"/>
    <col min="12805" max="12805" width="36.109375" customWidth="1"/>
    <col min="13057" max="13057" width="17.77734375" customWidth="1"/>
    <col min="13058" max="13058" width="74.33203125" customWidth="1"/>
    <col min="13059" max="13060" width="13.44140625" customWidth="1"/>
    <col min="13061" max="13061" width="36.109375" customWidth="1"/>
    <col min="13313" max="13313" width="17.77734375" customWidth="1"/>
    <col min="13314" max="13314" width="74.33203125" customWidth="1"/>
    <col min="13315" max="13316" width="13.44140625" customWidth="1"/>
    <col min="13317" max="13317" width="36.109375" customWidth="1"/>
    <col min="13569" max="13569" width="17.77734375" customWidth="1"/>
    <col min="13570" max="13570" width="74.33203125" customWidth="1"/>
    <col min="13571" max="13572" width="13.44140625" customWidth="1"/>
    <col min="13573" max="13573" width="36.109375" customWidth="1"/>
    <col min="13825" max="13825" width="17.77734375" customWidth="1"/>
    <col min="13826" max="13826" width="74.33203125" customWidth="1"/>
    <col min="13827" max="13828" width="13.44140625" customWidth="1"/>
    <col min="13829" max="13829" width="36.109375" customWidth="1"/>
    <col min="14081" max="14081" width="17.77734375" customWidth="1"/>
    <col min="14082" max="14082" width="74.33203125" customWidth="1"/>
    <col min="14083" max="14084" width="13.44140625" customWidth="1"/>
    <col min="14085" max="14085" width="36.109375" customWidth="1"/>
    <col min="14337" max="14337" width="17.77734375" customWidth="1"/>
    <col min="14338" max="14338" width="74.33203125" customWidth="1"/>
    <col min="14339" max="14340" width="13.44140625" customWidth="1"/>
    <col min="14341" max="14341" width="36.109375" customWidth="1"/>
    <col min="14593" max="14593" width="17.77734375" customWidth="1"/>
    <col min="14594" max="14594" width="74.33203125" customWidth="1"/>
    <col min="14595" max="14596" width="13.44140625" customWidth="1"/>
    <col min="14597" max="14597" width="36.109375" customWidth="1"/>
    <col min="14849" max="14849" width="17.77734375" customWidth="1"/>
    <col min="14850" max="14850" width="74.33203125" customWidth="1"/>
    <col min="14851" max="14852" width="13.44140625" customWidth="1"/>
    <col min="14853" max="14853" width="36.109375" customWidth="1"/>
    <col min="15105" max="15105" width="17.77734375" customWidth="1"/>
    <col min="15106" max="15106" width="74.33203125" customWidth="1"/>
    <col min="15107" max="15108" width="13.44140625" customWidth="1"/>
    <col min="15109" max="15109" width="36.109375" customWidth="1"/>
    <col min="15361" max="15361" width="17.77734375" customWidth="1"/>
    <col min="15362" max="15362" width="74.33203125" customWidth="1"/>
    <col min="15363" max="15364" width="13.44140625" customWidth="1"/>
    <col min="15365" max="15365" width="36.109375" customWidth="1"/>
    <col min="15617" max="15617" width="17.77734375" customWidth="1"/>
    <col min="15618" max="15618" width="74.33203125" customWidth="1"/>
    <col min="15619" max="15620" width="13.44140625" customWidth="1"/>
    <col min="15621" max="15621" width="36.109375" customWidth="1"/>
    <col min="15873" max="15873" width="17.77734375" customWidth="1"/>
    <col min="15874" max="15874" width="74.33203125" customWidth="1"/>
    <col min="15875" max="15876" width="13.44140625" customWidth="1"/>
    <col min="15877" max="15877" width="36.109375" customWidth="1"/>
    <col min="16129" max="16129" width="17.77734375" customWidth="1"/>
    <col min="16130" max="16130" width="74.33203125" customWidth="1"/>
    <col min="16131" max="16132" width="13.44140625" customWidth="1"/>
    <col min="16133" max="16133" width="36.109375" customWidth="1"/>
  </cols>
  <sheetData>
    <row r="2" spans="1:5" s="2" customFormat="1" ht="32.4" x14ac:dyDescent="0.25">
      <c r="A2" s="77" t="s">
        <v>303</v>
      </c>
      <c r="B2" s="207"/>
      <c r="C2" s="207"/>
      <c r="D2" s="207"/>
      <c r="E2" s="207"/>
    </row>
    <row r="4" spans="1:5" x14ac:dyDescent="0.25">
      <c r="A4" s="208"/>
      <c r="B4" s="209"/>
      <c r="C4" s="210"/>
      <c r="D4" s="211"/>
      <c r="E4" s="212"/>
    </row>
    <row r="5" spans="1:5" x14ac:dyDescent="0.25">
      <c r="A5" s="213" t="s">
        <v>304</v>
      </c>
      <c r="B5" s="214" t="s">
        <v>305</v>
      </c>
      <c r="C5" s="215" t="s">
        <v>306</v>
      </c>
      <c r="D5" s="216" t="s">
        <v>307</v>
      </c>
      <c r="E5" s="217" t="s">
        <v>308</v>
      </c>
    </row>
    <row r="6" spans="1:5" ht="13.2" customHeight="1" x14ac:dyDescent="0.25">
      <c r="A6" s="218" t="s">
        <v>309</v>
      </c>
      <c r="B6" s="219" t="s">
        <v>310</v>
      </c>
      <c r="C6" s="218"/>
      <c r="D6" s="219"/>
      <c r="E6" s="220" t="s">
        <v>311</v>
      </c>
    </row>
    <row r="7" spans="1:5" x14ac:dyDescent="0.25">
      <c r="A7" s="221" t="s">
        <v>312</v>
      </c>
      <c r="B7" s="75" t="s">
        <v>313</v>
      </c>
      <c r="C7" s="222"/>
      <c r="D7" s="223"/>
      <c r="E7" s="224"/>
    </row>
    <row r="8" spans="1:5" ht="13.2" customHeight="1" x14ac:dyDescent="0.25">
      <c r="A8" s="218" t="s">
        <v>314</v>
      </c>
      <c r="B8" s="219" t="s">
        <v>315</v>
      </c>
      <c r="C8" s="218"/>
      <c r="D8" s="219"/>
      <c r="E8" s="224"/>
    </row>
    <row r="9" spans="1:5" x14ac:dyDescent="0.25">
      <c r="A9" s="221" t="s">
        <v>316</v>
      </c>
      <c r="B9" s="75" t="s">
        <v>317</v>
      </c>
      <c r="C9" s="222"/>
      <c r="D9" s="223"/>
      <c r="E9" s="224"/>
    </row>
    <row r="10" spans="1:5" ht="13.2" customHeight="1" x14ac:dyDescent="0.25">
      <c r="A10" s="218"/>
      <c r="B10" s="219"/>
      <c r="C10" s="218"/>
      <c r="D10" s="219"/>
      <c r="E10" s="224"/>
    </row>
    <row r="11" spans="1:5" x14ac:dyDescent="0.25">
      <c r="A11" s="221"/>
      <c r="B11" s="75"/>
      <c r="C11" s="222"/>
      <c r="D11" s="223"/>
      <c r="E11" s="224"/>
    </row>
    <row r="12" spans="1:5" ht="13.2" customHeight="1" x14ac:dyDescent="0.25">
      <c r="A12" s="218"/>
      <c r="B12" s="219"/>
      <c r="C12" s="218"/>
      <c r="D12" s="219"/>
      <c r="E12" s="224"/>
    </row>
    <row r="13" spans="1:5" x14ac:dyDescent="0.25">
      <c r="A13" s="221"/>
      <c r="B13" s="75"/>
      <c r="C13" s="222"/>
      <c r="D13" s="223"/>
      <c r="E13" s="225"/>
    </row>
    <row r="14" spans="1:5" x14ac:dyDescent="0.25">
      <c r="A14" s="213"/>
      <c r="B14" s="214"/>
      <c r="C14" s="213" t="s">
        <v>318</v>
      </c>
      <c r="D14" s="214"/>
      <c r="E14" s="213"/>
    </row>
    <row r="48" spans="5:229" x14ac:dyDescent="0.25">
      <c r="E48" s="21"/>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6"/>
      <c r="AZ48" s="226"/>
      <c r="BA48" s="226"/>
      <c r="BB48" s="226"/>
      <c r="BC48" s="226"/>
      <c r="BD48" s="226"/>
      <c r="BE48" s="226"/>
      <c r="BF48" s="226"/>
      <c r="BG48" s="226"/>
      <c r="BH48" s="226"/>
      <c r="BI48" s="226"/>
      <c r="BJ48" s="226"/>
      <c r="BK48" s="226"/>
      <c r="BL48" s="226"/>
      <c r="BM48" s="226"/>
      <c r="BN48" s="226"/>
      <c r="BO48" s="226"/>
      <c r="BP48" s="226"/>
      <c r="BQ48" s="226"/>
      <c r="BR48" s="226"/>
      <c r="BS48" s="226"/>
      <c r="BT48" s="226"/>
      <c r="BU48" s="226"/>
      <c r="BV48" s="226"/>
      <c r="BW48" s="226"/>
      <c r="BX48" s="226"/>
      <c r="BY48" s="226"/>
      <c r="BZ48" s="226"/>
      <c r="CA48" s="226"/>
      <c r="CB48" s="226"/>
      <c r="CC48" s="226"/>
      <c r="CD48" s="226"/>
      <c r="CE48" s="226"/>
      <c r="CF48" s="226"/>
      <c r="CG48" s="226"/>
      <c r="CH48" s="226"/>
      <c r="CI48" s="226"/>
      <c r="CJ48" s="226"/>
      <c r="CK48" s="226"/>
      <c r="CL48" s="226"/>
      <c r="CM48" s="226"/>
      <c r="CN48" s="226"/>
      <c r="CO48" s="226"/>
      <c r="CP48" s="226"/>
      <c r="CQ48" s="226"/>
      <c r="CR48" s="226"/>
      <c r="CS48" s="226"/>
      <c r="CT48" s="226"/>
      <c r="CU48" s="226"/>
      <c r="CV48" s="226"/>
      <c r="CW48" s="226"/>
      <c r="CX48" s="226"/>
      <c r="CY48" s="226"/>
      <c r="CZ48" s="226"/>
      <c r="DA48" s="226"/>
      <c r="DB48" s="226"/>
      <c r="DC48" s="226"/>
      <c r="DD48" s="226"/>
      <c r="DE48" s="226"/>
      <c r="DF48" s="226"/>
      <c r="DG48" s="226"/>
      <c r="DH48" s="226"/>
      <c r="DI48" s="226"/>
      <c r="DJ48" s="226"/>
      <c r="DK48" s="226"/>
      <c r="DL48" s="226"/>
      <c r="DM48" s="226"/>
      <c r="DN48" s="226"/>
      <c r="DO48" s="226"/>
      <c r="DP48" s="226"/>
      <c r="DQ48" s="226"/>
      <c r="DR48" s="226"/>
      <c r="DS48" s="226"/>
      <c r="DT48" s="226"/>
      <c r="DU48" s="226"/>
      <c r="DV48" s="226"/>
      <c r="DW48" s="226"/>
      <c r="DX48" s="226"/>
      <c r="DY48" s="226"/>
      <c r="DZ48" s="226"/>
      <c r="EA48" s="226"/>
      <c r="EB48" s="226"/>
      <c r="EC48" s="226"/>
      <c r="ED48" s="226"/>
      <c r="EE48" s="226"/>
      <c r="EF48" s="226"/>
      <c r="EG48" s="226"/>
      <c r="EH48" s="226"/>
      <c r="EI48" s="226"/>
      <c r="EJ48" s="226"/>
      <c r="EK48" s="226"/>
      <c r="EL48" s="226"/>
      <c r="EM48" s="226"/>
      <c r="EN48" s="226"/>
      <c r="EO48" s="226"/>
      <c r="EP48" s="226"/>
      <c r="EQ48" s="226"/>
      <c r="ER48" s="226"/>
      <c r="ES48" s="226"/>
      <c r="ET48" s="226"/>
      <c r="EU48" s="226"/>
      <c r="EV48" s="226"/>
      <c r="EW48" s="226"/>
      <c r="EX48" s="226"/>
      <c r="EY48" s="226"/>
      <c r="EZ48" s="226"/>
      <c r="FA48" s="226"/>
      <c r="FB48" s="226"/>
      <c r="FC48" s="226"/>
      <c r="FD48" s="226"/>
      <c r="FE48" s="226"/>
      <c r="FF48" s="226"/>
      <c r="FG48" s="226"/>
      <c r="FH48" s="226"/>
      <c r="FI48" s="226"/>
      <c r="FJ48" s="226"/>
      <c r="FK48" s="226"/>
      <c r="FL48" s="226"/>
      <c r="FM48" s="226"/>
      <c r="FN48" s="226"/>
      <c r="FO48" s="226"/>
      <c r="FP48" s="226"/>
      <c r="FQ48" s="226"/>
      <c r="FR48" s="226"/>
      <c r="FS48" s="226"/>
      <c r="FT48" s="226"/>
      <c r="FU48" s="226"/>
      <c r="FV48" s="226"/>
      <c r="FW48" s="226"/>
      <c r="FX48" s="226"/>
      <c r="FY48" s="226"/>
      <c r="FZ48" s="226"/>
      <c r="GA48" s="226"/>
      <c r="GB48" s="226"/>
      <c r="GC48" s="226"/>
      <c r="GD48" s="226"/>
      <c r="GE48" s="226"/>
      <c r="GF48" s="226"/>
      <c r="GG48" s="226"/>
      <c r="GH48" s="226"/>
      <c r="GI48" s="226"/>
      <c r="GJ48" s="226"/>
      <c r="GK48" s="226"/>
      <c r="GL48" s="226"/>
      <c r="GM48" s="226"/>
      <c r="GN48" s="226"/>
      <c r="GO48" s="226"/>
      <c r="GP48" s="226"/>
      <c r="GQ48" s="226"/>
      <c r="GR48" s="226"/>
      <c r="GS48" s="226"/>
      <c r="GT48" s="226"/>
      <c r="GU48" s="226"/>
      <c r="GV48" s="226"/>
      <c r="GW48" s="226"/>
      <c r="GX48" s="226"/>
      <c r="GY48" s="226"/>
      <c r="GZ48" s="226"/>
      <c r="HA48" s="226"/>
      <c r="HB48" s="226"/>
      <c r="HC48" s="226"/>
      <c r="HD48" s="226"/>
      <c r="HE48" s="226"/>
      <c r="HF48" s="226"/>
      <c r="HG48" s="226"/>
      <c r="HH48" s="226"/>
      <c r="HI48" s="226"/>
      <c r="HJ48" s="226"/>
      <c r="HK48" s="226"/>
      <c r="HL48" s="226"/>
      <c r="HM48" s="226"/>
      <c r="HN48" s="226"/>
      <c r="HO48" s="226"/>
      <c r="HP48" s="226"/>
      <c r="HQ48" s="226"/>
      <c r="HR48" s="226"/>
      <c r="HS48" s="226"/>
      <c r="HT48" s="226"/>
      <c r="HU48" s="226"/>
    </row>
    <row r="49" spans="5:5" x14ac:dyDescent="0.25">
      <c r="E49" s="21"/>
    </row>
  </sheetData>
  <mergeCells count="2">
    <mergeCell ref="A2:E2"/>
    <mergeCell ref="E6:E13"/>
  </mergeCells>
  <phoneticPr fontId="4" type="noConversion"/>
  <dataValidations count="2">
    <dataValidation type="list" allowBlank="1" showInputMessage="1" showErrorMessage="1" sqref="C6:C13 IY6:IY13 SU6:SU13 ACQ6:ACQ13 AMM6:AMM13 AWI6:AWI13 BGE6:BGE13 BQA6:BQA13 BZW6:BZW13 CJS6:CJS13 CTO6:CTO13 DDK6:DDK13 DNG6:DNG13 DXC6:DXC13 EGY6:EGY13 EQU6:EQU13 FAQ6:FAQ13 FKM6:FKM13 FUI6:FUI13 GEE6:GEE13 GOA6:GOA13 GXW6:GXW13 HHS6:HHS13 HRO6:HRO13 IBK6:IBK13 ILG6:ILG13 IVC6:IVC13 JEY6:JEY13 JOU6:JOU13 JYQ6:JYQ13 KIM6:KIM13 KSI6:KSI13 LCE6:LCE13 LMA6:LMA13 LVW6:LVW13 MFS6:MFS13 MPO6:MPO13 MZK6:MZK13 NJG6:NJG13 NTC6:NTC13 OCY6:OCY13 OMU6:OMU13 OWQ6:OWQ13 PGM6:PGM13 PQI6:PQI13 QAE6:QAE13 QKA6:QKA13 QTW6:QTW13 RDS6:RDS13 RNO6:RNO13 RXK6:RXK13 SHG6:SHG13 SRC6:SRC13 TAY6:TAY13 TKU6:TKU13 TUQ6:TUQ13 UEM6:UEM13 UOI6:UOI13 UYE6:UYE13 VIA6:VIA13 VRW6:VRW13 WBS6:WBS13 WLO6:WLO13 WVK6:WVK13 C65542:C65549 IY65542:IY65549 SU65542:SU65549 ACQ65542:ACQ65549 AMM65542:AMM65549 AWI65542:AWI65549 BGE65542:BGE65549 BQA65542:BQA65549 BZW65542:BZW65549 CJS65542:CJS65549 CTO65542:CTO65549 DDK65542:DDK65549 DNG65542:DNG65549 DXC65542:DXC65549 EGY65542:EGY65549 EQU65542:EQU65549 FAQ65542:FAQ65549 FKM65542:FKM65549 FUI65542:FUI65549 GEE65542:GEE65549 GOA65542:GOA65549 GXW65542:GXW65549 HHS65542:HHS65549 HRO65542:HRO65549 IBK65542:IBK65549 ILG65542:ILG65549 IVC65542:IVC65549 JEY65542:JEY65549 JOU65542:JOU65549 JYQ65542:JYQ65549 KIM65542:KIM65549 KSI65542:KSI65549 LCE65542:LCE65549 LMA65542:LMA65549 LVW65542:LVW65549 MFS65542:MFS65549 MPO65542:MPO65549 MZK65542:MZK65549 NJG65542:NJG65549 NTC65542:NTC65549 OCY65542:OCY65549 OMU65542:OMU65549 OWQ65542:OWQ65549 PGM65542:PGM65549 PQI65542:PQI65549 QAE65542:QAE65549 QKA65542:QKA65549 QTW65542:QTW65549 RDS65542:RDS65549 RNO65542:RNO65549 RXK65542:RXK65549 SHG65542:SHG65549 SRC65542:SRC65549 TAY65542:TAY65549 TKU65542:TKU65549 TUQ65542:TUQ65549 UEM65542:UEM65549 UOI65542:UOI65549 UYE65542:UYE65549 VIA65542:VIA65549 VRW65542:VRW65549 WBS65542:WBS65549 WLO65542:WLO65549 WVK65542:WVK65549 C131078:C131085 IY131078:IY131085 SU131078:SU131085 ACQ131078:ACQ131085 AMM131078:AMM131085 AWI131078:AWI131085 BGE131078:BGE131085 BQA131078:BQA131085 BZW131078:BZW131085 CJS131078:CJS131085 CTO131078:CTO131085 DDK131078:DDK131085 DNG131078:DNG131085 DXC131078:DXC131085 EGY131078:EGY131085 EQU131078:EQU131085 FAQ131078:FAQ131085 FKM131078:FKM131085 FUI131078:FUI131085 GEE131078:GEE131085 GOA131078:GOA131085 GXW131078:GXW131085 HHS131078:HHS131085 HRO131078:HRO131085 IBK131078:IBK131085 ILG131078:ILG131085 IVC131078:IVC131085 JEY131078:JEY131085 JOU131078:JOU131085 JYQ131078:JYQ131085 KIM131078:KIM131085 KSI131078:KSI131085 LCE131078:LCE131085 LMA131078:LMA131085 LVW131078:LVW131085 MFS131078:MFS131085 MPO131078:MPO131085 MZK131078:MZK131085 NJG131078:NJG131085 NTC131078:NTC131085 OCY131078:OCY131085 OMU131078:OMU131085 OWQ131078:OWQ131085 PGM131078:PGM131085 PQI131078:PQI131085 QAE131078:QAE131085 QKA131078:QKA131085 QTW131078:QTW131085 RDS131078:RDS131085 RNO131078:RNO131085 RXK131078:RXK131085 SHG131078:SHG131085 SRC131078:SRC131085 TAY131078:TAY131085 TKU131078:TKU131085 TUQ131078:TUQ131085 UEM131078:UEM131085 UOI131078:UOI131085 UYE131078:UYE131085 VIA131078:VIA131085 VRW131078:VRW131085 WBS131078:WBS131085 WLO131078:WLO131085 WVK131078:WVK131085 C196614:C196621 IY196614:IY196621 SU196614:SU196621 ACQ196614:ACQ196621 AMM196614:AMM196621 AWI196614:AWI196621 BGE196614:BGE196621 BQA196614:BQA196621 BZW196614:BZW196621 CJS196614:CJS196621 CTO196614:CTO196621 DDK196614:DDK196621 DNG196614:DNG196621 DXC196614:DXC196621 EGY196614:EGY196621 EQU196614:EQU196621 FAQ196614:FAQ196621 FKM196614:FKM196621 FUI196614:FUI196621 GEE196614:GEE196621 GOA196614:GOA196621 GXW196614:GXW196621 HHS196614:HHS196621 HRO196614:HRO196621 IBK196614:IBK196621 ILG196614:ILG196621 IVC196614:IVC196621 JEY196614:JEY196621 JOU196614:JOU196621 JYQ196614:JYQ196621 KIM196614:KIM196621 KSI196614:KSI196621 LCE196614:LCE196621 LMA196614:LMA196621 LVW196614:LVW196621 MFS196614:MFS196621 MPO196614:MPO196621 MZK196614:MZK196621 NJG196614:NJG196621 NTC196614:NTC196621 OCY196614:OCY196621 OMU196614:OMU196621 OWQ196614:OWQ196621 PGM196614:PGM196621 PQI196614:PQI196621 QAE196614:QAE196621 QKA196614:QKA196621 QTW196614:QTW196621 RDS196614:RDS196621 RNO196614:RNO196621 RXK196614:RXK196621 SHG196614:SHG196621 SRC196614:SRC196621 TAY196614:TAY196621 TKU196614:TKU196621 TUQ196614:TUQ196621 UEM196614:UEM196621 UOI196614:UOI196621 UYE196614:UYE196621 VIA196614:VIA196621 VRW196614:VRW196621 WBS196614:WBS196621 WLO196614:WLO196621 WVK196614:WVK196621 C262150:C262157 IY262150:IY262157 SU262150:SU262157 ACQ262150:ACQ262157 AMM262150:AMM262157 AWI262150:AWI262157 BGE262150:BGE262157 BQA262150:BQA262157 BZW262150:BZW262157 CJS262150:CJS262157 CTO262150:CTO262157 DDK262150:DDK262157 DNG262150:DNG262157 DXC262150:DXC262157 EGY262150:EGY262157 EQU262150:EQU262157 FAQ262150:FAQ262157 FKM262150:FKM262157 FUI262150:FUI262157 GEE262150:GEE262157 GOA262150:GOA262157 GXW262150:GXW262157 HHS262150:HHS262157 HRO262150:HRO262157 IBK262150:IBK262157 ILG262150:ILG262157 IVC262150:IVC262157 JEY262150:JEY262157 JOU262150:JOU262157 JYQ262150:JYQ262157 KIM262150:KIM262157 KSI262150:KSI262157 LCE262150:LCE262157 LMA262150:LMA262157 LVW262150:LVW262157 MFS262150:MFS262157 MPO262150:MPO262157 MZK262150:MZK262157 NJG262150:NJG262157 NTC262150:NTC262157 OCY262150:OCY262157 OMU262150:OMU262157 OWQ262150:OWQ262157 PGM262150:PGM262157 PQI262150:PQI262157 QAE262150:QAE262157 QKA262150:QKA262157 QTW262150:QTW262157 RDS262150:RDS262157 RNO262150:RNO262157 RXK262150:RXK262157 SHG262150:SHG262157 SRC262150:SRC262157 TAY262150:TAY262157 TKU262150:TKU262157 TUQ262150:TUQ262157 UEM262150:UEM262157 UOI262150:UOI262157 UYE262150:UYE262157 VIA262150:VIA262157 VRW262150:VRW262157 WBS262150:WBS262157 WLO262150:WLO262157 WVK262150:WVK262157 C327686:C327693 IY327686:IY327693 SU327686:SU327693 ACQ327686:ACQ327693 AMM327686:AMM327693 AWI327686:AWI327693 BGE327686:BGE327693 BQA327686:BQA327693 BZW327686:BZW327693 CJS327686:CJS327693 CTO327686:CTO327693 DDK327686:DDK327693 DNG327686:DNG327693 DXC327686:DXC327693 EGY327686:EGY327693 EQU327686:EQU327693 FAQ327686:FAQ327693 FKM327686:FKM327693 FUI327686:FUI327693 GEE327686:GEE327693 GOA327686:GOA327693 GXW327686:GXW327693 HHS327686:HHS327693 HRO327686:HRO327693 IBK327686:IBK327693 ILG327686:ILG327693 IVC327686:IVC327693 JEY327686:JEY327693 JOU327686:JOU327693 JYQ327686:JYQ327693 KIM327686:KIM327693 KSI327686:KSI327693 LCE327686:LCE327693 LMA327686:LMA327693 LVW327686:LVW327693 MFS327686:MFS327693 MPO327686:MPO327693 MZK327686:MZK327693 NJG327686:NJG327693 NTC327686:NTC327693 OCY327686:OCY327693 OMU327686:OMU327693 OWQ327686:OWQ327693 PGM327686:PGM327693 PQI327686:PQI327693 QAE327686:QAE327693 QKA327686:QKA327693 QTW327686:QTW327693 RDS327686:RDS327693 RNO327686:RNO327693 RXK327686:RXK327693 SHG327686:SHG327693 SRC327686:SRC327693 TAY327686:TAY327693 TKU327686:TKU327693 TUQ327686:TUQ327693 UEM327686:UEM327693 UOI327686:UOI327693 UYE327686:UYE327693 VIA327686:VIA327693 VRW327686:VRW327693 WBS327686:WBS327693 WLO327686:WLO327693 WVK327686:WVK327693 C393222:C393229 IY393222:IY393229 SU393222:SU393229 ACQ393222:ACQ393229 AMM393222:AMM393229 AWI393222:AWI393229 BGE393222:BGE393229 BQA393222:BQA393229 BZW393222:BZW393229 CJS393222:CJS393229 CTO393222:CTO393229 DDK393222:DDK393229 DNG393222:DNG393229 DXC393222:DXC393229 EGY393222:EGY393229 EQU393222:EQU393229 FAQ393222:FAQ393229 FKM393222:FKM393229 FUI393222:FUI393229 GEE393222:GEE393229 GOA393222:GOA393229 GXW393222:GXW393229 HHS393222:HHS393229 HRO393222:HRO393229 IBK393222:IBK393229 ILG393222:ILG393229 IVC393222:IVC393229 JEY393222:JEY393229 JOU393222:JOU393229 JYQ393222:JYQ393229 KIM393222:KIM393229 KSI393222:KSI393229 LCE393222:LCE393229 LMA393222:LMA393229 LVW393222:LVW393229 MFS393222:MFS393229 MPO393222:MPO393229 MZK393222:MZK393229 NJG393222:NJG393229 NTC393222:NTC393229 OCY393222:OCY393229 OMU393222:OMU393229 OWQ393222:OWQ393229 PGM393222:PGM393229 PQI393222:PQI393229 QAE393222:QAE393229 QKA393222:QKA393229 QTW393222:QTW393229 RDS393222:RDS393229 RNO393222:RNO393229 RXK393222:RXK393229 SHG393222:SHG393229 SRC393222:SRC393229 TAY393222:TAY393229 TKU393222:TKU393229 TUQ393222:TUQ393229 UEM393222:UEM393229 UOI393222:UOI393229 UYE393222:UYE393229 VIA393222:VIA393229 VRW393222:VRW393229 WBS393222:WBS393229 WLO393222:WLO393229 WVK393222:WVK393229 C458758:C458765 IY458758:IY458765 SU458758:SU458765 ACQ458758:ACQ458765 AMM458758:AMM458765 AWI458758:AWI458765 BGE458758:BGE458765 BQA458758:BQA458765 BZW458758:BZW458765 CJS458758:CJS458765 CTO458758:CTO458765 DDK458758:DDK458765 DNG458758:DNG458765 DXC458758:DXC458765 EGY458758:EGY458765 EQU458758:EQU458765 FAQ458758:FAQ458765 FKM458758:FKM458765 FUI458758:FUI458765 GEE458758:GEE458765 GOA458758:GOA458765 GXW458758:GXW458765 HHS458758:HHS458765 HRO458758:HRO458765 IBK458758:IBK458765 ILG458758:ILG458765 IVC458758:IVC458765 JEY458758:JEY458765 JOU458758:JOU458765 JYQ458758:JYQ458765 KIM458758:KIM458765 KSI458758:KSI458765 LCE458758:LCE458765 LMA458758:LMA458765 LVW458758:LVW458765 MFS458758:MFS458765 MPO458758:MPO458765 MZK458758:MZK458765 NJG458758:NJG458765 NTC458758:NTC458765 OCY458758:OCY458765 OMU458758:OMU458765 OWQ458758:OWQ458765 PGM458758:PGM458765 PQI458758:PQI458765 QAE458758:QAE458765 QKA458758:QKA458765 QTW458758:QTW458765 RDS458758:RDS458765 RNO458758:RNO458765 RXK458758:RXK458765 SHG458758:SHG458765 SRC458758:SRC458765 TAY458758:TAY458765 TKU458758:TKU458765 TUQ458758:TUQ458765 UEM458758:UEM458765 UOI458758:UOI458765 UYE458758:UYE458765 VIA458758:VIA458765 VRW458758:VRW458765 WBS458758:WBS458765 WLO458758:WLO458765 WVK458758:WVK458765 C524294:C524301 IY524294:IY524301 SU524294:SU524301 ACQ524294:ACQ524301 AMM524294:AMM524301 AWI524294:AWI524301 BGE524294:BGE524301 BQA524294:BQA524301 BZW524294:BZW524301 CJS524294:CJS524301 CTO524294:CTO524301 DDK524294:DDK524301 DNG524294:DNG524301 DXC524294:DXC524301 EGY524294:EGY524301 EQU524294:EQU524301 FAQ524294:FAQ524301 FKM524294:FKM524301 FUI524294:FUI524301 GEE524294:GEE524301 GOA524294:GOA524301 GXW524294:GXW524301 HHS524294:HHS524301 HRO524294:HRO524301 IBK524294:IBK524301 ILG524294:ILG524301 IVC524294:IVC524301 JEY524294:JEY524301 JOU524294:JOU524301 JYQ524294:JYQ524301 KIM524294:KIM524301 KSI524294:KSI524301 LCE524294:LCE524301 LMA524294:LMA524301 LVW524294:LVW524301 MFS524294:MFS524301 MPO524294:MPO524301 MZK524294:MZK524301 NJG524294:NJG524301 NTC524294:NTC524301 OCY524294:OCY524301 OMU524294:OMU524301 OWQ524294:OWQ524301 PGM524294:PGM524301 PQI524294:PQI524301 QAE524294:QAE524301 QKA524294:QKA524301 QTW524294:QTW524301 RDS524294:RDS524301 RNO524294:RNO524301 RXK524294:RXK524301 SHG524294:SHG524301 SRC524294:SRC524301 TAY524294:TAY524301 TKU524294:TKU524301 TUQ524294:TUQ524301 UEM524294:UEM524301 UOI524294:UOI524301 UYE524294:UYE524301 VIA524294:VIA524301 VRW524294:VRW524301 WBS524294:WBS524301 WLO524294:WLO524301 WVK524294:WVK524301 C589830:C589837 IY589830:IY589837 SU589830:SU589837 ACQ589830:ACQ589837 AMM589830:AMM589837 AWI589830:AWI589837 BGE589830:BGE589837 BQA589830:BQA589837 BZW589830:BZW589837 CJS589830:CJS589837 CTO589830:CTO589837 DDK589830:DDK589837 DNG589830:DNG589837 DXC589830:DXC589837 EGY589830:EGY589837 EQU589830:EQU589837 FAQ589830:FAQ589837 FKM589830:FKM589837 FUI589830:FUI589837 GEE589830:GEE589837 GOA589830:GOA589837 GXW589830:GXW589837 HHS589830:HHS589837 HRO589830:HRO589837 IBK589830:IBK589837 ILG589830:ILG589837 IVC589830:IVC589837 JEY589830:JEY589837 JOU589830:JOU589837 JYQ589830:JYQ589837 KIM589830:KIM589837 KSI589830:KSI589837 LCE589830:LCE589837 LMA589830:LMA589837 LVW589830:LVW589837 MFS589830:MFS589837 MPO589830:MPO589837 MZK589830:MZK589837 NJG589830:NJG589837 NTC589830:NTC589837 OCY589830:OCY589837 OMU589830:OMU589837 OWQ589830:OWQ589837 PGM589830:PGM589837 PQI589830:PQI589837 QAE589830:QAE589837 QKA589830:QKA589837 QTW589830:QTW589837 RDS589830:RDS589837 RNO589830:RNO589837 RXK589830:RXK589837 SHG589830:SHG589837 SRC589830:SRC589837 TAY589830:TAY589837 TKU589830:TKU589837 TUQ589830:TUQ589837 UEM589830:UEM589837 UOI589830:UOI589837 UYE589830:UYE589837 VIA589830:VIA589837 VRW589830:VRW589837 WBS589830:WBS589837 WLO589830:WLO589837 WVK589830:WVK589837 C655366:C655373 IY655366:IY655373 SU655366:SU655373 ACQ655366:ACQ655373 AMM655366:AMM655373 AWI655366:AWI655373 BGE655366:BGE655373 BQA655366:BQA655373 BZW655366:BZW655373 CJS655366:CJS655373 CTO655366:CTO655373 DDK655366:DDK655373 DNG655366:DNG655373 DXC655366:DXC655373 EGY655366:EGY655373 EQU655366:EQU655373 FAQ655366:FAQ655373 FKM655366:FKM655373 FUI655366:FUI655373 GEE655366:GEE655373 GOA655366:GOA655373 GXW655366:GXW655373 HHS655366:HHS655373 HRO655366:HRO655373 IBK655366:IBK655373 ILG655366:ILG655373 IVC655366:IVC655373 JEY655366:JEY655373 JOU655366:JOU655373 JYQ655366:JYQ655373 KIM655366:KIM655373 KSI655366:KSI655373 LCE655366:LCE655373 LMA655366:LMA655373 LVW655366:LVW655373 MFS655366:MFS655373 MPO655366:MPO655373 MZK655366:MZK655373 NJG655366:NJG655373 NTC655366:NTC655373 OCY655366:OCY655373 OMU655366:OMU655373 OWQ655366:OWQ655373 PGM655366:PGM655373 PQI655366:PQI655373 QAE655366:QAE655373 QKA655366:QKA655373 QTW655366:QTW655373 RDS655366:RDS655373 RNO655366:RNO655373 RXK655366:RXK655373 SHG655366:SHG655373 SRC655366:SRC655373 TAY655366:TAY655373 TKU655366:TKU655373 TUQ655366:TUQ655373 UEM655366:UEM655373 UOI655366:UOI655373 UYE655366:UYE655373 VIA655366:VIA655373 VRW655366:VRW655373 WBS655366:WBS655373 WLO655366:WLO655373 WVK655366:WVK655373 C720902:C720909 IY720902:IY720909 SU720902:SU720909 ACQ720902:ACQ720909 AMM720902:AMM720909 AWI720902:AWI720909 BGE720902:BGE720909 BQA720902:BQA720909 BZW720902:BZW720909 CJS720902:CJS720909 CTO720902:CTO720909 DDK720902:DDK720909 DNG720902:DNG720909 DXC720902:DXC720909 EGY720902:EGY720909 EQU720902:EQU720909 FAQ720902:FAQ720909 FKM720902:FKM720909 FUI720902:FUI720909 GEE720902:GEE720909 GOA720902:GOA720909 GXW720902:GXW720909 HHS720902:HHS720909 HRO720902:HRO720909 IBK720902:IBK720909 ILG720902:ILG720909 IVC720902:IVC720909 JEY720902:JEY720909 JOU720902:JOU720909 JYQ720902:JYQ720909 KIM720902:KIM720909 KSI720902:KSI720909 LCE720902:LCE720909 LMA720902:LMA720909 LVW720902:LVW720909 MFS720902:MFS720909 MPO720902:MPO720909 MZK720902:MZK720909 NJG720902:NJG720909 NTC720902:NTC720909 OCY720902:OCY720909 OMU720902:OMU720909 OWQ720902:OWQ720909 PGM720902:PGM720909 PQI720902:PQI720909 QAE720902:QAE720909 QKA720902:QKA720909 QTW720902:QTW720909 RDS720902:RDS720909 RNO720902:RNO720909 RXK720902:RXK720909 SHG720902:SHG720909 SRC720902:SRC720909 TAY720902:TAY720909 TKU720902:TKU720909 TUQ720902:TUQ720909 UEM720902:UEM720909 UOI720902:UOI720909 UYE720902:UYE720909 VIA720902:VIA720909 VRW720902:VRW720909 WBS720902:WBS720909 WLO720902:WLO720909 WVK720902:WVK720909 C786438:C786445 IY786438:IY786445 SU786438:SU786445 ACQ786438:ACQ786445 AMM786438:AMM786445 AWI786438:AWI786445 BGE786438:BGE786445 BQA786438:BQA786445 BZW786438:BZW786445 CJS786438:CJS786445 CTO786438:CTO786445 DDK786438:DDK786445 DNG786438:DNG786445 DXC786438:DXC786445 EGY786438:EGY786445 EQU786438:EQU786445 FAQ786438:FAQ786445 FKM786438:FKM786445 FUI786438:FUI786445 GEE786438:GEE786445 GOA786438:GOA786445 GXW786438:GXW786445 HHS786438:HHS786445 HRO786438:HRO786445 IBK786438:IBK786445 ILG786438:ILG786445 IVC786438:IVC786445 JEY786438:JEY786445 JOU786438:JOU786445 JYQ786438:JYQ786445 KIM786438:KIM786445 KSI786438:KSI786445 LCE786438:LCE786445 LMA786438:LMA786445 LVW786438:LVW786445 MFS786438:MFS786445 MPO786438:MPO786445 MZK786438:MZK786445 NJG786438:NJG786445 NTC786438:NTC786445 OCY786438:OCY786445 OMU786438:OMU786445 OWQ786438:OWQ786445 PGM786438:PGM786445 PQI786438:PQI786445 QAE786438:QAE786445 QKA786438:QKA786445 QTW786438:QTW786445 RDS786438:RDS786445 RNO786438:RNO786445 RXK786438:RXK786445 SHG786438:SHG786445 SRC786438:SRC786445 TAY786438:TAY786445 TKU786438:TKU786445 TUQ786438:TUQ786445 UEM786438:UEM786445 UOI786438:UOI786445 UYE786438:UYE786445 VIA786438:VIA786445 VRW786438:VRW786445 WBS786438:WBS786445 WLO786438:WLO786445 WVK786438:WVK786445 C851974:C851981 IY851974:IY851981 SU851974:SU851981 ACQ851974:ACQ851981 AMM851974:AMM851981 AWI851974:AWI851981 BGE851974:BGE851981 BQA851974:BQA851981 BZW851974:BZW851981 CJS851974:CJS851981 CTO851974:CTO851981 DDK851974:DDK851981 DNG851974:DNG851981 DXC851974:DXC851981 EGY851974:EGY851981 EQU851974:EQU851981 FAQ851974:FAQ851981 FKM851974:FKM851981 FUI851974:FUI851981 GEE851974:GEE851981 GOA851974:GOA851981 GXW851974:GXW851981 HHS851974:HHS851981 HRO851974:HRO851981 IBK851974:IBK851981 ILG851974:ILG851981 IVC851974:IVC851981 JEY851974:JEY851981 JOU851974:JOU851981 JYQ851974:JYQ851981 KIM851974:KIM851981 KSI851974:KSI851981 LCE851974:LCE851981 LMA851974:LMA851981 LVW851974:LVW851981 MFS851974:MFS851981 MPO851974:MPO851981 MZK851974:MZK851981 NJG851974:NJG851981 NTC851974:NTC851981 OCY851974:OCY851981 OMU851974:OMU851981 OWQ851974:OWQ851981 PGM851974:PGM851981 PQI851974:PQI851981 QAE851974:QAE851981 QKA851974:QKA851981 QTW851974:QTW851981 RDS851974:RDS851981 RNO851974:RNO851981 RXK851974:RXK851981 SHG851974:SHG851981 SRC851974:SRC851981 TAY851974:TAY851981 TKU851974:TKU851981 TUQ851974:TUQ851981 UEM851974:UEM851981 UOI851974:UOI851981 UYE851974:UYE851981 VIA851974:VIA851981 VRW851974:VRW851981 WBS851974:WBS851981 WLO851974:WLO851981 WVK851974:WVK851981 C917510:C917517 IY917510:IY917517 SU917510:SU917517 ACQ917510:ACQ917517 AMM917510:AMM917517 AWI917510:AWI917517 BGE917510:BGE917517 BQA917510:BQA917517 BZW917510:BZW917517 CJS917510:CJS917517 CTO917510:CTO917517 DDK917510:DDK917517 DNG917510:DNG917517 DXC917510:DXC917517 EGY917510:EGY917517 EQU917510:EQU917517 FAQ917510:FAQ917517 FKM917510:FKM917517 FUI917510:FUI917517 GEE917510:GEE917517 GOA917510:GOA917517 GXW917510:GXW917517 HHS917510:HHS917517 HRO917510:HRO917517 IBK917510:IBK917517 ILG917510:ILG917517 IVC917510:IVC917517 JEY917510:JEY917517 JOU917510:JOU917517 JYQ917510:JYQ917517 KIM917510:KIM917517 KSI917510:KSI917517 LCE917510:LCE917517 LMA917510:LMA917517 LVW917510:LVW917517 MFS917510:MFS917517 MPO917510:MPO917517 MZK917510:MZK917517 NJG917510:NJG917517 NTC917510:NTC917517 OCY917510:OCY917517 OMU917510:OMU917517 OWQ917510:OWQ917517 PGM917510:PGM917517 PQI917510:PQI917517 QAE917510:QAE917517 QKA917510:QKA917517 QTW917510:QTW917517 RDS917510:RDS917517 RNO917510:RNO917517 RXK917510:RXK917517 SHG917510:SHG917517 SRC917510:SRC917517 TAY917510:TAY917517 TKU917510:TKU917517 TUQ917510:TUQ917517 UEM917510:UEM917517 UOI917510:UOI917517 UYE917510:UYE917517 VIA917510:VIA917517 VRW917510:VRW917517 WBS917510:WBS917517 WLO917510:WLO917517 WVK917510:WVK917517 C983046:C983053 IY983046:IY983053 SU983046:SU983053 ACQ983046:ACQ983053 AMM983046:AMM983053 AWI983046:AWI983053 BGE983046:BGE983053 BQA983046:BQA983053 BZW983046:BZW983053 CJS983046:CJS983053 CTO983046:CTO983053 DDK983046:DDK983053 DNG983046:DNG983053 DXC983046:DXC983053 EGY983046:EGY983053 EQU983046:EQU983053 FAQ983046:FAQ983053 FKM983046:FKM983053 FUI983046:FUI983053 GEE983046:GEE983053 GOA983046:GOA983053 GXW983046:GXW983053 HHS983046:HHS983053 HRO983046:HRO983053 IBK983046:IBK983053 ILG983046:ILG983053 IVC983046:IVC983053 JEY983046:JEY983053 JOU983046:JOU983053 JYQ983046:JYQ983053 KIM983046:KIM983053 KSI983046:KSI983053 LCE983046:LCE983053 LMA983046:LMA983053 LVW983046:LVW983053 MFS983046:MFS983053 MPO983046:MPO983053 MZK983046:MZK983053 NJG983046:NJG983053 NTC983046:NTC983053 OCY983046:OCY983053 OMU983046:OMU983053 OWQ983046:OWQ983053 PGM983046:PGM983053 PQI983046:PQI983053 QAE983046:QAE983053 QKA983046:QKA983053 QTW983046:QTW983053 RDS983046:RDS983053 RNO983046:RNO983053 RXK983046:RXK983053 SHG983046:SHG983053 SRC983046:SRC983053 TAY983046:TAY983053 TKU983046:TKU983053 TUQ983046:TUQ983053 UEM983046:UEM983053 UOI983046:UOI983053 UYE983046:UYE983053 VIA983046:VIA983053 VRW983046:VRW983053 WBS983046:WBS983053 WLO983046:WLO983053 WVK983046:WVK983053" xr:uid="{8AE73308-0A02-495E-B0B5-47CDBD7FB352}">
      <formula1>RLStatus</formula1>
    </dataValidation>
    <dataValidation type="list" allowBlank="1" showInputMessage="1" showErrorMessage="1" sqref="D6:D13 IZ6:IZ13 SV6:SV13 ACR6:ACR13 AMN6:AMN13 AWJ6:AWJ13 BGF6:BGF13 BQB6:BQB13 BZX6:BZX13 CJT6:CJT13 CTP6:CTP13 DDL6:DDL13 DNH6:DNH13 DXD6:DXD13 EGZ6:EGZ13 EQV6:EQV13 FAR6:FAR13 FKN6:FKN13 FUJ6:FUJ13 GEF6:GEF13 GOB6:GOB13 GXX6:GXX13 HHT6:HHT13 HRP6:HRP13 IBL6:IBL13 ILH6:ILH13 IVD6:IVD13 JEZ6:JEZ13 JOV6:JOV13 JYR6:JYR13 KIN6:KIN13 KSJ6:KSJ13 LCF6:LCF13 LMB6:LMB13 LVX6:LVX13 MFT6:MFT13 MPP6:MPP13 MZL6:MZL13 NJH6:NJH13 NTD6:NTD13 OCZ6:OCZ13 OMV6:OMV13 OWR6:OWR13 PGN6:PGN13 PQJ6:PQJ13 QAF6:QAF13 QKB6:QKB13 QTX6:QTX13 RDT6:RDT13 RNP6:RNP13 RXL6:RXL13 SHH6:SHH13 SRD6:SRD13 TAZ6:TAZ13 TKV6:TKV13 TUR6:TUR13 UEN6:UEN13 UOJ6:UOJ13 UYF6:UYF13 VIB6:VIB13 VRX6:VRX13 WBT6:WBT13 WLP6:WLP13 WVL6:WVL13 D65542:D65549 IZ65542:IZ65549 SV65542:SV65549 ACR65542:ACR65549 AMN65542:AMN65549 AWJ65542:AWJ65549 BGF65542:BGF65549 BQB65542:BQB65549 BZX65542:BZX65549 CJT65542:CJT65549 CTP65542:CTP65549 DDL65542:DDL65549 DNH65542:DNH65549 DXD65542:DXD65549 EGZ65542:EGZ65549 EQV65542:EQV65549 FAR65542:FAR65549 FKN65542:FKN65549 FUJ65542:FUJ65549 GEF65542:GEF65549 GOB65542:GOB65549 GXX65542:GXX65549 HHT65542:HHT65549 HRP65542:HRP65549 IBL65542:IBL65549 ILH65542:ILH65549 IVD65542:IVD65549 JEZ65542:JEZ65549 JOV65542:JOV65549 JYR65542:JYR65549 KIN65542:KIN65549 KSJ65542:KSJ65549 LCF65542:LCF65549 LMB65542:LMB65549 LVX65542:LVX65549 MFT65542:MFT65549 MPP65542:MPP65549 MZL65542:MZL65549 NJH65542:NJH65549 NTD65542:NTD65549 OCZ65542:OCZ65549 OMV65542:OMV65549 OWR65542:OWR65549 PGN65542:PGN65549 PQJ65542:PQJ65549 QAF65542:QAF65549 QKB65542:QKB65549 QTX65542:QTX65549 RDT65542:RDT65549 RNP65542:RNP65549 RXL65542:RXL65549 SHH65542:SHH65549 SRD65542:SRD65549 TAZ65542:TAZ65549 TKV65542:TKV65549 TUR65542:TUR65549 UEN65542:UEN65549 UOJ65542:UOJ65549 UYF65542:UYF65549 VIB65542:VIB65549 VRX65542:VRX65549 WBT65542:WBT65549 WLP65542:WLP65549 WVL65542:WVL65549 D131078:D131085 IZ131078:IZ131085 SV131078:SV131085 ACR131078:ACR131085 AMN131078:AMN131085 AWJ131078:AWJ131085 BGF131078:BGF131085 BQB131078:BQB131085 BZX131078:BZX131085 CJT131078:CJT131085 CTP131078:CTP131085 DDL131078:DDL131085 DNH131078:DNH131085 DXD131078:DXD131085 EGZ131078:EGZ131085 EQV131078:EQV131085 FAR131078:FAR131085 FKN131078:FKN131085 FUJ131078:FUJ131085 GEF131078:GEF131085 GOB131078:GOB131085 GXX131078:GXX131085 HHT131078:HHT131085 HRP131078:HRP131085 IBL131078:IBL131085 ILH131078:ILH131085 IVD131078:IVD131085 JEZ131078:JEZ131085 JOV131078:JOV131085 JYR131078:JYR131085 KIN131078:KIN131085 KSJ131078:KSJ131085 LCF131078:LCF131085 LMB131078:LMB131085 LVX131078:LVX131085 MFT131078:MFT131085 MPP131078:MPP131085 MZL131078:MZL131085 NJH131078:NJH131085 NTD131078:NTD131085 OCZ131078:OCZ131085 OMV131078:OMV131085 OWR131078:OWR131085 PGN131078:PGN131085 PQJ131078:PQJ131085 QAF131078:QAF131085 QKB131078:QKB131085 QTX131078:QTX131085 RDT131078:RDT131085 RNP131078:RNP131085 RXL131078:RXL131085 SHH131078:SHH131085 SRD131078:SRD131085 TAZ131078:TAZ131085 TKV131078:TKV131085 TUR131078:TUR131085 UEN131078:UEN131085 UOJ131078:UOJ131085 UYF131078:UYF131085 VIB131078:VIB131085 VRX131078:VRX131085 WBT131078:WBT131085 WLP131078:WLP131085 WVL131078:WVL131085 D196614:D196621 IZ196614:IZ196621 SV196614:SV196621 ACR196614:ACR196621 AMN196614:AMN196621 AWJ196614:AWJ196621 BGF196614:BGF196621 BQB196614:BQB196621 BZX196614:BZX196621 CJT196614:CJT196621 CTP196614:CTP196621 DDL196614:DDL196621 DNH196614:DNH196621 DXD196614:DXD196621 EGZ196614:EGZ196621 EQV196614:EQV196621 FAR196614:FAR196621 FKN196614:FKN196621 FUJ196614:FUJ196621 GEF196614:GEF196621 GOB196614:GOB196621 GXX196614:GXX196621 HHT196614:HHT196621 HRP196614:HRP196621 IBL196614:IBL196621 ILH196614:ILH196621 IVD196614:IVD196621 JEZ196614:JEZ196621 JOV196614:JOV196621 JYR196614:JYR196621 KIN196614:KIN196621 KSJ196614:KSJ196621 LCF196614:LCF196621 LMB196614:LMB196621 LVX196614:LVX196621 MFT196614:MFT196621 MPP196614:MPP196621 MZL196614:MZL196621 NJH196614:NJH196621 NTD196614:NTD196621 OCZ196614:OCZ196621 OMV196614:OMV196621 OWR196614:OWR196621 PGN196614:PGN196621 PQJ196614:PQJ196621 QAF196614:QAF196621 QKB196614:QKB196621 QTX196614:QTX196621 RDT196614:RDT196621 RNP196614:RNP196621 RXL196614:RXL196621 SHH196614:SHH196621 SRD196614:SRD196621 TAZ196614:TAZ196621 TKV196614:TKV196621 TUR196614:TUR196621 UEN196614:UEN196621 UOJ196614:UOJ196621 UYF196614:UYF196621 VIB196614:VIB196621 VRX196614:VRX196621 WBT196614:WBT196621 WLP196614:WLP196621 WVL196614:WVL196621 D262150:D262157 IZ262150:IZ262157 SV262150:SV262157 ACR262150:ACR262157 AMN262150:AMN262157 AWJ262150:AWJ262157 BGF262150:BGF262157 BQB262150:BQB262157 BZX262150:BZX262157 CJT262150:CJT262157 CTP262150:CTP262157 DDL262150:DDL262157 DNH262150:DNH262157 DXD262150:DXD262157 EGZ262150:EGZ262157 EQV262150:EQV262157 FAR262150:FAR262157 FKN262150:FKN262157 FUJ262150:FUJ262157 GEF262150:GEF262157 GOB262150:GOB262157 GXX262150:GXX262157 HHT262150:HHT262157 HRP262150:HRP262157 IBL262150:IBL262157 ILH262150:ILH262157 IVD262150:IVD262157 JEZ262150:JEZ262157 JOV262150:JOV262157 JYR262150:JYR262157 KIN262150:KIN262157 KSJ262150:KSJ262157 LCF262150:LCF262157 LMB262150:LMB262157 LVX262150:LVX262157 MFT262150:MFT262157 MPP262150:MPP262157 MZL262150:MZL262157 NJH262150:NJH262157 NTD262150:NTD262157 OCZ262150:OCZ262157 OMV262150:OMV262157 OWR262150:OWR262157 PGN262150:PGN262157 PQJ262150:PQJ262157 QAF262150:QAF262157 QKB262150:QKB262157 QTX262150:QTX262157 RDT262150:RDT262157 RNP262150:RNP262157 RXL262150:RXL262157 SHH262150:SHH262157 SRD262150:SRD262157 TAZ262150:TAZ262157 TKV262150:TKV262157 TUR262150:TUR262157 UEN262150:UEN262157 UOJ262150:UOJ262157 UYF262150:UYF262157 VIB262150:VIB262157 VRX262150:VRX262157 WBT262150:WBT262157 WLP262150:WLP262157 WVL262150:WVL262157 D327686:D327693 IZ327686:IZ327693 SV327686:SV327693 ACR327686:ACR327693 AMN327686:AMN327693 AWJ327686:AWJ327693 BGF327686:BGF327693 BQB327686:BQB327693 BZX327686:BZX327693 CJT327686:CJT327693 CTP327686:CTP327693 DDL327686:DDL327693 DNH327686:DNH327693 DXD327686:DXD327693 EGZ327686:EGZ327693 EQV327686:EQV327693 FAR327686:FAR327693 FKN327686:FKN327693 FUJ327686:FUJ327693 GEF327686:GEF327693 GOB327686:GOB327693 GXX327686:GXX327693 HHT327686:HHT327693 HRP327686:HRP327693 IBL327686:IBL327693 ILH327686:ILH327693 IVD327686:IVD327693 JEZ327686:JEZ327693 JOV327686:JOV327693 JYR327686:JYR327693 KIN327686:KIN327693 KSJ327686:KSJ327693 LCF327686:LCF327693 LMB327686:LMB327693 LVX327686:LVX327693 MFT327686:MFT327693 MPP327686:MPP327693 MZL327686:MZL327693 NJH327686:NJH327693 NTD327686:NTD327693 OCZ327686:OCZ327693 OMV327686:OMV327693 OWR327686:OWR327693 PGN327686:PGN327693 PQJ327686:PQJ327693 QAF327686:QAF327693 QKB327686:QKB327693 QTX327686:QTX327693 RDT327686:RDT327693 RNP327686:RNP327693 RXL327686:RXL327693 SHH327686:SHH327693 SRD327686:SRD327693 TAZ327686:TAZ327693 TKV327686:TKV327693 TUR327686:TUR327693 UEN327686:UEN327693 UOJ327686:UOJ327693 UYF327686:UYF327693 VIB327686:VIB327693 VRX327686:VRX327693 WBT327686:WBT327693 WLP327686:WLP327693 WVL327686:WVL327693 D393222:D393229 IZ393222:IZ393229 SV393222:SV393229 ACR393222:ACR393229 AMN393222:AMN393229 AWJ393222:AWJ393229 BGF393222:BGF393229 BQB393222:BQB393229 BZX393222:BZX393229 CJT393222:CJT393229 CTP393222:CTP393229 DDL393222:DDL393229 DNH393222:DNH393229 DXD393222:DXD393229 EGZ393222:EGZ393229 EQV393222:EQV393229 FAR393222:FAR393229 FKN393222:FKN393229 FUJ393222:FUJ393229 GEF393222:GEF393229 GOB393222:GOB393229 GXX393222:GXX393229 HHT393222:HHT393229 HRP393222:HRP393229 IBL393222:IBL393229 ILH393222:ILH393229 IVD393222:IVD393229 JEZ393222:JEZ393229 JOV393222:JOV393229 JYR393222:JYR393229 KIN393222:KIN393229 KSJ393222:KSJ393229 LCF393222:LCF393229 LMB393222:LMB393229 LVX393222:LVX393229 MFT393222:MFT393229 MPP393222:MPP393229 MZL393222:MZL393229 NJH393222:NJH393229 NTD393222:NTD393229 OCZ393222:OCZ393229 OMV393222:OMV393229 OWR393222:OWR393229 PGN393222:PGN393229 PQJ393222:PQJ393229 QAF393222:QAF393229 QKB393222:QKB393229 QTX393222:QTX393229 RDT393222:RDT393229 RNP393222:RNP393229 RXL393222:RXL393229 SHH393222:SHH393229 SRD393222:SRD393229 TAZ393222:TAZ393229 TKV393222:TKV393229 TUR393222:TUR393229 UEN393222:UEN393229 UOJ393222:UOJ393229 UYF393222:UYF393229 VIB393222:VIB393229 VRX393222:VRX393229 WBT393222:WBT393229 WLP393222:WLP393229 WVL393222:WVL393229 D458758:D458765 IZ458758:IZ458765 SV458758:SV458765 ACR458758:ACR458765 AMN458758:AMN458765 AWJ458758:AWJ458765 BGF458758:BGF458765 BQB458758:BQB458765 BZX458758:BZX458765 CJT458758:CJT458765 CTP458758:CTP458765 DDL458758:DDL458765 DNH458758:DNH458765 DXD458758:DXD458765 EGZ458758:EGZ458765 EQV458758:EQV458765 FAR458758:FAR458765 FKN458758:FKN458765 FUJ458758:FUJ458765 GEF458758:GEF458765 GOB458758:GOB458765 GXX458758:GXX458765 HHT458758:HHT458765 HRP458758:HRP458765 IBL458758:IBL458765 ILH458758:ILH458765 IVD458758:IVD458765 JEZ458758:JEZ458765 JOV458758:JOV458765 JYR458758:JYR458765 KIN458758:KIN458765 KSJ458758:KSJ458765 LCF458758:LCF458765 LMB458758:LMB458765 LVX458758:LVX458765 MFT458758:MFT458765 MPP458758:MPP458765 MZL458758:MZL458765 NJH458758:NJH458765 NTD458758:NTD458765 OCZ458758:OCZ458765 OMV458758:OMV458765 OWR458758:OWR458765 PGN458758:PGN458765 PQJ458758:PQJ458765 QAF458758:QAF458765 QKB458758:QKB458765 QTX458758:QTX458765 RDT458758:RDT458765 RNP458758:RNP458765 RXL458758:RXL458765 SHH458758:SHH458765 SRD458758:SRD458765 TAZ458758:TAZ458765 TKV458758:TKV458765 TUR458758:TUR458765 UEN458758:UEN458765 UOJ458758:UOJ458765 UYF458758:UYF458765 VIB458758:VIB458765 VRX458758:VRX458765 WBT458758:WBT458765 WLP458758:WLP458765 WVL458758:WVL458765 D524294:D524301 IZ524294:IZ524301 SV524294:SV524301 ACR524294:ACR524301 AMN524294:AMN524301 AWJ524294:AWJ524301 BGF524294:BGF524301 BQB524294:BQB524301 BZX524294:BZX524301 CJT524294:CJT524301 CTP524294:CTP524301 DDL524294:DDL524301 DNH524294:DNH524301 DXD524294:DXD524301 EGZ524294:EGZ524301 EQV524294:EQV524301 FAR524294:FAR524301 FKN524294:FKN524301 FUJ524294:FUJ524301 GEF524294:GEF524301 GOB524294:GOB524301 GXX524294:GXX524301 HHT524294:HHT524301 HRP524294:HRP524301 IBL524294:IBL524301 ILH524294:ILH524301 IVD524294:IVD524301 JEZ524294:JEZ524301 JOV524294:JOV524301 JYR524294:JYR524301 KIN524294:KIN524301 KSJ524294:KSJ524301 LCF524294:LCF524301 LMB524294:LMB524301 LVX524294:LVX524301 MFT524294:MFT524301 MPP524294:MPP524301 MZL524294:MZL524301 NJH524294:NJH524301 NTD524294:NTD524301 OCZ524294:OCZ524301 OMV524294:OMV524301 OWR524294:OWR524301 PGN524294:PGN524301 PQJ524294:PQJ524301 QAF524294:QAF524301 QKB524294:QKB524301 QTX524294:QTX524301 RDT524294:RDT524301 RNP524294:RNP524301 RXL524294:RXL524301 SHH524294:SHH524301 SRD524294:SRD524301 TAZ524294:TAZ524301 TKV524294:TKV524301 TUR524294:TUR524301 UEN524294:UEN524301 UOJ524294:UOJ524301 UYF524294:UYF524301 VIB524294:VIB524301 VRX524294:VRX524301 WBT524294:WBT524301 WLP524294:WLP524301 WVL524294:WVL524301 D589830:D589837 IZ589830:IZ589837 SV589830:SV589837 ACR589830:ACR589837 AMN589830:AMN589837 AWJ589830:AWJ589837 BGF589830:BGF589837 BQB589830:BQB589837 BZX589830:BZX589837 CJT589830:CJT589837 CTP589830:CTP589837 DDL589830:DDL589837 DNH589830:DNH589837 DXD589830:DXD589837 EGZ589830:EGZ589837 EQV589830:EQV589837 FAR589830:FAR589837 FKN589830:FKN589837 FUJ589830:FUJ589837 GEF589830:GEF589837 GOB589830:GOB589837 GXX589830:GXX589837 HHT589830:HHT589837 HRP589830:HRP589837 IBL589830:IBL589837 ILH589830:ILH589837 IVD589830:IVD589837 JEZ589830:JEZ589837 JOV589830:JOV589837 JYR589830:JYR589837 KIN589830:KIN589837 KSJ589830:KSJ589837 LCF589830:LCF589837 LMB589830:LMB589837 LVX589830:LVX589837 MFT589830:MFT589837 MPP589830:MPP589837 MZL589830:MZL589837 NJH589830:NJH589837 NTD589830:NTD589837 OCZ589830:OCZ589837 OMV589830:OMV589837 OWR589830:OWR589837 PGN589830:PGN589837 PQJ589830:PQJ589837 QAF589830:QAF589837 QKB589830:QKB589837 QTX589830:QTX589837 RDT589830:RDT589837 RNP589830:RNP589837 RXL589830:RXL589837 SHH589830:SHH589837 SRD589830:SRD589837 TAZ589830:TAZ589837 TKV589830:TKV589837 TUR589830:TUR589837 UEN589830:UEN589837 UOJ589830:UOJ589837 UYF589830:UYF589837 VIB589830:VIB589837 VRX589830:VRX589837 WBT589830:WBT589837 WLP589830:WLP589837 WVL589830:WVL589837 D655366:D655373 IZ655366:IZ655373 SV655366:SV655373 ACR655366:ACR655373 AMN655366:AMN655373 AWJ655366:AWJ655373 BGF655366:BGF655373 BQB655366:BQB655373 BZX655366:BZX655373 CJT655366:CJT655373 CTP655366:CTP655373 DDL655366:DDL655373 DNH655366:DNH655373 DXD655366:DXD655373 EGZ655366:EGZ655373 EQV655366:EQV655373 FAR655366:FAR655373 FKN655366:FKN655373 FUJ655366:FUJ655373 GEF655366:GEF655373 GOB655366:GOB655373 GXX655366:GXX655373 HHT655366:HHT655373 HRP655366:HRP655373 IBL655366:IBL655373 ILH655366:ILH655373 IVD655366:IVD655373 JEZ655366:JEZ655373 JOV655366:JOV655373 JYR655366:JYR655373 KIN655366:KIN655373 KSJ655366:KSJ655373 LCF655366:LCF655373 LMB655366:LMB655373 LVX655366:LVX655373 MFT655366:MFT655373 MPP655366:MPP655373 MZL655366:MZL655373 NJH655366:NJH655373 NTD655366:NTD655373 OCZ655366:OCZ655373 OMV655366:OMV655373 OWR655366:OWR655373 PGN655366:PGN655373 PQJ655366:PQJ655373 QAF655366:QAF655373 QKB655366:QKB655373 QTX655366:QTX655373 RDT655366:RDT655373 RNP655366:RNP655373 RXL655366:RXL655373 SHH655366:SHH655373 SRD655366:SRD655373 TAZ655366:TAZ655373 TKV655366:TKV655373 TUR655366:TUR655373 UEN655366:UEN655373 UOJ655366:UOJ655373 UYF655366:UYF655373 VIB655366:VIB655373 VRX655366:VRX655373 WBT655366:WBT655373 WLP655366:WLP655373 WVL655366:WVL655373 D720902:D720909 IZ720902:IZ720909 SV720902:SV720909 ACR720902:ACR720909 AMN720902:AMN720909 AWJ720902:AWJ720909 BGF720902:BGF720909 BQB720902:BQB720909 BZX720902:BZX720909 CJT720902:CJT720909 CTP720902:CTP720909 DDL720902:DDL720909 DNH720902:DNH720909 DXD720902:DXD720909 EGZ720902:EGZ720909 EQV720902:EQV720909 FAR720902:FAR720909 FKN720902:FKN720909 FUJ720902:FUJ720909 GEF720902:GEF720909 GOB720902:GOB720909 GXX720902:GXX720909 HHT720902:HHT720909 HRP720902:HRP720909 IBL720902:IBL720909 ILH720902:ILH720909 IVD720902:IVD720909 JEZ720902:JEZ720909 JOV720902:JOV720909 JYR720902:JYR720909 KIN720902:KIN720909 KSJ720902:KSJ720909 LCF720902:LCF720909 LMB720902:LMB720909 LVX720902:LVX720909 MFT720902:MFT720909 MPP720902:MPP720909 MZL720902:MZL720909 NJH720902:NJH720909 NTD720902:NTD720909 OCZ720902:OCZ720909 OMV720902:OMV720909 OWR720902:OWR720909 PGN720902:PGN720909 PQJ720902:PQJ720909 QAF720902:QAF720909 QKB720902:QKB720909 QTX720902:QTX720909 RDT720902:RDT720909 RNP720902:RNP720909 RXL720902:RXL720909 SHH720902:SHH720909 SRD720902:SRD720909 TAZ720902:TAZ720909 TKV720902:TKV720909 TUR720902:TUR720909 UEN720902:UEN720909 UOJ720902:UOJ720909 UYF720902:UYF720909 VIB720902:VIB720909 VRX720902:VRX720909 WBT720902:WBT720909 WLP720902:WLP720909 WVL720902:WVL720909 D786438:D786445 IZ786438:IZ786445 SV786438:SV786445 ACR786438:ACR786445 AMN786438:AMN786445 AWJ786438:AWJ786445 BGF786438:BGF786445 BQB786438:BQB786445 BZX786438:BZX786445 CJT786438:CJT786445 CTP786438:CTP786445 DDL786438:DDL786445 DNH786438:DNH786445 DXD786438:DXD786445 EGZ786438:EGZ786445 EQV786438:EQV786445 FAR786438:FAR786445 FKN786438:FKN786445 FUJ786438:FUJ786445 GEF786438:GEF786445 GOB786438:GOB786445 GXX786438:GXX786445 HHT786438:HHT786445 HRP786438:HRP786445 IBL786438:IBL786445 ILH786438:ILH786445 IVD786438:IVD786445 JEZ786438:JEZ786445 JOV786438:JOV786445 JYR786438:JYR786445 KIN786438:KIN786445 KSJ786438:KSJ786445 LCF786438:LCF786445 LMB786438:LMB786445 LVX786438:LVX786445 MFT786438:MFT786445 MPP786438:MPP786445 MZL786438:MZL786445 NJH786438:NJH786445 NTD786438:NTD786445 OCZ786438:OCZ786445 OMV786438:OMV786445 OWR786438:OWR786445 PGN786438:PGN786445 PQJ786438:PQJ786445 QAF786438:QAF786445 QKB786438:QKB786445 QTX786438:QTX786445 RDT786438:RDT786445 RNP786438:RNP786445 RXL786438:RXL786445 SHH786438:SHH786445 SRD786438:SRD786445 TAZ786438:TAZ786445 TKV786438:TKV786445 TUR786438:TUR786445 UEN786438:UEN786445 UOJ786438:UOJ786445 UYF786438:UYF786445 VIB786438:VIB786445 VRX786438:VRX786445 WBT786438:WBT786445 WLP786438:WLP786445 WVL786438:WVL786445 D851974:D851981 IZ851974:IZ851981 SV851974:SV851981 ACR851974:ACR851981 AMN851974:AMN851981 AWJ851974:AWJ851981 BGF851974:BGF851981 BQB851974:BQB851981 BZX851974:BZX851981 CJT851974:CJT851981 CTP851974:CTP851981 DDL851974:DDL851981 DNH851974:DNH851981 DXD851974:DXD851981 EGZ851974:EGZ851981 EQV851974:EQV851981 FAR851974:FAR851981 FKN851974:FKN851981 FUJ851974:FUJ851981 GEF851974:GEF851981 GOB851974:GOB851981 GXX851974:GXX851981 HHT851974:HHT851981 HRP851974:HRP851981 IBL851974:IBL851981 ILH851974:ILH851981 IVD851974:IVD851981 JEZ851974:JEZ851981 JOV851974:JOV851981 JYR851974:JYR851981 KIN851974:KIN851981 KSJ851974:KSJ851981 LCF851974:LCF851981 LMB851974:LMB851981 LVX851974:LVX851981 MFT851974:MFT851981 MPP851974:MPP851981 MZL851974:MZL851981 NJH851974:NJH851981 NTD851974:NTD851981 OCZ851974:OCZ851981 OMV851974:OMV851981 OWR851974:OWR851981 PGN851974:PGN851981 PQJ851974:PQJ851981 QAF851974:QAF851981 QKB851974:QKB851981 QTX851974:QTX851981 RDT851974:RDT851981 RNP851974:RNP851981 RXL851974:RXL851981 SHH851974:SHH851981 SRD851974:SRD851981 TAZ851974:TAZ851981 TKV851974:TKV851981 TUR851974:TUR851981 UEN851974:UEN851981 UOJ851974:UOJ851981 UYF851974:UYF851981 VIB851974:VIB851981 VRX851974:VRX851981 WBT851974:WBT851981 WLP851974:WLP851981 WVL851974:WVL851981 D917510:D917517 IZ917510:IZ917517 SV917510:SV917517 ACR917510:ACR917517 AMN917510:AMN917517 AWJ917510:AWJ917517 BGF917510:BGF917517 BQB917510:BQB917517 BZX917510:BZX917517 CJT917510:CJT917517 CTP917510:CTP917517 DDL917510:DDL917517 DNH917510:DNH917517 DXD917510:DXD917517 EGZ917510:EGZ917517 EQV917510:EQV917517 FAR917510:FAR917517 FKN917510:FKN917517 FUJ917510:FUJ917517 GEF917510:GEF917517 GOB917510:GOB917517 GXX917510:GXX917517 HHT917510:HHT917517 HRP917510:HRP917517 IBL917510:IBL917517 ILH917510:ILH917517 IVD917510:IVD917517 JEZ917510:JEZ917517 JOV917510:JOV917517 JYR917510:JYR917517 KIN917510:KIN917517 KSJ917510:KSJ917517 LCF917510:LCF917517 LMB917510:LMB917517 LVX917510:LVX917517 MFT917510:MFT917517 MPP917510:MPP917517 MZL917510:MZL917517 NJH917510:NJH917517 NTD917510:NTD917517 OCZ917510:OCZ917517 OMV917510:OMV917517 OWR917510:OWR917517 PGN917510:PGN917517 PQJ917510:PQJ917517 QAF917510:QAF917517 QKB917510:QKB917517 QTX917510:QTX917517 RDT917510:RDT917517 RNP917510:RNP917517 RXL917510:RXL917517 SHH917510:SHH917517 SRD917510:SRD917517 TAZ917510:TAZ917517 TKV917510:TKV917517 TUR917510:TUR917517 UEN917510:UEN917517 UOJ917510:UOJ917517 UYF917510:UYF917517 VIB917510:VIB917517 VRX917510:VRX917517 WBT917510:WBT917517 WLP917510:WLP917517 WVL917510:WVL917517 D983046:D983053 IZ983046:IZ983053 SV983046:SV983053 ACR983046:ACR983053 AMN983046:AMN983053 AWJ983046:AWJ983053 BGF983046:BGF983053 BQB983046:BQB983053 BZX983046:BZX983053 CJT983046:CJT983053 CTP983046:CTP983053 DDL983046:DDL983053 DNH983046:DNH983053 DXD983046:DXD983053 EGZ983046:EGZ983053 EQV983046:EQV983053 FAR983046:FAR983053 FKN983046:FKN983053 FUJ983046:FUJ983053 GEF983046:GEF983053 GOB983046:GOB983053 GXX983046:GXX983053 HHT983046:HHT983053 HRP983046:HRP983053 IBL983046:IBL983053 ILH983046:ILH983053 IVD983046:IVD983053 JEZ983046:JEZ983053 JOV983046:JOV983053 JYR983046:JYR983053 KIN983046:KIN983053 KSJ983046:KSJ983053 LCF983046:LCF983053 LMB983046:LMB983053 LVX983046:LVX983053 MFT983046:MFT983053 MPP983046:MPP983053 MZL983046:MZL983053 NJH983046:NJH983053 NTD983046:NTD983053 OCZ983046:OCZ983053 OMV983046:OMV983053 OWR983046:OWR983053 PGN983046:PGN983053 PQJ983046:PQJ983053 QAF983046:QAF983053 QKB983046:QKB983053 QTX983046:QTX983053 RDT983046:RDT983053 RNP983046:RNP983053 RXL983046:RXL983053 SHH983046:SHH983053 SRD983046:SRD983053 TAZ983046:TAZ983053 TKV983046:TKV983053 TUR983046:TUR983053 UEN983046:UEN983053 UOJ983046:UOJ983053 UYF983046:UYF983053 VIB983046:VIB983053 VRX983046:VRX983053 WBT983046:WBT983053 WLP983046:WLP983053 WVL983046:WVL983053" xr:uid="{870B03B9-0794-4403-8862-B6D85BE30FF9}">
      <formula1>RLSevirity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opLeftCell="A22" workbookViewId="0">
      <selection activeCell="E28" sqref="E28"/>
    </sheetView>
  </sheetViews>
  <sheetFormatPr defaultColWidth="8.77734375" defaultRowHeight="13.8" x14ac:dyDescent="0.25"/>
  <cols>
    <col min="1" max="2" width="5.44140625" customWidth="1"/>
    <col min="3" max="3" width="10" customWidth="1"/>
    <col min="4" max="4" width="12.33203125" customWidth="1"/>
    <col min="5" max="5" width="17.44140625" customWidth="1"/>
    <col min="6" max="6" width="63.44140625" style="3" customWidth="1"/>
    <col min="7" max="7" width="17.88671875" customWidth="1"/>
    <col min="8" max="8" width="9" customWidth="1"/>
    <col min="9" max="9" width="7" customWidth="1"/>
    <col min="10" max="10" width="5.44140625" customWidth="1"/>
    <col min="11" max="11" width="34.44140625" style="23" customWidth="1"/>
    <col min="12" max="12" width="6.6640625" customWidth="1"/>
    <col min="13" max="13" width="6.44140625" customWidth="1"/>
    <col min="14" max="14" width="6.6640625" customWidth="1"/>
    <col min="15" max="15" width="5.109375" customWidth="1"/>
    <col min="16" max="16" width="4.44140625" customWidth="1"/>
    <col min="17" max="17" width="88.33203125" customWidth="1"/>
    <col min="149" max="150" width="5.44140625" customWidth="1"/>
    <col min="151" max="151" width="10" customWidth="1"/>
    <col min="152" max="152" width="12.33203125" customWidth="1"/>
    <col min="153" max="153" width="17.44140625" customWidth="1"/>
    <col min="154" max="154" width="63.44140625" customWidth="1"/>
    <col min="155" max="155" width="17.88671875" customWidth="1"/>
    <col min="156" max="156" width="9" customWidth="1"/>
    <col min="157" max="157" width="7" customWidth="1"/>
    <col min="158" max="160" width="5.44140625" customWidth="1"/>
    <col min="161" max="161" width="6.44140625" customWidth="1"/>
    <col min="162" max="162" width="6.6640625" customWidth="1"/>
    <col min="163" max="163" width="5.109375" customWidth="1"/>
    <col min="164" max="164" width="4.44140625" customWidth="1"/>
    <col min="165" max="165" width="88.33203125" customWidth="1"/>
    <col min="405" max="406" width="5.44140625" customWidth="1"/>
    <col min="407" max="407" width="10" customWidth="1"/>
    <col min="408" max="408" width="12.33203125" customWidth="1"/>
    <col min="409" max="409" width="17.44140625" customWidth="1"/>
    <col min="410" max="410" width="63.44140625" customWidth="1"/>
    <col min="411" max="411" width="17.88671875" customWidth="1"/>
    <col min="412" max="412" width="9" customWidth="1"/>
    <col min="413" max="413" width="7" customWidth="1"/>
    <col min="414" max="416" width="5.44140625" customWidth="1"/>
    <col min="417" max="417" width="6.44140625" customWidth="1"/>
    <col min="418" max="418" width="6.6640625" customWidth="1"/>
    <col min="419" max="419" width="5.109375" customWidth="1"/>
    <col min="420" max="420" width="4.44140625" customWidth="1"/>
    <col min="421" max="421" width="88.33203125" customWidth="1"/>
    <col min="661" max="662" width="5.44140625" customWidth="1"/>
    <col min="663" max="663" width="10" customWidth="1"/>
    <col min="664" max="664" width="12.33203125" customWidth="1"/>
    <col min="665" max="665" width="17.44140625" customWidth="1"/>
    <col min="666" max="666" width="63.44140625" customWidth="1"/>
    <col min="667" max="667" width="17.88671875" customWidth="1"/>
    <col min="668" max="668" width="9" customWidth="1"/>
    <col min="669" max="669" width="7" customWidth="1"/>
    <col min="670" max="672" width="5.44140625" customWidth="1"/>
    <col min="673" max="673" width="6.44140625" customWidth="1"/>
    <col min="674" max="674" width="6.6640625" customWidth="1"/>
    <col min="675" max="675" width="5.109375" customWidth="1"/>
    <col min="676" max="676" width="4.44140625" customWidth="1"/>
    <col min="677" max="677" width="88.33203125" customWidth="1"/>
    <col min="917" max="918" width="5.44140625" customWidth="1"/>
    <col min="919" max="919" width="10" customWidth="1"/>
    <col min="920" max="920" width="12.33203125" customWidth="1"/>
    <col min="921" max="921" width="17.44140625" customWidth="1"/>
    <col min="922" max="922" width="63.44140625" customWidth="1"/>
    <col min="923" max="923" width="17.88671875" customWidth="1"/>
    <col min="924" max="924" width="9" customWidth="1"/>
    <col min="925" max="925" width="7" customWidth="1"/>
    <col min="926" max="928" width="5.44140625" customWidth="1"/>
    <col min="929" max="929" width="6.44140625" customWidth="1"/>
    <col min="930" max="930" width="6.6640625" customWidth="1"/>
    <col min="931" max="931" width="5.109375" customWidth="1"/>
    <col min="932" max="932" width="4.44140625" customWidth="1"/>
    <col min="933" max="933" width="88.33203125" customWidth="1"/>
    <col min="1173" max="1174" width="5.44140625" customWidth="1"/>
    <col min="1175" max="1175" width="10" customWidth="1"/>
    <col min="1176" max="1176" width="12.33203125" customWidth="1"/>
    <col min="1177" max="1177" width="17.44140625" customWidth="1"/>
    <col min="1178" max="1178" width="63.44140625" customWidth="1"/>
    <col min="1179" max="1179" width="17.88671875" customWidth="1"/>
    <col min="1180" max="1180" width="9" customWidth="1"/>
    <col min="1181" max="1181" width="7" customWidth="1"/>
    <col min="1182" max="1184" width="5.44140625" customWidth="1"/>
    <col min="1185" max="1185" width="6.44140625" customWidth="1"/>
    <col min="1186" max="1186" width="6.6640625" customWidth="1"/>
    <col min="1187" max="1187" width="5.109375" customWidth="1"/>
    <col min="1188" max="1188" width="4.44140625" customWidth="1"/>
    <col min="1189" max="1189" width="88.33203125" customWidth="1"/>
    <col min="1429" max="1430" width="5.44140625" customWidth="1"/>
    <col min="1431" max="1431" width="10" customWidth="1"/>
    <col min="1432" max="1432" width="12.33203125" customWidth="1"/>
    <col min="1433" max="1433" width="17.44140625" customWidth="1"/>
    <col min="1434" max="1434" width="63.44140625" customWidth="1"/>
    <col min="1435" max="1435" width="17.88671875" customWidth="1"/>
    <col min="1436" max="1436" width="9" customWidth="1"/>
    <col min="1437" max="1437" width="7" customWidth="1"/>
    <col min="1438" max="1440" width="5.44140625" customWidth="1"/>
    <col min="1441" max="1441" width="6.44140625" customWidth="1"/>
    <col min="1442" max="1442" width="6.6640625" customWidth="1"/>
    <col min="1443" max="1443" width="5.109375" customWidth="1"/>
    <col min="1444" max="1444" width="4.44140625" customWidth="1"/>
    <col min="1445" max="1445" width="88.33203125" customWidth="1"/>
    <col min="1685" max="1686" width="5.44140625" customWidth="1"/>
    <col min="1687" max="1687" width="10" customWidth="1"/>
    <col min="1688" max="1688" width="12.33203125" customWidth="1"/>
    <col min="1689" max="1689" width="17.44140625" customWidth="1"/>
    <col min="1690" max="1690" width="63.44140625" customWidth="1"/>
    <col min="1691" max="1691" width="17.88671875" customWidth="1"/>
    <col min="1692" max="1692" width="9" customWidth="1"/>
    <col min="1693" max="1693" width="7" customWidth="1"/>
    <col min="1694" max="1696" width="5.44140625" customWidth="1"/>
    <col min="1697" max="1697" width="6.44140625" customWidth="1"/>
    <col min="1698" max="1698" width="6.6640625" customWidth="1"/>
    <col min="1699" max="1699" width="5.109375" customWidth="1"/>
    <col min="1700" max="1700" width="4.44140625" customWidth="1"/>
    <col min="1701" max="1701" width="88.33203125" customWidth="1"/>
    <col min="1941" max="1942" width="5.44140625" customWidth="1"/>
    <col min="1943" max="1943" width="10" customWidth="1"/>
    <col min="1944" max="1944" width="12.33203125" customWidth="1"/>
    <col min="1945" max="1945" width="17.44140625" customWidth="1"/>
    <col min="1946" max="1946" width="63.44140625" customWidth="1"/>
    <col min="1947" max="1947" width="17.88671875" customWidth="1"/>
    <col min="1948" max="1948" width="9" customWidth="1"/>
    <col min="1949" max="1949" width="7" customWidth="1"/>
    <col min="1950" max="1952" width="5.44140625" customWidth="1"/>
    <col min="1953" max="1953" width="6.44140625" customWidth="1"/>
    <col min="1954" max="1954" width="6.6640625" customWidth="1"/>
    <col min="1955" max="1955" width="5.109375" customWidth="1"/>
    <col min="1956" max="1956" width="4.44140625" customWidth="1"/>
    <col min="1957" max="1957" width="88.33203125" customWidth="1"/>
    <col min="2197" max="2198" width="5.44140625" customWidth="1"/>
    <col min="2199" max="2199" width="10" customWidth="1"/>
    <col min="2200" max="2200" width="12.33203125" customWidth="1"/>
    <col min="2201" max="2201" width="17.44140625" customWidth="1"/>
    <col min="2202" max="2202" width="63.44140625" customWidth="1"/>
    <col min="2203" max="2203" width="17.88671875" customWidth="1"/>
    <col min="2204" max="2204" width="9" customWidth="1"/>
    <col min="2205" max="2205" width="7" customWidth="1"/>
    <col min="2206" max="2208" width="5.44140625" customWidth="1"/>
    <col min="2209" max="2209" width="6.44140625" customWidth="1"/>
    <col min="2210" max="2210" width="6.6640625" customWidth="1"/>
    <col min="2211" max="2211" width="5.109375" customWidth="1"/>
    <col min="2212" max="2212" width="4.44140625" customWidth="1"/>
    <col min="2213" max="2213" width="88.33203125" customWidth="1"/>
    <col min="2453" max="2454" width="5.44140625" customWidth="1"/>
    <col min="2455" max="2455" width="10" customWidth="1"/>
    <col min="2456" max="2456" width="12.33203125" customWidth="1"/>
    <col min="2457" max="2457" width="17.44140625" customWidth="1"/>
    <col min="2458" max="2458" width="63.44140625" customWidth="1"/>
    <col min="2459" max="2459" width="17.88671875" customWidth="1"/>
    <col min="2460" max="2460" width="9" customWidth="1"/>
    <col min="2461" max="2461" width="7" customWidth="1"/>
    <col min="2462" max="2464" width="5.44140625" customWidth="1"/>
    <col min="2465" max="2465" width="6.44140625" customWidth="1"/>
    <col min="2466" max="2466" width="6.6640625" customWidth="1"/>
    <col min="2467" max="2467" width="5.109375" customWidth="1"/>
    <col min="2468" max="2468" width="4.44140625" customWidth="1"/>
    <col min="2469" max="2469" width="88.33203125" customWidth="1"/>
    <col min="2709" max="2710" width="5.44140625" customWidth="1"/>
    <col min="2711" max="2711" width="10" customWidth="1"/>
    <col min="2712" max="2712" width="12.33203125" customWidth="1"/>
    <col min="2713" max="2713" width="17.44140625" customWidth="1"/>
    <col min="2714" max="2714" width="63.44140625" customWidth="1"/>
    <col min="2715" max="2715" width="17.88671875" customWidth="1"/>
    <col min="2716" max="2716" width="9" customWidth="1"/>
    <col min="2717" max="2717" width="7" customWidth="1"/>
    <col min="2718" max="2720" width="5.44140625" customWidth="1"/>
    <col min="2721" max="2721" width="6.44140625" customWidth="1"/>
    <col min="2722" max="2722" width="6.6640625" customWidth="1"/>
    <col min="2723" max="2723" width="5.109375" customWidth="1"/>
    <col min="2724" max="2724" width="4.44140625" customWidth="1"/>
    <col min="2725" max="2725" width="88.33203125" customWidth="1"/>
    <col min="2965" max="2966" width="5.44140625" customWidth="1"/>
    <col min="2967" max="2967" width="10" customWidth="1"/>
    <col min="2968" max="2968" width="12.33203125" customWidth="1"/>
    <col min="2969" max="2969" width="17.44140625" customWidth="1"/>
    <col min="2970" max="2970" width="63.44140625" customWidth="1"/>
    <col min="2971" max="2971" width="17.88671875" customWidth="1"/>
    <col min="2972" max="2972" width="9" customWidth="1"/>
    <col min="2973" max="2973" width="7" customWidth="1"/>
    <col min="2974" max="2976" width="5.44140625" customWidth="1"/>
    <col min="2977" max="2977" width="6.44140625" customWidth="1"/>
    <col min="2978" max="2978" width="6.6640625" customWidth="1"/>
    <col min="2979" max="2979" width="5.109375" customWidth="1"/>
    <col min="2980" max="2980" width="4.44140625" customWidth="1"/>
    <col min="2981" max="2981" width="88.33203125" customWidth="1"/>
    <col min="3221" max="3222" width="5.44140625" customWidth="1"/>
    <col min="3223" max="3223" width="10" customWidth="1"/>
    <col min="3224" max="3224" width="12.33203125" customWidth="1"/>
    <col min="3225" max="3225" width="17.44140625" customWidth="1"/>
    <col min="3226" max="3226" width="63.44140625" customWidth="1"/>
    <col min="3227" max="3227" width="17.88671875" customWidth="1"/>
    <col min="3228" max="3228" width="9" customWidth="1"/>
    <col min="3229" max="3229" width="7" customWidth="1"/>
    <col min="3230" max="3232" width="5.44140625" customWidth="1"/>
    <col min="3233" max="3233" width="6.44140625" customWidth="1"/>
    <col min="3234" max="3234" width="6.6640625" customWidth="1"/>
    <col min="3235" max="3235" width="5.109375" customWidth="1"/>
    <col min="3236" max="3236" width="4.44140625" customWidth="1"/>
    <col min="3237" max="3237" width="88.33203125" customWidth="1"/>
    <col min="3477" max="3478" width="5.44140625" customWidth="1"/>
    <col min="3479" max="3479" width="10" customWidth="1"/>
    <col min="3480" max="3480" width="12.33203125" customWidth="1"/>
    <col min="3481" max="3481" width="17.44140625" customWidth="1"/>
    <col min="3482" max="3482" width="63.44140625" customWidth="1"/>
    <col min="3483" max="3483" width="17.88671875" customWidth="1"/>
    <col min="3484" max="3484" width="9" customWidth="1"/>
    <col min="3485" max="3485" width="7" customWidth="1"/>
    <col min="3486" max="3488" width="5.44140625" customWidth="1"/>
    <col min="3489" max="3489" width="6.44140625" customWidth="1"/>
    <col min="3490" max="3490" width="6.6640625" customWidth="1"/>
    <col min="3491" max="3491" width="5.109375" customWidth="1"/>
    <col min="3492" max="3492" width="4.44140625" customWidth="1"/>
    <col min="3493" max="3493" width="88.33203125" customWidth="1"/>
    <col min="3733" max="3734" width="5.44140625" customWidth="1"/>
    <col min="3735" max="3735" width="10" customWidth="1"/>
    <col min="3736" max="3736" width="12.33203125" customWidth="1"/>
    <col min="3737" max="3737" width="17.44140625" customWidth="1"/>
    <col min="3738" max="3738" width="63.44140625" customWidth="1"/>
    <col min="3739" max="3739" width="17.88671875" customWidth="1"/>
    <col min="3740" max="3740" width="9" customWidth="1"/>
    <col min="3741" max="3741" width="7" customWidth="1"/>
    <col min="3742" max="3744" width="5.44140625" customWidth="1"/>
    <col min="3745" max="3745" width="6.44140625" customWidth="1"/>
    <col min="3746" max="3746" width="6.6640625" customWidth="1"/>
    <col min="3747" max="3747" width="5.109375" customWidth="1"/>
    <col min="3748" max="3748" width="4.44140625" customWidth="1"/>
    <col min="3749" max="3749" width="88.33203125" customWidth="1"/>
    <col min="3989" max="3990" width="5.44140625" customWidth="1"/>
    <col min="3991" max="3991" width="10" customWidth="1"/>
    <col min="3992" max="3992" width="12.33203125" customWidth="1"/>
    <col min="3993" max="3993" width="17.44140625" customWidth="1"/>
    <col min="3994" max="3994" width="63.44140625" customWidth="1"/>
    <col min="3995" max="3995" width="17.88671875" customWidth="1"/>
    <col min="3996" max="3996" width="9" customWidth="1"/>
    <col min="3997" max="3997" width="7" customWidth="1"/>
    <col min="3998" max="4000" width="5.44140625" customWidth="1"/>
    <col min="4001" max="4001" width="6.44140625" customWidth="1"/>
    <col min="4002" max="4002" width="6.6640625" customWidth="1"/>
    <col min="4003" max="4003" width="5.109375" customWidth="1"/>
    <col min="4004" max="4004" width="4.44140625" customWidth="1"/>
    <col min="4005" max="4005" width="88.33203125" customWidth="1"/>
    <col min="4245" max="4246" width="5.44140625" customWidth="1"/>
    <col min="4247" max="4247" width="10" customWidth="1"/>
    <col min="4248" max="4248" width="12.33203125" customWidth="1"/>
    <col min="4249" max="4249" width="17.44140625" customWidth="1"/>
    <col min="4250" max="4250" width="63.44140625" customWidth="1"/>
    <col min="4251" max="4251" width="17.88671875" customWidth="1"/>
    <col min="4252" max="4252" width="9" customWidth="1"/>
    <col min="4253" max="4253" width="7" customWidth="1"/>
    <col min="4254" max="4256" width="5.44140625" customWidth="1"/>
    <col min="4257" max="4257" width="6.44140625" customWidth="1"/>
    <col min="4258" max="4258" width="6.6640625" customWidth="1"/>
    <col min="4259" max="4259" width="5.109375" customWidth="1"/>
    <col min="4260" max="4260" width="4.44140625" customWidth="1"/>
    <col min="4261" max="4261" width="88.33203125" customWidth="1"/>
    <col min="4501" max="4502" width="5.44140625" customWidth="1"/>
    <col min="4503" max="4503" width="10" customWidth="1"/>
    <col min="4504" max="4504" width="12.33203125" customWidth="1"/>
    <col min="4505" max="4505" width="17.44140625" customWidth="1"/>
    <col min="4506" max="4506" width="63.44140625" customWidth="1"/>
    <col min="4507" max="4507" width="17.88671875" customWidth="1"/>
    <col min="4508" max="4508" width="9" customWidth="1"/>
    <col min="4509" max="4509" width="7" customWidth="1"/>
    <col min="4510" max="4512" width="5.44140625" customWidth="1"/>
    <col min="4513" max="4513" width="6.44140625" customWidth="1"/>
    <col min="4514" max="4514" width="6.6640625" customWidth="1"/>
    <col min="4515" max="4515" width="5.109375" customWidth="1"/>
    <col min="4516" max="4516" width="4.44140625" customWidth="1"/>
    <col min="4517" max="4517" width="88.33203125" customWidth="1"/>
    <col min="4757" max="4758" width="5.44140625" customWidth="1"/>
    <col min="4759" max="4759" width="10" customWidth="1"/>
    <col min="4760" max="4760" width="12.33203125" customWidth="1"/>
    <col min="4761" max="4761" width="17.44140625" customWidth="1"/>
    <col min="4762" max="4762" width="63.44140625" customWidth="1"/>
    <col min="4763" max="4763" width="17.88671875" customWidth="1"/>
    <col min="4764" max="4764" width="9" customWidth="1"/>
    <col min="4765" max="4765" width="7" customWidth="1"/>
    <col min="4766" max="4768" width="5.44140625" customWidth="1"/>
    <col min="4769" max="4769" width="6.44140625" customWidth="1"/>
    <col min="4770" max="4770" width="6.6640625" customWidth="1"/>
    <col min="4771" max="4771" width="5.109375" customWidth="1"/>
    <col min="4772" max="4772" width="4.44140625" customWidth="1"/>
    <col min="4773" max="4773" width="88.33203125" customWidth="1"/>
    <col min="5013" max="5014" width="5.44140625" customWidth="1"/>
    <col min="5015" max="5015" width="10" customWidth="1"/>
    <col min="5016" max="5016" width="12.33203125" customWidth="1"/>
    <col min="5017" max="5017" width="17.44140625" customWidth="1"/>
    <col min="5018" max="5018" width="63.44140625" customWidth="1"/>
    <col min="5019" max="5019" width="17.88671875" customWidth="1"/>
    <col min="5020" max="5020" width="9" customWidth="1"/>
    <col min="5021" max="5021" width="7" customWidth="1"/>
    <col min="5022" max="5024" width="5.44140625" customWidth="1"/>
    <col min="5025" max="5025" width="6.44140625" customWidth="1"/>
    <col min="5026" max="5026" width="6.6640625" customWidth="1"/>
    <col min="5027" max="5027" width="5.109375" customWidth="1"/>
    <col min="5028" max="5028" width="4.44140625" customWidth="1"/>
    <col min="5029" max="5029" width="88.33203125" customWidth="1"/>
    <col min="5269" max="5270" width="5.44140625" customWidth="1"/>
    <col min="5271" max="5271" width="10" customWidth="1"/>
    <col min="5272" max="5272" width="12.33203125" customWidth="1"/>
    <col min="5273" max="5273" width="17.44140625" customWidth="1"/>
    <col min="5274" max="5274" width="63.44140625" customWidth="1"/>
    <col min="5275" max="5275" width="17.88671875" customWidth="1"/>
    <col min="5276" max="5276" width="9" customWidth="1"/>
    <col min="5277" max="5277" width="7" customWidth="1"/>
    <col min="5278" max="5280" width="5.44140625" customWidth="1"/>
    <col min="5281" max="5281" width="6.44140625" customWidth="1"/>
    <col min="5282" max="5282" width="6.6640625" customWidth="1"/>
    <col min="5283" max="5283" width="5.109375" customWidth="1"/>
    <col min="5284" max="5284" width="4.44140625" customWidth="1"/>
    <col min="5285" max="5285" width="88.33203125" customWidth="1"/>
    <col min="5525" max="5526" width="5.44140625" customWidth="1"/>
    <col min="5527" max="5527" width="10" customWidth="1"/>
    <col min="5528" max="5528" width="12.33203125" customWidth="1"/>
    <col min="5529" max="5529" width="17.44140625" customWidth="1"/>
    <col min="5530" max="5530" width="63.44140625" customWidth="1"/>
    <col min="5531" max="5531" width="17.88671875" customWidth="1"/>
    <col min="5532" max="5532" width="9" customWidth="1"/>
    <col min="5533" max="5533" width="7" customWidth="1"/>
    <col min="5534" max="5536" width="5.44140625" customWidth="1"/>
    <col min="5537" max="5537" width="6.44140625" customWidth="1"/>
    <col min="5538" max="5538" width="6.6640625" customWidth="1"/>
    <col min="5539" max="5539" width="5.109375" customWidth="1"/>
    <col min="5540" max="5540" width="4.44140625" customWidth="1"/>
    <col min="5541" max="5541" width="88.33203125" customWidth="1"/>
    <col min="5781" max="5782" width="5.44140625" customWidth="1"/>
    <col min="5783" max="5783" width="10" customWidth="1"/>
    <col min="5784" max="5784" width="12.33203125" customWidth="1"/>
    <col min="5785" max="5785" width="17.44140625" customWidth="1"/>
    <col min="5786" max="5786" width="63.44140625" customWidth="1"/>
    <col min="5787" max="5787" width="17.88671875" customWidth="1"/>
    <col min="5788" max="5788" width="9" customWidth="1"/>
    <col min="5789" max="5789" width="7" customWidth="1"/>
    <col min="5790" max="5792" width="5.44140625" customWidth="1"/>
    <col min="5793" max="5793" width="6.44140625" customWidth="1"/>
    <col min="5794" max="5794" width="6.6640625" customWidth="1"/>
    <col min="5795" max="5795" width="5.109375" customWidth="1"/>
    <col min="5796" max="5796" width="4.44140625" customWidth="1"/>
    <col min="5797" max="5797" width="88.33203125" customWidth="1"/>
    <col min="6037" max="6038" width="5.44140625" customWidth="1"/>
    <col min="6039" max="6039" width="10" customWidth="1"/>
    <col min="6040" max="6040" width="12.33203125" customWidth="1"/>
    <col min="6041" max="6041" width="17.44140625" customWidth="1"/>
    <col min="6042" max="6042" width="63.44140625" customWidth="1"/>
    <col min="6043" max="6043" width="17.88671875" customWidth="1"/>
    <col min="6044" max="6044" width="9" customWidth="1"/>
    <col min="6045" max="6045" width="7" customWidth="1"/>
    <col min="6046" max="6048" width="5.44140625" customWidth="1"/>
    <col min="6049" max="6049" width="6.44140625" customWidth="1"/>
    <col min="6050" max="6050" width="6.6640625" customWidth="1"/>
    <col min="6051" max="6051" width="5.109375" customWidth="1"/>
    <col min="6052" max="6052" width="4.44140625" customWidth="1"/>
    <col min="6053" max="6053" width="88.33203125" customWidth="1"/>
    <col min="6293" max="6294" width="5.44140625" customWidth="1"/>
    <col min="6295" max="6295" width="10" customWidth="1"/>
    <col min="6296" max="6296" width="12.33203125" customWidth="1"/>
    <col min="6297" max="6297" width="17.44140625" customWidth="1"/>
    <col min="6298" max="6298" width="63.44140625" customWidth="1"/>
    <col min="6299" max="6299" width="17.88671875" customWidth="1"/>
    <col min="6300" max="6300" width="9" customWidth="1"/>
    <col min="6301" max="6301" width="7" customWidth="1"/>
    <col min="6302" max="6304" width="5.44140625" customWidth="1"/>
    <col min="6305" max="6305" width="6.44140625" customWidth="1"/>
    <col min="6306" max="6306" width="6.6640625" customWidth="1"/>
    <col min="6307" max="6307" width="5.109375" customWidth="1"/>
    <col min="6308" max="6308" width="4.44140625" customWidth="1"/>
    <col min="6309" max="6309" width="88.33203125" customWidth="1"/>
    <col min="6549" max="6550" width="5.44140625" customWidth="1"/>
    <col min="6551" max="6551" width="10" customWidth="1"/>
    <col min="6552" max="6552" width="12.33203125" customWidth="1"/>
    <col min="6553" max="6553" width="17.44140625" customWidth="1"/>
    <col min="6554" max="6554" width="63.44140625" customWidth="1"/>
    <col min="6555" max="6555" width="17.88671875" customWidth="1"/>
    <col min="6556" max="6556" width="9" customWidth="1"/>
    <col min="6557" max="6557" width="7" customWidth="1"/>
    <col min="6558" max="6560" width="5.44140625" customWidth="1"/>
    <col min="6561" max="6561" width="6.44140625" customWidth="1"/>
    <col min="6562" max="6562" width="6.6640625" customWidth="1"/>
    <col min="6563" max="6563" width="5.109375" customWidth="1"/>
    <col min="6564" max="6564" width="4.44140625" customWidth="1"/>
    <col min="6565" max="6565" width="88.33203125" customWidth="1"/>
    <col min="6805" max="6806" width="5.44140625" customWidth="1"/>
    <col min="6807" max="6807" width="10" customWidth="1"/>
    <col min="6808" max="6808" width="12.33203125" customWidth="1"/>
    <col min="6809" max="6809" width="17.44140625" customWidth="1"/>
    <col min="6810" max="6810" width="63.44140625" customWidth="1"/>
    <col min="6811" max="6811" width="17.88671875" customWidth="1"/>
    <col min="6812" max="6812" width="9" customWidth="1"/>
    <col min="6813" max="6813" width="7" customWidth="1"/>
    <col min="6814" max="6816" width="5.44140625" customWidth="1"/>
    <col min="6817" max="6817" width="6.44140625" customWidth="1"/>
    <col min="6818" max="6818" width="6.6640625" customWidth="1"/>
    <col min="6819" max="6819" width="5.109375" customWidth="1"/>
    <col min="6820" max="6820" width="4.44140625" customWidth="1"/>
    <col min="6821" max="6821" width="88.33203125" customWidth="1"/>
    <col min="7061" max="7062" width="5.44140625" customWidth="1"/>
    <col min="7063" max="7063" width="10" customWidth="1"/>
    <col min="7064" max="7064" width="12.33203125" customWidth="1"/>
    <col min="7065" max="7065" width="17.44140625" customWidth="1"/>
    <col min="7066" max="7066" width="63.44140625" customWidth="1"/>
    <col min="7067" max="7067" width="17.88671875" customWidth="1"/>
    <col min="7068" max="7068" width="9" customWidth="1"/>
    <col min="7069" max="7069" width="7" customWidth="1"/>
    <col min="7070" max="7072" width="5.44140625" customWidth="1"/>
    <col min="7073" max="7073" width="6.44140625" customWidth="1"/>
    <col min="7074" max="7074" width="6.6640625" customWidth="1"/>
    <col min="7075" max="7075" width="5.109375" customWidth="1"/>
    <col min="7076" max="7076" width="4.44140625" customWidth="1"/>
    <col min="7077" max="7077" width="88.33203125" customWidth="1"/>
    <col min="7317" max="7318" width="5.44140625" customWidth="1"/>
    <col min="7319" max="7319" width="10" customWidth="1"/>
    <col min="7320" max="7320" width="12.33203125" customWidth="1"/>
    <col min="7321" max="7321" width="17.44140625" customWidth="1"/>
    <col min="7322" max="7322" width="63.44140625" customWidth="1"/>
    <col min="7323" max="7323" width="17.88671875" customWidth="1"/>
    <col min="7324" max="7324" width="9" customWidth="1"/>
    <col min="7325" max="7325" width="7" customWidth="1"/>
    <col min="7326" max="7328" width="5.44140625" customWidth="1"/>
    <col min="7329" max="7329" width="6.44140625" customWidth="1"/>
    <col min="7330" max="7330" width="6.6640625" customWidth="1"/>
    <col min="7331" max="7331" width="5.109375" customWidth="1"/>
    <col min="7332" max="7332" width="4.44140625" customWidth="1"/>
    <col min="7333" max="7333" width="88.33203125" customWidth="1"/>
    <col min="7573" max="7574" width="5.44140625" customWidth="1"/>
    <col min="7575" max="7575" width="10" customWidth="1"/>
    <col min="7576" max="7576" width="12.33203125" customWidth="1"/>
    <col min="7577" max="7577" width="17.44140625" customWidth="1"/>
    <col min="7578" max="7578" width="63.44140625" customWidth="1"/>
    <col min="7579" max="7579" width="17.88671875" customWidth="1"/>
    <col min="7580" max="7580" width="9" customWidth="1"/>
    <col min="7581" max="7581" width="7" customWidth="1"/>
    <col min="7582" max="7584" width="5.44140625" customWidth="1"/>
    <col min="7585" max="7585" width="6.44140625" customWidth="1"/>
    <col min="7586" max="7586" width="6.6640625" customWidth="1"/>
    <col min="7587" max="7587" width="5.109375" customWidth="1"/>
    <col min="7588" max="7588" width="4.44140625" customWidth="1"/>
    <col min="7589" max="7589" width="88.33203125" customWidth="1"/>
    <col min="7829" max="7830" width="5.44140625" customWidth="1"/>
    <col min="7831" max="7831" width="10" customWidth="1"/>
    <col min="7832" max="7832" width="12.33203125" customWidth="1"/>
    <col min="7833" max="7833" width="17.44140625" customWidth="1"/>
    <col min="7834" max="7834" width="63.44140625" customWidth="1"/>
    <col min="7835" max="7835" width="17.88671875" customWidth="1"/>
    <col min="7836" max="7836" width="9" customWidth="1"/>
    <col min="7837" max="7837" width="7" customWidth="1"/>
    <col min="7838" max="7840" width="5.44140625" customWidth="1"/>
    <col min="7841" max="7841" width="6.44140625" customWidth="1"/>
    <col min="7842" max="7842" width="6.6640625" customWidth="1"/>
    <col min="7843" max="7843" width="5.109375" customWidth="1"/>
    <col min="7844" max="7844" width="4.44140625" customWidth="1"/>
    <col min="7845" max="7845" width="88.33203125" customWidth="1"/>
    <col min="8085" max="8086" width="5.44140625" customWidth="1"/>
    <col min="8087" max="8087" width="10" customWidth="1"/>
    <col min="8088" max="8088" width="12.33203125" customWidth="1"/>
    <col min="8089" max="8089" width="17.44140625" customWidth="1"/>
    <col min="8090" max="8090" width="63.44140625" customWidth="1"/>
    <col min="8091" max="8091" width="17.88671875" customWidth="1"/>
    <col min="8092" max="8092" width="9" customWidth="1"/>
    <col min="8093" max="8093" width="7" customWidth="1"/>
    <col min="8094" max="8096" width="5.44140625" customWidth="1"/>
    <col min="8097" max="8097" width="6.44140625" customWidth="1"/>
    <col min="8098" max="8098" width="6.6640625" customWidth="1"/>
    <col min="8099" max="8099" width="5.109375" customWidth="1"/>
    <col min="8100" max="8100" width="4.44140625" customWidth="1"/>
    <col min="8101" max="8101" width="88.33203125" customWidth="1"/>
    <col min="8341" max="8342" width="5.44140625" customWidth="1"/>
    <col min="8343" max="8343" width="10" customWidth="1"/>
    <col min="8344" max="8344" width="12.33203125" customWidth="1"/>
    <col min="8345" max="8345" width="17.44140625" customWidth="1"/>
    <col min="8346" max="8346" width="63.44140625" customWidth="1"/>
    <col min="8347" max="8347" width="17.88671875" customWidth="1"/>
    <col min="8348" max="8348" width="9" customWidth="1"/>
    <col min="8349" max="8349" width="7" customWidth="1"/>
    <col min="8350" max="8352" width="5.44140625" customWidth="1"/>
    <col min="8353" max="8353" width="6.44140625" customWidth="1"/>
    <col min="8354" max="8354" width="6.6640625" customWidth="1"/>
    <col min="8355" max="8355" width="5.109375" customWidth="1"/>
    <col min="8356" max="8356" width="4.44140625" customWidth="1"/>
    <col min="8357" max="8357" width="88.33203125" customWidth="1"/>
    <col min="8597" max="8598" width="5.44140625" customWidth="1"/>
    <col min="8599" max="8599" width="10" customWidth="1"/>
    <col min="8600" max="8600" width="12.33203125" customWidth="1"/>
    <col min="8601" max="8601" width="17.44140625" customWidth="1"/>
    <col min="8602" max="8602" width="63.44140625" customWidth="1"/>
    <col min="8603" max="8603" width="17.88671875" customWidth="1"/>
    <col min="8604" max="8604" width="9" customWidth="1"/>
    <col min="8605" max="8605" width="7" customWidth="1"/>
    <col min="8606" max="8608" width="5.44140625" customWidth="1"/>
    <col min="8609" max="8609" width="6.44140625" customWidth="1"/>
    <col min="8610" max="8610" width="6.6640625" customWidth="1"/>
    <col min="8611" max="8611" width="5.109375" customWidth="1"/>
    <col min="8612" max="8612" width="4.44140625" customWidth="1"/>
    <col min="8613" max="8613" width="88.33203125" customWidth="1"/>
    <col min="8853" max="8854" width="5.44140625" customWidth="1"/>
    <col min="8855" max="8855" width="10" customWidth="1"/>
    <col min="8856" max="8856" width="12.33203125" customWidth="1"/>
    <col min="8857" max="8857" width="17.44140625" customWidth="1"/>
    <col min="8858" max="8858" width="63.44140625" customWidth="1"/>
    <col min="8859" max="8859" width="17.88671875" customWidth="1"/>
    <col min="8860" max="8860" width="9" customWidth="1"/>
    <col min="8861" max="8861" width="7" customWidth="1"/>
    <col min="8862" max="8864" width="5.44140625" customWidth="1"/>
    <col min="8865" max="8865" width="6.44140625" customWidth="1"/>
    <col min="8866" max="8866" width="6.6640625" customWidth="1"/>
    <col min="8867" max="8867" width="5.109375" customWidth="1"/>
    <col min="8868" max="8868" width="4.44140625" customWidth="1"/>
    <col min="8869" max="8869" width="88.33203125" customWidth="1"/>
    <col min="9109" max="9110" width="5.44140625" customWidth="1"/>
    <col min="9111" max="9111" width="10" customWidth="1"/>
    <col min="9112" max="9112" width="12.33203125" customWidth="1"/>
    <col min="9113" max="9113" width="17.44140625" customWidth="1"/>
    <col min="9114" max="9114" width="63.44140625" customWidth="1"/>
    <col min="9115" max="9115" width="17.88671875" customWidth="1"/>
    <col min="9116" max="9116" width="9" customWidth="1"/>
    <col min="9117" max="9117" width="7" customWidth="1"/>
    <col min="9118" max="9120" width="5.44140625" customWidth="1"/>
    <col min="9121" max="9121" width="6.44140625" customWidth="1"/>
    <col min="9122" max="9122" width="6.6640625" customWidth="1"/>
    <col min="9123" max="9123" width="5.109375" customWidth="1"/>
    <col min="9124" max="9124" width="4.44140625" customWidth="1"/>
    <col min="9125" max="9125" width="88.33203125" customWidth="1"/>
    <col min="9365" max="9366" width="5.44140625" customWidth="1"/>
    <col min="9367" max="9367" width="10" customWidth="1"/>
    <col min="9368" max="9368" width="12.33203125" customWidth="1"/>
    <col min="9369" max="9369" width="17.44140625" customWidth="1"/>
    <col min="9370" max="9370" width="63.44140625" customWidth="1"/>
    <col min="9371" max="9371" width="17.88671875" customWidth="1"/>
    <col min="9372" max="9372" width="9" customWidth="1"/>
    <col min="9373" max="9373" width="7" customWidth="1"/>
    <col min="9374" max="9376" width="5.44140625" customWidth="1"/>
    <col min="9377" max="9377" width="6.44140625" customWidth="1"/>
    <col min="9378" max="9378" width="6.6640625" customWidth="1"/>
    <col min="9379" max="9379" width="5.109375" customWidth="1"/>
    <col min="9380" max="9380" width="4.44140625" customWidth="1"/>
    <col min="9381" max="9381" width="88.33203125" customWidth="1"/>
    <col min="9621" max="9622" width="5.44140625" customWidth="1"/>
    <col min="9623" max="9623" width="10" customWidth="1"/>
    <col min="9624" max="9624" width="12.33203125" customWidth="1"/>
    <col min="9625" max="9625" width="17.44140625" customWidth="1"/>
    <col min="9626" max="9626" width="63.44140625" customWidth="1"/>
    <col min="9627" max="9627" width="17.88671875" customWidth="1"/>
    <col min="9628" max="9628" width="9" customWidth="1"/>
    <col min="9629" max="9629" width="7" customWidth="1"/>
    <col min="9630" max="9632" width="5.44140625" customWidth="1"/>
    <col min="9633" max="9633" width="6.44140625" customWidth="1"/>
    <col min="9634" max="9634" width="6.6640625" customWidth="1"/>
    <col min="9635" max="9635" width="5.109375" customWidth="1"/>
    <col min="9636" max="9636" width="4.44140625" customWidth="1"/>
    <col min="9637" max="9637" width="88.33203125" customWidth="1"/>
    <col min="9877" max="9878" width="5.44140625" customWidth="1"/>
    <col min="9879" max="9879" width="10" customWidth="1"/>
    <col min="9880" max="9880" width="12.33203125" customWidth="1"/>
    <col min="9881" max="9881" width="17.44140625" customWidth="1"/>
    <col min="9882" max="9882" width="63.44140625" customWidth="1"/>
    <col min="9883" max="9883" width="17.88671875" customWidth="1"/>
    <col min="9884" max="9884" width="9" customWidth="1"/>
    <col min="9885" max="9885" width="7" customWidth="1"/>
    <col min="9886" max="9888" width="5.44140625" customWidth="1"/>
    <col min="9889" max="9889" width="6.44140625" customWidth="1"/>
    <col min="9890" max="9890" width="6.6640625" customWidth="1"/>
    <col min="9891" max="9891" width="5.109375" customWidth="1"/>
    <col min="9892" max="9892" width="4.44140625" customWidth="1"/>
    <col min="9893" max="9893" width="88.33203125" customWidth="1"/>
    <col min="10133" max="10134" width="5.44140625" customWidth="1"/>
    <col min="10135" max="10135" width="10" customWidth="1"/>
    <col min="10136" max="10136" width="12.33203125" customWidth="1"/>
    <col min="10137" max="10137" width="17.44140625" customWidth="1"/>
    <col min="10138" max="10138" width="63.44140625" customWidth="1"/>
    <col min="10139" max="10139" width="17.88671875" customWidth="1"/>
    <col min="10140" max="10140" width="9" customWidth="1"/>
    <col min="10141" max="10141" width="7" customWidth="1"/>
    <col min="10142" max="10144" width="5.44140625" customWidth="1"/>
    <col min="10145" max="10145" width="6.44140625" customWidth="1"/>
    <col min="10146" max="10146" width="6.6640625" customWidth="1"/>
    <col min="10147" max="10147" width="5.109375" customWidth="1"/>
    <col min="10148" max="10148" width="4.44140625" customWidth="1"/>
    <col min="10149" max="10149" width="88.33203125" customWidth="1"/>
    <col min="10389" max="10390" width="5.44140625" customWidth="1"/>
    <col min="10391" max="10391" width="10" customWidth="1"/>
    <col min="10392" max="10392" width="12.33203125" customWidth="1"/>
    <col min="10393" max="10393" width="17.44140625" customWidth="1"/>
    <col min="10394" max="10394" width="63.44140625" customWidth="1"/>
    <col min="10395" max="10395" width="17.88671875" customWidth="1"/>
    <col min="10396" max="10396" width="9" customWidth="1"/>
    <col min="10397" max="10397" width="7" customWidth="1"/>
    <col min="10398" max="10400" width="5.44140625" customWidth="1"/>
    <col min="10401" max="10401" width="6.44140625" customWidth="1"/>
    <col min="10402" max="10402" width="6.6640625" customWidth="1"/>
    <col min="10403" max="10403" width="5.109375" customWidth="1"/>
    <col min="10404" max="10404" width="4.44140625" customWidth="1"/>
    <col min="10405" max="10405" width="88.33203125" customWidth="1"/>
    <col min="10645" max="10646" width="5.44140625" customWidth="1"/>
    <col min="10647" max="10647" width="10" customWidth="1"/>
    <col min="10648" max="10648" width="12.33203125" customWidth="1"/>
    <col min="10649" max="10649" width="17.44140625" customWidth="1"/>
    <col min="10650" max="10650" width="63.44140625" customWidth="1"/>
    <col min="10651" max="10651" width="17.88671875" customWidth="1"/>
    <col min="10652" max="10652" width="9" customWidth="1"/>
    <col min="10653" max="10653" width="7" customWidth="1"/>
    <col min="10654" max="10656" width="5.44140625" customWidth="1"/>
    <col min="10657" max="10657" width="6.44140625" customWidth="1"/>
    <col min="10658" max="10658" width="6.6640625" customWidth="1"/>
    <col min="10659" max="10659" width="5.109375" customWidth="1"/>
    <col min="10660" max="10660" width="4.44140625" customWidth="1"/>
    <col min="10661" max="10661" width="88.33203125" customWidth="1"/>
    <col min="10901" max="10902" width="5.44140625" customWidth="1"/>
    <col min="10903" max="10903" width="10" customWidth="1"/>
    <col min="10904" max="10904" width="12.33203125" customWidth="1"/>
    <col min="10905" max="10905" width="17.44140625" customWidth="1"/>
    <col min="10906" max="10906" width="63.44140625" customWidth="1"/>
    <col min="10907" max="10907" width="17.88671875" customWidth="1"/>
    <col min="10908" max="10908" width="9" customWidth="1"/>
    <col min="10909" max="10909" width="7" customWidth="1"/>
    <col min="10910" max="10912" width="5.44140625" customWidth="1"/>
    <col min="10913" max="10913" width="6.44140625" customWidth="1"/>
    <col min="10914" max="10914" width="6.6640625" customWidth="1"/>
    <col min="10915" max="10915" width="5.109375" customWidth="1"/>
    <col min="10916" max="10916" width="4.44140625" customWidth="1"/>
    <col min="10917" max="10917" width="88.33203125" customWidth="1"/>
    <col min="11157" max="11158" width="5.44140625" customWidth="1"/>
    <col min="11159" max="11159" width="10" customWidth="1"/>
    <col min="11160" max="11160" width="12.33203125" customWidth="1"/>
    <col min="11161" max="11161" width="17.44140625" customWidth="1"/>
    <col min="11162" max="11162" width="63.44140625" customWidth="1"/>
    <col min="11163" max="11163" width="17.88671875" customWidth="1"/>
    <col min="11164" max="11164" width="9" customWidth="1"/>
    <col min="11165" max="11165" width="7" customWidth="1"/>
    <col min="11166" max="11168" width="5.44140625" customWidth="1"/>
    <col min="11169" max="11169" width="6.44140625" customWidth="1"/>
    <col min="11170" max="11170" width="6.6640625" customWidth="1"/>
    <col min="11171" max="11171" width="5.109375" customWidth="1"/>
    <col min="11172" max="11172" width="4.44140625" customWidth="1"/>
    <col min="11173" max="11173" width="88.33203125" customWidth="1"/>
    <col min="11413" max="11414" width="5.44140625" customWidth="1"/>
    <col min="11415" max="11415" width="10" customWidth="1"/>
    <col min="11416" max="11416" width="12.33203125" customWidth="1"/>
    <col min="11417" max="11417" width="17.44140625" customWidth="1"/>
    <col min="11418" max="11418" width="63.44140625" customWidth="1"/>
    <col min="11419" max="11419" width="17.88671875" customWidth="1"/>
    <col min="11420" max="11420" width="9" customWidth="1"/>
    <col min="11421" max="11421" width="7" customWidth="1"/>
    <col min="11422" max="11424" width="5.44140625" customWidth="1"/>
    <col min="11425" max="11425" width="6.44140625" customWidth="1"/>
    <col min="11426" max="11426" width="6.6640625" customWidth="1"/>
    <col min="11427" max="11427" width="5.109375" customWidth="1"/>
    <col min="11428" max="11428" width="4.44140625" customWidth="1"/>
    <col min="11429" max="11429" width="88.33203125" customWidth="1"/>
    <col min="11669" max="11670" width="5.44140625" customWidth="1"/>
    <col min="11671" max="11671" width="10" customWidth="1"/>
    <col min="11672" max="11672" width="12.33203125" customWidth="1"/>
    <col min="11673" max="11673" width="17.44140625" customWidth="1"/>
    <col min="11674" max="11674" width="63.44140625" customWidth="1"/>
    <col min="11675" max="11675" width="17.88671875" customWidth="1"/>
    <col min="11676" max="11676" width="9" customWidth="1"/>
    <col min="11677" max="11677" width="7" customWidth="1"/>
    <col min="11678" max="11680" width="5.44140625" customWidth="1"/>
    <col min="11681" max="11681" width="6.44140625" customWidth="1"/>
    <col min="11682" max="11682" width="6.6640625" customWidth="1"/>
    <col min="11683" max="11683" width="5.109375" customWidth="1"/>
    <col min="11684" max="11684" width="4.44140625" customWidth="1"/>
    <col min="11685" max="11685" width="88.33203125" customWidth="1"/>
    <col min="11925" max="11926" width="5.44140625" customWidth="1"/>
    <col min="11927" max="11927" width="10" customWidth="1"/>
    <col min="11928" max="11928" width="12.33203125" customWidth="1"/>
    <col min="11929" max="11929" width="17.44140625" customWidth="1"/>
    <col min="11930" max="11930" width="63.44140625" customWidth="1"/>
    <col min="11931" max="11931" width="17.88671875" customWidth="1"/>
    <col min="11932" max="11932" width="9" customWidth="1"/>
    <col min="11933" max="11933" width="7" customWidth="1"/>
    <col min="11934" max="11936" width="5.44140625" customWidth="1"/>
    <col min="11937" max="11937" width="6.44140625" customWidth="1"/>
    <col min="11938" max="11938" width="6.6640625" customWidth="1"/>
    <col min="11939" max="11939" width="5.109375" customWidth="1"/>
    <col min="11940" max="11940" width="4.44140625" customWidth="1"/>
    <col min="11941" max="11941" width="88.33203125" customWidth="1"/>
    <col min="12181" max="12182" width="5.44140625" customWidth="1"/>
    <col min="12183" max="12183" width="10" customWidth="1"/>
    <col min="12184" max="12184" width="12.33203125" customWidth="1"/>
    <col min="12185" max="12185" width="17.44140625" customWidth="1"/>
    <col min="12186" max="12186" width="63.44140625" customWidth="1"/>
    <col min="12187" max="12187" width="17.88671875" customWidth="1"/>
    <col min="12188" max="12188" width="9" customWidth="1"/>
    <col min="12189" max="12189" width="7" customWidth="1"/>
    <col min="12190" max="12192" width="5.44140625" customWidth="1"/>
    <col min="12193" max="12193" width="6.44140625" customWidth="1"/>
    <col min="12194" max="12194" width="6.6640625" customWidth="1"/>
    <col min="12195" max="12195" width="5.109375" customWidth="1"/>
    <col min="12196" max="12196" width="4.44140625" customWidth="1"/>
    <col min="12197" max="12197" width="88.33203125" customWidth="1"/>
    <col min="12437" max="12438" width="5.44140625" customWidth="1"/>
    <col min="12439" max="12439" width="10" customWidth="1"/>
    <col min="12440" max="12440" width="12.33203125" customWidth="1"/>
    <col min="12441" max="12441" width="17.44140625" customWidth="1"/>
    <col min="12442" max="12442" width="63.44140625" customWidth="1"/>
    <col min="12443" max="12443" width="17.88671875" customWidth="1"/>
    <col min="12444" max="12444" width="9" customWidth="1"/>
    <col min="12445" max="12445" width="7" customWidth="1"/>
    <col min="12446" max="12448" width="5.44140625" customWidth="1"/>
    <col min="12449" max="12449" width="6.44140625" customWidth="1"/>
    <col min="12450" max="12450" width="6.6640625" customWidth="1"/>
    <col min="12451" max="12451" width="5.109375" customWidth="1"/>
    <col min="12452" max="12452" width="4.44140625" customWidth="1"/>
    <col min="12453" max="12453" width="88.33203125" customWidth="1"/>
    <col min="12693" max="12694" width="5.44140625" customWidth="1"/>
    <col min="12695" max="12695" width="10" customWidth="1"/>
    <col min="12696" max="12696" width="12.33203125" customWidth="1"/>
    <col min="12697" max="12697" width="17.44140625" customWidth="1"/>
    <col min="12698" max="12698" width="63.44140625" customWidth="1"/>
    <col min="12699" max="12699" width="17.88671875" customWidth="1"/>
    <col min="12700" max="12700" width="9" customWidth="1"/>
    <col min="12701" max="12701" width="7" customWidth="1"/>
    <col min="12702" max="12704" width="5.44140625" customWidth="1"/>
    <col min="12705" max="12705" width="6.44140625" customWidth="1"/>
    <col min="12706" max="12706" width="6.6640625" customWidth="1"/>
    <col min="12707" max="12707" width="5.109375" customWidth="1"/>
    <col min="12708" max="12708" width="4.44140625" customWidth="1"/>
    <col min="12709" max="12709" width="88.33203125" customWidth="1"/>
    <col min="12949" max="12950" width="5.44140625" customWidth="1"/>
    <col min="12951" max="12951" width="10" customWidth="1"/>
    <col min="12952" max="12952" width="12.33203125" customWidth="1"/>
    <col min="12953" max="12953" width="17.44140625" customWidth="1"/>
    <col min="12954" max="12954" width="63.44140625" customWidth="1"/>
    <col min="12955" max="12955" width="17.88671875" customWidth="1"/>
    <col min="12956" max="12956" width="9" customWidth="1"/>
    <col min="12957" max="12957" width="7" customWidth="1"/>
    <col min="12958" max="12960" width="5.44140625" customWidth="1"/>
    <col min="12961" max="12961" width="6.44140625" customWidth="1"/>
    <col min="12962" max="12962" width="6.6640625" customWidth="1"/>
    <col min="12963" max="12963" width="5.109375" customWidth="1"/>
    <col min="12964" max="12964" width="4.44140625" customWidth="1"/>
    <col min="12965" max="12965" width="88.33203125" customWidth="1"/>
    <col min="13205" max="13206" width="5.44140625" customWidth="1"/>
    <col min="13207" max="13207" width="10" customWidth="1"/>
    <col min="13208" max="13208" width="12.33203125" customWidth="1"/>
    <col min="13209" max="13209" width="17.44140625" customWidth="1"/>
    <col min="13210" max="13210" width="63.44140625" customWidth="1"/>
    <col min="13211" max="13211" width="17.88671875" customWidth="1"/>
    <col min="13212" max="13212" width="9" customWidth="1"/>
    <col min="13213" max="13213" width="7" customWidth="1"/>
    <col min="13214" max="13216" width="5.44140625" customWidth="1"/>
    <col min="13217" max="13217" width="6.44140625" customWidth="1"/>
    <col min="13218" max="13218" width="6.6640625" customWidth="1"/>
    <col min="13219" max="13219" width="5.109375" customWidth="1"/>
    <col min="13220" max="13220" width="4.44140625" customWidth="1"/>
    <col min="13221" max="13221" width="88.33203125" customWidth="1"/>
    <col min="13461" max="13462" width="5.44140625" customWidth="1"/>
    <col min="13463" max="13463" width="10" customWidth="1"/>
    <col min="13464" max="13464" width="12.33203125" customWidth="1"/>
    <col min="13465" max="13465" width="17.44140625" customWidth="1"/>
    <col min="13466" max="13466" width="63.44140625" customWidth="1"/>
    <col min="13467" max="13467" width="17.88671875" customWidth="1"/>
    <col min="13468" max="13468" width="9" customWidth="1"/>
    <col min="13469" max="13469" width="7" customWidth="1"/>
    <col min="13470" max="13472" width="5.44140625" customWidth="1"/>
    <col min="13473" max="13473" width="6.44140625" customWidth="1"/>
    <col min="13474" max="13474" width="6.6640625" customWidth="1"/>
    <col min="13475" max="13475" width="5.109375" customWidth="1"/>
    <col min="13476" max="13476" width="4.44140625" customWidth="1"/>
    <col min="13477" max="13477" width="88.33203125" customWidth="1"/>
    <col min="13717" max="13718" width="5.44140625" customWidth="1"/>
    <col min="13719" max="13719" width="10" customWidth="1"/>
    <col min="13720" max="13720" width="12.33203125" customWidth="1"/>
    <col min="13721" max="13721" width="17.44140625" customWidth="1"/>
    <col min="13722" max="13722" width="63.44140625" customWidth="1"/>
    <col min="13723" max="13723" width="17.88671875" customWidth="1"/>
    <col min="13724" max="13724" width="9" customWidth="1"/>
    <col min="13725" max="13725" width="7" customWidth="1"/>
    <col min="13726" max="13728" width="5.44140625" customWidth="1"/>
    <col min="13729" max="13729" width="6.44140625" customWidth="1"/>
    <col min="13730" max="13730" width="6.6640625" customWidth="1"/>
    <col min="13731" max="13731" width="5.109375" customWidth="1"/>
    <col min="13732" max="13732" width="4.44140625" customWidth="1"/>
    <col min="13733" max="13733" width="88.33203125" customWidth="1"/>
    <col min="13973" max="13974" width="5.44140625" customWidth="1"/>
    <col min="13975" max="13975" width="10" customWidth="1"/>
    <col min="13976" max="13976" width="12.33203125" customWidth="1"/>
    <col min="13977" max="13977" width="17.44140625" customWidth="1"/>
    <col min="13978" max="13978" width="63.44140625" customWidth="1"/>
    <col min="13979" max="13979" width="17.88671875" customWidth="1"/>
    <col min="13980" max="13980" width="9" customWidth="1"/>
    <col min="13981" max="13981" width="7" customWidth="1"/>
    <col min="13982" max="13984" width="5.44140625" customWidth="1"/>
    <col min="13985" max="13985" width="6.44140625" customWidth="1"/>
    <col min="13986" max="13986" width="6.6640625" customWidth="1"/>
    <col min="13987" max="13987" width="5.109375" customWidth="1"/>
    <col min="13988" max="13988" width="4.44140625" customWidth="1"/>
    <col min="13989" max="13989" width="88.33203125" customWidth="1"/>
    <col min="14229" max="14230" width="5.44140625" customWidth="1"/>
    <col min="14231" max="14231" width="10" customWidth="1"/>
    <col min="14232" max="14232" width="12.33203125" customWidth="1"/>
    <col min="14233" max="14233" width="17.44140625" customWidth="1"/>
    <col min="14234" max="14234" width="63.44140625" customWidth="1"/>
    <col min="14235" max="14235" width="17.88671875" customWidth="1"/>
    <col min="14236" max="14236" width="9" customWidth="1"/>
    <col min="14237" max="14237" width="7" customWidth="1"/>
    <col min="14238" max="14240" width="5.44140625" customWidth="1"/>
    <col min="14241" max="14241" width="6.44140625" customWidth="1"/>
    <col min="14242" max="14242" width="6.6640625" customWidth="1"/>
    <col min="14243" max="14243" width="5.109375" customWidth="1"/>
    <col min="14244" max="14244" width="4.44140625" customWidth="1"/>
    <col min="14245" max="14245" width="88.33203125" customWidth="1"/>
    <col min="14485" max="14486" width="5.44140625" customWidth="1"/>
    <col min="14487" max="14487" width="10" customWidth="1"/>
    <col min="14488" max="14488" width="12.33203125" customWidth="1"/>
    <col min="14489" max="14489" width="17.44140625" customWidth="1"/>
    <col min="14490" max="14490" width="63.44140625" customWidth="1"/>
    <col min="14491" max="14491" width="17.88671875" customWidth="1"/>
    <col min="14492" max="14492" width="9" customWidth="1"/>
    <col min="14493" max="14493" width="7" customWidth="1"/>
    <col min="14494" max="14496" width="5.44140625" customWidth="1"/>
    <col min="14497" max="14497" width="6.44140625" customWidth="1"/>
    <col min="14498" max="14498" width="6.6640625" customWidth="1"/>
    <col min="14499" max="14499" width="5.109375" customWidth="1"/>
    <col min="14500" max="14500" width="4.44140625" customWidth="1"/>
    <col min="14501" max="14501" width="88.33203125" customWidth="1"/>
    <col min="14741" max="14742" width="5.44140625" customWidth="1"/>
    <col min="14743" max="14743" width="10" customWidth="1"/>
    <col min="14744" max="14744" width="12.33203125" customWidth="1"/>
    <col min="14745" max="14745" width="17.44140625" customWidth="1"/>
    <col min="14746" max="14746" width="63.44140625" customWidth="1"/>
    <col min="14747" max="14747" width="17.88671875" customWidth="1"/>
    <col min="14748" max="14748" width="9" customWidth="1"/>
    <col min="14749" max="14749" width="7" customWidth="1"/>
    <col min="14750" max="14752" width="5.44140625" customWidth="1"/>
    <col min="14753" max="14753" width="6.44140625" customWidth="1"/>
    <col min="14754" max="14754" width="6.6640625" customWidth="1"/>
    <col min="14755" max="14755" width="5.109375" customWidth="1"/>
    <col min="14756" max="14756" width="4.44140625" customWidth="1"/>
    <col min="14757" max="14757" width="88.33203125" customWidth="1"/>
    <col min="14997" max="14998" width="5.44140625" customWidth="1"/>
    <col min="14999" max="14999" width="10" customWidth="1"/>
    <col min="15000" max="15000" width="12.33203125" customWidth="1"/>
    <col min="15001" max="15001" width="17.44140625" customWidth="1"/>
    <col min="15002" max="15002" width="63.44140625" customWidth="1"/>
    <col min="15003" max="15003" width="17.88671875" customWidth="1"/>
    <col min="15004" max="15004" width="9" customWidth="1"/>
    <col min="15005" max="15005" width="7" customWidth="1"/>
    <col min="15006" max="15008" width="5.44140625" customWidth="1"/>
    <col min="15009" max="15009" width="6.44140625" customWidth="1"/>
    <col min="15010" max="15010" width="6.6640625" customWidth="1"/>
    <col min="15011" max="15011" width="5.109375" customWidth="1"/>
    <col min="15012" max="15012" width="4.44140625" customWidth="1"/>
    <col min="15013" max="15013" width="88.33203125" customWidth="1"/>
    <col min="15253" max="15254" width="5.44140625" customWidth="1"/>
    <col min="15255" max="15255" width="10" customWidth="1"/>
    <col min="15256" max="15256" width="12.33203125" customWidth="1"/>
    <col min="15257" max="15257" width="17.44140625" customWidth="1"/>
    <col min="15258" max="15258" width="63.44140625" customWidth="1"/>
    <col min="15259" max="15259" width="17.88671875" customWidth="1"/>
    <col min="15260" max="15260" width="9" customWidth="1"/>
    <col min="15261" max="15261" width="7" customWidth="1"/>
    <col min="15262" max="15264" width="5.44140625" customWidth="1"/>
    <col min="15265" max="15265" width="6.44140625" customWidth="1"/>
    <col min="15266" max="15266" width="6.6640625" customWidth="1"/>
    <col min="15267" max="15267" width="5.109375" customWidth="1"/>
    <col min="15268" max="15268" width="4.44140625" customWidth="1"/>
    <col min="15269" max="15269" width="88.33203125" customWidth="1"/>
    <col min="15509" max="15510" width="5.44140625" customWidth="1"/>
    <col min="15511" max="15511" width="10" customWidth="1"/>
    <col min="15512" max="15512" width="12.33203125" customWidth="1"/>
    <col min="15513" max="15513" width="17.44140625" customWidth="1"/>
    <col min="15514" max="15514" width="63.44140625" customWidth="1"/>
    <col min="15515" max="15515" width="17.88671875" customWidth="1"/>
    <col min="15516" max="15516" width="9" customWidth="1"/>
    <col min="15517" max="15517" width="7" customWidth="1"/>
    <col min="15518" max="15520" width="5.44140625" customWidth="1"/>
    <col min="15521" max="15521" width="6.44140625" customWidth="1"/>
    <col min="15522" max="15522" width="6.6640625" customWidth="1"/>
    <col min="15523" max="15523" width="5.109375" customWidth="1"/>
    <col min="15524" max="15524" width="4.44140625" customWidth="1"/>
    <col min="15525" max="15525" width="88.33203125" customWidth="1"/>
    <col min="15765" max="15766" width="5.44140625" customWidth="1"/>
    <col min="15767" max="15767" width="10" customWidth="1"/>
    <col min="15768" max="15768" width="12.33203125" customWidth="1"/>
    <col min="15769" max="15769" width="17.44140625" customWidth="1"/>
    <col min="15770" max="15770" width="63.44140625" customWidth="1"/>
    <col min="15771" max="15771" width="17.88671875" customWidth="1"/>
    <col min="15772" max="15772" width="9" customWidth="1"/>
    <col min="15773" max="15773" width="7" customWidth="1"/>
    <col min="15774" max="15776" width="5.44140625" customWidth="1"/>
    <col min="15777" max="15777" width="6.44140625" customWidth="1"/>
    <col min="15778" max="15778" width="6.6640625" customWidth="1"/>
    <col min="15779" max="15779" width="5.109375" customWidth="1"/>
    <col min="15780" max="15780" width="4.44140625" customWidth="1"/>
    <col min="15781" max="15781" width="88.33203125" customWidth="1"/>
    <col min="16021" max="16022" width="5.44140625" customWidth="1"/>
    <col min="16023" max="16023" width="10" customWidth="1"/>
    <col min="16024" max="16024" width="12.33203125" customWidth="1"/>
    <col min="16025" max="16025" width="17.44140625" customWidth="1"/>
    <col min="16026" max="16026" width="63.44140625" customWidth="1"/>
    <col min="16027" max="16027" width="17.88671875" customWidth="1"/>
    <col min="16028" max="16028" width="9" customWidth="1"/>
    <col min="16029" max="16029" width="7" customWidth="1"/>
    <col min="16030" max="16032" width="5.44140625" customWidth="1"/>
    <col min="16033" max="16033" width="6.44140625" customWidth="1"/>
    <col min="16034" max="16034" width="6.6640625" customWidth="1"/>
    <col min="16035" max="16035" width="5.109375" customWidth="1"/>
    <col min="16036" max="16036" width="4.44140625" customWidth="1"/>
    <col min="16037" max="16037" width="88.33203125" customWidth="1"/>
  </cols>
  <sheetData>
    <row r="1" spans="1:17" x14ac:dyDescent="0.25">
      <c r="H1">
        <v>1</v>
      </c>
    </row>
    <row r="2" spans="1:17" s="2" customFormat="1" ht="51.75" customHeight="1" x14ac:dyDescent="0.25">
      <c r="A2" s="1"/>
      <c r="B2" s="77" t="s">
        <v>0</v>
      </c>
      <c r="C2" s="77"/>
      <c r="D2" s="77"/>
      <c r="E2" s="77"/>
      <c r="F2" s="77"/>
      <c r="G2" s="77"/>
      <c r="H2" s="77"/>
      <c r="I2" s="77"/>
      <c r="J2" s="77"/>
      <c r="K2" s="77"/>
      <c r="L2" s="77"/>
    </row>
    <row r="4" spans="1:17" ht="14.4" thickBot="1" x14ac:dyDescent="0.3">
      <c r="A4" s="4">
        <f>MAX('[1]PROJECT BACKLOG'!$A$6:$A$35)</f>
        <v>13</v>
      </c>
      <c r="B4" s="5" t="s">
        <v>1</v>
      </c>
      <c r="C4" s="6"/>
      <c r="D4" s="5"/>
      <c r="E4" s="5"/>
    </row>
    <row r="5" spans="1:17" ht="90.75" customHeight="1" x14ac:dyDescent="0.25">
      <c r="A5" s="7" t="s">
        <v>2</v>
      </c>
      <c r="B5" s="8" t="s">
        <v>3</v>
      </c>
      <c r="C5" s="9" t="s">
        <v>4</v>
      </c>
      <c r="D5" s="10" t="s">
        <v>5</v>
      </c>
      <c r="E5" s="11" t="s">
        <v>6</v>
      </c>
      <c r="F5" s="11" t="s">
        <v>7</v>
      </c>
      <c r="G5" s="12" t="s">
        <v>8</v>
      </c>
      <c r="H5" s="12" t="s">
        <v>9</v>
      </c>
      <c r="I5" s="13" t="s">
        <v>10</v>
      </c>
      <c r="J5" s="14" t="s">
        <v>11</v>
      </c>
      <c r="K5" s="22" t="s">
        <v>12</v>
      </c>
      <c r="L5" s="15" t="s">
        <v>13</v>
      </c>
      <c r="M5" s="16" t="s">
        <v>14</v>
      </c>
      <c r="N5" s="16" t="s">
        <v>15</v>
      </c>
      <c r="O5" s="16" t="s">
        <v>16</v>
      </c>
      <c r="P5" s="16" t="s">
        <v>17</v>
      </c>
      <c r="Q5" s="17" t="s">
        <v>18</v>
      </c>
    </row>
    <row r="6" spans="1:17" ht="25.2" x14ac:dyDescent="0.25">
      <c r="A6" s="30">
        <v>1</v>
      </c>
      <c r="B6" s="31">
        <v>1</v>
      </c>
      <c r="C6" s="31">
        <v>1</v>
      </c>
      <c r="D6" s="32" t="s">
        <v>19</v>
      </c>
      <c r="E6" s="32" t="s">
        <v>32</v>
      </c>
      <c r="F6" s="33" t="s">
        <v>33</v>
      </c>
      <c r="G6" s="32" t="s">
        <v>20</v>
      </c>
      <c r="H6" s="32" t="s">
        <v>21</v>
      </c>
      <c r="I6" s="34">
        <v>4</v>
      </c>
      <c r="J6" s="31">
        <v>99</v>
      </c>
      <c r="K6" s="35" t="s">
        <v>77</v>
      </c>
      <c r="L6" s="31"/>
      <c r="M6" s="34">
        <v>4</v>
      </c>
      <c r="N6" s="36"/>
      <c r="O6" s="32"/>
      <c r="P6" s="32"/>
      <c r="Q6" s="37"/>
    </row>
    <row r="7" spans="1:17" ht="25.2" x14ac:dyDescent="0.25">
      <c r="A7" s="38">
        <v>2</v>
      </c>
      <c r="B7" s="39">
        <v>1</v>
      </c>
      <c r="C7" s="39">
        <v>1</v>
      </c>
      <c r="D7" s="40" t="s">
        <v>19</v>
      </c>
      <c r="E7" s="40" t="s">
        <v>69</v>
      </c>
      <c r="F7" s="41" t="s">
        <v>70</v>
      </c>
      <c r="G7" s="40" t="s">
        <v>20</v>
      </c>
      <c r="H7" s="40" t="s">
        <v>21</v>
      </c>
      <c r="I7" s="42">
        <v>5</v>
      </c>
      <c r="J7" s="39">
        <v>99</v>
      </c>
      <c r="K7" s="43" t="s">
        <v>88</v>
      </c>
      <c r="L7" s="39"/>
      <c r="M7" s="42">
        <v>5</v>
      </c>
      <c r="N7" s="44">
        <f>IF('[1]PROJECT BACKLOG'!$O28=0,0,VLOOKUP('[1]PROJECT BACKLOG'!$O28,[1]SETUP!$B$35:$C$40,2)+VLOOKUP('[1]PROJECT BACKLOG'!$P28,[1]SETUP!$B$43:$C$48,2)+[1]SETUP!$C$32:$C$32)</f>
        <v>0</v>
      </c>
      <c r="O7" s="40"/>
      <c r="P7" s="40"/>
      <c r="Q7" s="45"/>
    </row>
    <row r="8" spans="1:17" ht="36.6" customHeight="1" x14ac:dyDescent="0.25">
      <c r="A8" s="46">
        <v>3</v>
      </c>
      <c r="B8" s="47">
        <v>1</v>
      </c>
      <c r="C8" s="47">
        <v>1</v>
      </c>
      <c r="D8" s="48" t="s">
        <v>19</v>
      </c>
      <c r="E8" s="48" t="s">
        <v>42</v>
      </c>
      <c r="F8" s="49" t="s">
        <v>43</v>
      </c>
      <c r="G8" s="48" t="s">
        <v>20</v>
      </c>
      <c r="H8" s="48" t="s">
        <v>21</v>
      </c>
      <c r="I8" s="47">
        <v>5</v>
      </c>
      <c r="J8" s="47">
        <v>96</v>
      </c>
      <c r="K8" s="49" t="s">
        <v>91</v>
      </c>
      <c r="L8" s="48"/>
      <c r="M8" s="47">
        <v>5</v>
      </c>
      <c r="N8" s="48"/>
      <c r="O8" s="48"/>
      <c r="P8" s="48"/>
      <c r="Q8" s="50"/>
    </row>
    <row r="9" spans="1:17" ht="25.2" x14ac:dyDescent="0.25">
      <c r="A9" s="38">
        <v>4</v>
      </c>
      <c r="B9" s="39">
        <v>1</v>
      </c>
      <c r="C9" s="39">
        <v>1</v>
      </c>
      <c r="D9" s="40" t="s">
        <v>19</v>
      </c>
      <c r="E9" s="40" t="s">
        <v>30</v>
      </c>
      <c r="F9" s="41" t="s">
        <v>31</v>
      </c>
      <c r="G9" s="40" t="s">
        <v>20</v>
      </c>
      <c r="H9" s="40" t="s">
        <v>21</v>
      </c>
      <c r="I9" s="42">
        <v>3</v>
      </c>
      <c r="J9" s="39">
        <v>95</v>
      </c>
      <c r="K9" s="43" t="s">
        <v>76</v>
      </c>
      <c r="L9" s="39"/>
      <c r="M9" s="42">
        <v>3</v>
      </c>
      <c r="N9" s="44"/>
      <c r="O9" s="40"/>
      <c r="P9" s="40"/>
      <c r="Q9" s="45"/>
    </row>
    <row r="10" spans="1:17" ht="25.2" x14ac:dyDescent="0.25">
      <c r="A10" s="38">
        <v>5</v>
      </c>
      <c r="B10" s="39">
        <v>1</v>
      </c>
      <c r="C10" s="39">
        <v>1</v>
      </c>
      <c r="D10" s="40" t="s">
        <v>19</v>
      </c>
      <c r="E10" s="40" t="s">
        <v>28</v>
      </c>
      <c r="F10" s="41" t="s">
        <v>29</v>
      </c>
      <c r="G10" s="40" t="s">
        <v>20</v>
      </c>
      <c r="H10" s="40" t="s">
        <v>21</v>
      </c>
      <c r="I10" s="42">
        <v>4</v>
      </c>
      <c r="J10" s="39">
        <v>90</v>
      </c>
      <c r="K10" s="43" t="s">
        <v>75</v>
      </c>
      <c r="L10" s="39"/>
      <c r="M10" s="42">
        <v>4</v>
      </c>
      <c r="N10" s="44">
        <f>IF('[1]PROJECT BACKLOG'!$O23=0,0,VLOOKUP('[1]PROJECT BACKLOG'!$O23,[1]SETUP!$B$35:$C$40,2)+VLOOKUP('[1]PROJECT BACKLOG'!$P23,[1]SETUP!$B$43:$C$48,2)+[1]SETUP!$C$32:$C$32)</f>
        <v>0</v>
      </c>
      <c r="O10" s="40"/>
      <c r="P10" s="40"/>
      <c r="Q10" s="45"/>
    </row>
    <row r="11" spans="1:17" ht="31.95" customHeight="1" x14ac:dyDescent="0.25">
      <c r="A11" s="51"/>
      <c r="B11" s="52"/>
      <c r="C11" s="52"/>
      <c r="D11" s="53"/>
      <c r="E11" s="53"/>
      <c r="F11" s="54"/>
      <c r="G11" s="53"/>
      <c r="H11" s="53"/>
      <c r="I11" s="55">
        <f>SUM(I6:I10)</f>
        <v>21</v>
      </c>
      <c r="J11" s="52"/>
      <c r="K11" s="56"/>
      <c r="L11" s="52"/>
      <c r="M11" s="55"/>
      <c r="N11" s="56"/>
      <c r="O11" s="56"/>
      <c r="P11" s="56"/>
      <c r="Q11" s="57"/>
    </row>
    <row r="12" spans="1:17" ht="25.2" x14ac:dyDescent="0.25">
      <c r="A12" s="38">
        <v>1</v>
      </c>
      <c r="B12" s="39">
        <v>2</v>
      </c>
      <c r="C12" s="39">
        <v>2</v>
      </c>
      <c r="D12" s="40" t="s">
        <v>19</v>
      </c>
      <c r="E12" s="40" t="s">
        <v>62</v>
      </c>
      <c r="F12" s="41" t="s">
        <v>63</v>
      </c>
      <c r="G12" s="40" t="s">
        <v>52</v>
      </c>
      <c r="H12" s="40" t="s">
        <v>53</v>
      </c>
      <c r="I12" s="42">
        <v>2</v>
      </c>
      <c r="J12" s="39">
        <v>85</v>
      </c>
      <c r="K12" s="43" t="s">
        <v>87</v>
      </c>
      <c r="L12" s="39"/>
      <c r="M12" s="42">
        <v>2</v>
      </c>
      <c r="N12" s="44">
        <f>IF('[1]PROJECT BACKLOG'!$O29=0,0,VLOOKUP('[1]PROJECT BACKLOG'!$O29,[1]SETUP!$B$35:$C$40,2)+VLOOKUP('[1]PROJECT BACKLOG'!$P29,[1]SETUP!$B$43:$C$48,2)+[1]SETUP!$C$32:$C$32)</f>
        <v>0</v>
      </c>
      <c r="O12" s="40"/>
      <c r="P12" s="40"/>
      <c r="Q12" s="45"/>
    </row>
    <row r="13" spans="1:17" ht="33" customHeight="1" x14ac:dyDescent="0.25">
      <c r="A13" s="46">
        <v>2</v>
      </c>
      <c r="B13" s="47">
        <v>2</v>
      </c>
      <c r="C13" s="47">
        <v>2</v>
      </c>
      <c r="D13" s="48" t="s">
        <v>19</v>
      </c>
      <c r="E13" s="48" t="s">
        <v>38</v>
      </c>
      <c r="F13" s="49" t="s">
        <v>39</v>
      </c>
      <c r="G13" s="48" t="s">
        <v>20</v>
      </c>
      <c r="H13" s="48" t="s">
        <v>21</v>
      </c>
      <c r="I13" s="47">
        <v>4</v>
      </c>
      <c r="J13" s="47">
        <v>85</v>
      </c>
      <c r="K13" s="49" t="s">
        <v>92</v>
      </c>
      <c r="L13" s="48"/>
      <c r="M13" s="47">
        <v>4</v>
      </c>
      <c r="N13" s="48"/>
      <c r="O13" s="48"/>
      <c r="P13" s="48"/>
      <c r="Q13" s="50"/>
    </row>
    <row r="14" spans="1:17" ht="31.95" customHeight="1" x14ac:dyDescent="0.25">
      <c r="A14" s="46">
        <v>3</v>
      </c>
      <c r="B14" s="47">
        <v>2</v>
      </c>
      <c r="C14" s="47">
        <v>2</v>
      </c>
      <c r="D14" s="48" t="s">
        <v>19</v>
      </c>
      <c r="E14" s="48" t="s">
        <v>34</v>
      </c>
      <c r="F14" s="49" t="s">
        <v>35</v>
      </c>
      <c r="G14" s="48" t="s">
        <v>20</v>
      </c>
      <c r="H14" s="48" t="s">
        <v>21</v>
      </c>
      <c r="I14" s="47">
        <v>3</v>
      </c>
      <c r="J14" s="47">
        <v>80</v>
      </c>
      <c r="K14" s="49" t="s">
        <v>93</v>
      </c>
      <c r="L14" s="48"/>
      <c r="M14" s="47">
        <v>3</v>
      </c>
      <c r="N14" s="48"/>
      <c r="O14" s="48"/>
      <c r="P14" s="48"/>
      <c r="Q14" s="50"/>
    </row>
    <row r="15" spans="1:17" ht="37.200000000000003" x14ac:dyDescent="0.25">
      <c r="A15" s="38">
        <v>4</v>
      </c>
      <c r="B15" s="39">
        <v>2</v>
      </c>
      <c r="C15" s="39">
        <v>2</v>
      </c>
      <c r="D15" s="40" t="s">
        <v>19</v>
      </c>
      <c r="E15" s="40" t="s">
        <v>40</v>
      </c>
      <c r="F15" s="41" t="s">
        <v>41</v>
      </c>
      <c r="G15" s="40" t="s">
        <v>23</v>
      </c>
      <c r="H15" s="40" t="s">
        <v>21</v>
      </c>
      <c r="I15" s="42">
        <v>3</v>
      </c>
      <c r="J15" s="58">
        <v>80</v>
      </c>
      <c r="K15" s="41" t="s">
        <v>94</v>
      </c>
      <c r="L15" s="41"/>
      <c r="M15" s="42">
        <v>3</v>
      </c>
      <c r="N15" s="44">
        <f>IF('[1]PROJECT BACKLOG'!$O33=0,0,VLOOKUP('[1]PROJECT BACKLOG'!$O33,[1]SETUP!$B$35:$C$40,2)+VLOOKUP('[1]PROJECT BACKLOG'!$P33,[1]SETUP!$B$43:$C$48,2)+[1]SETUP!$C$32:$C$32)</f>
        <v>0</v>
      </c>
      <c r="O15" s="40"/>
      <c r="P15" s="40"/>
      <c r="Q15" s="45"/>
    </row>
    <row r="16" spans="1:17" ht="25.2" x14ac:dyDescent="0.25">
      <c r="A16" s="38">
        <v>5</v>
      </c>
      <c r="B16" s="39">
        <v>2</v>
      </c>
      <c r="C16" s="39">
        <v>2</v>
      </c>
      <c r="D16" s="40" t="s">
        <v>19</v>
      </c>
      <c r="E16" s="40" t="s">
        <v>58</v>
      </c>
      <c r="F16" s="41" t="s">
        <v>59</v>
      </c>
      <c r="G16" s="40" t="s">
        <v>23</v>
      </c>
      <c r="H16" s="40" t="s">
        <v>53</v>
      </c>
      <c r="I16" s="42">
        <v>3</v>
      </c>
      <c r="J16" s="58">
        <v>80</v>
      </c>
      <c r="K16" s="41" t="s">
        <v>95</v>
      </c>
      <c r="L16" s="41"/>
      <c r="M16" s="42">
        <v>3</v>
      </c>
      <c r="N16" s="44"/>
      <c r="O16" s="40"/>
      <c r="P16" s="40"/>
      <c r="Q16" s="45"/>
    </row>
    <row r="17" spans="1:17" ht="25.2" x14ac:dyDescent="0.25">
      <c r="A17" s="38">
        <v>6</v>
      </c>
      <c r="B17" s="39">
        <v>2</v>
      </c>
      <c r="C17" s="39">
        <v>2</v>
      </c>
      <c r="D17" s="40" t="s">
        <v>19</v>
      </c>
      <c r="E17" s="40" t="s">
        <v>80</v>
      </c>
      <c r="F17" s="41" t="s">
        <v>81</v>
      </c>
      <c r="G17" s="40" t="s">
        <v>20</v>
      </c>
      <c r="H17" s="40" t="s">
        <v>21</v>
      </c>
      <c r="I17" s="42">
        <v>2</v>
      </c>
      <c r="J17" s="39">
        <v>75</v>
      </c>
      <c r="K17" s="43" t="s">
        <v>89</v>
      </c>
      <c r="L17" s="39"/>
      <c r="M17" s="42">
        <v>2</v>
      </c>
      <c r="N17" s="44">
        <f>IF('[1]PROJECT BACKLOG'!$O26=0,0,VLOOKUP('[1]PROJECT BACKLOG'!$O26,[1]SETUP!$B$35:$C$40,2)+VLOOKUP('[1]PROJECT BACKLOG'!$P26,[1]SETUP!$B$43:$C$48,2)+[1]SETUP!$C$32:$C$32)</f>
        <v>0</v>
      </c>
      <c r="O17" s="40"/>
      <c r="P17" s="40"/>
      <c r="Q17" s="45"/>
    </row>
    <row r="18" spans="1:17" ht="27.6" customHeight="1" x14ac:dyDescent="0.25">
      <c r="A18" s="46">
        <v>7</v>
      </c>
      <c r="B18" s="47">
        <v>2</v>
      </c>
      <c r="C18" s="47">
        <v>2</v>
      </c>
      <c r="D18" s="48" t="s">
        <v>19</v>
      </c>
      <c r="E18" s="48" t="s">
        <v>44</v>
      </c>
      <c r="F18" s="49" t="s">
        <v>45</v>
      </c>
      <c r="G18" s="48" t="s">
        <v>22</v>
      </c>
      <c r="H18" s="48" t="s">
        <v>21</v>
      </c>
      <c r="I18" s="47">
        <v>3</v>
      </c>
      <c r="J18" s="47">
        <v>70</v>
      </c>
      <c r="K18" s="59" t="s">
        <v>82</v>
      </c>
      <c r="L18" s="47"/>
      <c r="M18" s="47">
        <v>3</v>
      </c>
      <c r="N18" s="48"/>
      <c r="O18" s="48"/>
      <c r="P18" s="48"/>
      <c r="Q18" s="50"/>
    </row>
    <row r="19" spans="1:17" s="18" customFormat="1" ht="27" customHeight="1" x14ac:dyDescent="0.25">
      <c r="A19" s="46">
        <v>8</v>
      </c>
      <c r="B19" s="47">
        <v>2</v>
      </c>
      <c r="C19" s="47">
        <v>2</v>
      </c>
      <c r="D19" s="48" t="s">
        <v>19</v>
      </c>
      <c r="E19" s="48" t="s">
        <v>36</v>
      </c>
      <c r="F19" s="49" t="s">
        <v>37</v>
      </c>
      <c r="G19" s="48" t="s">
        <v>22</v>
      </c>
      <c r="H19" s="48" t="s">
        <v>21</v>
      </c>
      <c r="I19" s="47">
        <v>3</v>
      </c>
      <c r="J19" s="47">
        <v>65</v>
      </c>
      <c r="K19" s="59" t="s">
        <v>78</v>
      </c>
      <c r="L19" s="47"/>
      <c r="M19" s="47">
        <v>3</v>
      </c>
      <c r="N19" s="48"/>
      <c r="O19" s="48"/>
      <c r="P19" s="48"/>
      <c r="Q19" s="50"/>
    </row>
    <row r="20" spans="1:17" ht="27.6" x14ac:dyDescent="0.25">
      <c r="A20" s="38">
        <v>9</v>
      </c>
      <c r="B20" s="39">
        <v>2</v>
      </c>
      <c r="C20" s="39">
        <v>2</v>
      </c>
      <c r="D20" s="40" t="s">
        <v>19</v>
      </c>
      <c r="E20" s="40" t="s">
        <v>71</v>
      </c>
      <c r="F20" s="41" t="s">
        <v>72</v>
      </c>
      <c r="G20" s="40" t="s">
        <v>20</v>
      </c>
      <c r="H20" s="41" t="s">
        <v>21</v>
      </c>
      <c r="I20" s="42">
        <v>2</v>
      </c>
      <c r="J20" s="42">
        <v>65</v>
      </c>
      <c r="K20" s="60" t="s">
        <v>90</v>
      </c>
      <c r="L20" s="61"/>
      <c r="M20" s="42">
        <v>2</v>
      </c>
      <c r="N20" s="44"/>
      <c r="O20" s="40"/>
      <c r="P20" s="40"/>
      <c r="Q20" s="45"/>
    </row>
    <row r="21" spans="1:17" ht="25.2" x14ac:dyDescent="0.25">
      <c r="A21" s="38">
        <v>10</v>
      </c>
      <c r="B21" s="39">
        <v>2</v>
      </c>
      <c r="C21" s="39">
        <v>2</v>
      </c>
      <c r="D21" s="40" t="s">
        <v>19</v>
      </c>
      <c r="E21" s="40" t="s">
        <v>46</v>
      </c>
      <c r="F21" s="41" t="s">
        <v>246</v>
      </c>
      <c r="G21" s="40" t="s">
        <v>22</v>
      </c>
      <c r="H21" s="40" t="s">
        <v>21</v>
      </c>
      <c r="I21" s="42">
        <v>2</v>
      </c>
      <c r="J21" s="39">
        <v>60</v>
      </c>
      <c r="K21" s="43" t="s">
        <v>83</v>
      </c>
      <c r="L21" s="39"/>
      <c r="M21" s="42">
        <v>2</v>
      </c>
      <c r="N21" s="44">
        <f>IF('[1]PROJECT BACKLOG'!$O34=0,0,VLOOKUP('[1]PROJECT BACKLOG'!$O34,[1]SETUP!$B$35:$C$40,2)+VLOOKUP('[1]PROJECT BACKLOG'!$P34,[1]SETUP!$B$43:$C$48,2)+[1]SETUP!$C$32:$C$32)</f>
        <v>0</v>
      </c>
      <c r="O21" s="39"/>
      <c r="P21" s="39"/>
      <c r="Q21" s="45"/>
    </row>
    <row r="22" spans="1:17" ht="38.4" customHeight="1" x14ac:dyDescent="0.25">
      <c r="A22" s="51"/>
      <c r="B22" s="52"/>
      <c r="C22" s="52"/>
      <c r="D22" s="53"/>
      <c r="E22" s="53"/>
      <c r="F22" s="54"/>
      <c r="G22" s="53"/>
      <c r="H22" s="53"/>
      <c r="I22" s="55">
        <f>SUM(I12:I21)</f>
        <v>27</v>
      </c>
      <c r="J22" s="52"/>
      <c r="K22" s="56"/>
      <c r="L22" s="52"/>
      <c r="M22" s="55"/>
      <c r="N22" s="54"/>
      <c r="O22" s="54"/>
      <c r="P22" s="54"/>
      <c r="Q22" s="62"/>
    </row>
    <row r="23" spans="1:17" ht="25.2" x14ac:dyDescent="0.25">
      <c r="A23" s="38">
        <v>1</v>
      </c>
      <c r="B23" s="39">
        <v>3</v>
      </c>
      <c r="C23" s="39">
        <v>3</v>
      </c>
      <c r="D23" s="40" t="s">
        <v>19</v>
      </c>
      <c r="E23" s="40" t="s">
        <v>60</v>
      </c>
      <c r="F23" s="41" t="s">
        <v>61</v>
      </c>
      <c r="G23" s="40" t="s">
        <v>20</v>
      </c>
      <c r="H23" s="40" t="s">
        <v>21</v>
      </c>
      <c r="I23" s="42">
        <v>3</v>
      </c>
      <c r="J23" s="58">
        <v>60</v>
      </c>
      <c r="K23" s="43" t="s">
        <v>86</v>
      </c>
      <c r="L23" s="43"/>
      <c r="M23" s="42">
        <v>3</v>
      </c>
      <c r="N23" s="44">
        <f>IF('[1]PROJECT BACKLOG'!$O25=0,0,VLOOKUP('[1]PROJECT BACKLOG'!$O25,[1]SETUP!$B$35:$C$40,2)+VLOOKUP('[1]PROJECT BACKLOG'!$P25,[1]SETUP!$B$43:$C$48,2)+[1]SETUP!$C$32:$C$32)</f>
        <v>0</v>
      </c>
      <c r="O23" s="39"/>
      <c r="P23" s="39"/>
      <c r="Q23" s="45"/>
    </row>
    <row r="24" spans="1:17" ht="25.2" x14ac:dyDescent="0.25">
      <c r="A24" s="38">
        <v>2</v>
      </c>
      <c r="B24" s="39">
        <v>3</v>
      </c>
      <c r="C24" s="39">
        <v>3</v>
      </c>
      <c r="D24" s="40" t="s">
        <v>19</v>
      </c>
      <c r="E24" s="40" t="s">
        <v>48</v>
      </c>
      <c r="F24" s="41" t="s">
        <v>49</v>
      </c>
      <c r="G24" s="40" t="s">
        <v>22</v>
      </c>
      <c r="H24" s="40" t="s">
        <v>21</v>
      </c>
      <c r="I24" s="42">
        <v>4</v>
      </c>
      <c r="J24" s="39">
        <v>55</v>
      </c>
      <c r="K24" s="43" t="s">
        <v>84</v>
      </c>
      <c r="L24" s="39"/>
      <c r="M24" s="42">
        <v>4</v>
      </c>
      <c r="N24" s="44"/>
      <c r="O24" s="39"/>
      <c r="P24" s="39"/>
      <c r="Q24" s="63"/>
    </row>
    <row r="25" spans="1:17" ht="25.2" x14ac:dyDescent="0.25">
      <c r="A25" s="38">
        <v>3</v>
      </c>
      <c r="B25" s="39">
        <v>3</v>
      </c>
      <c r="C25" s="39">
        <v>3</v>
      </c>
      <c r="D25" s="40" t="s">
        <v>19</v>
      </c>
      <c r="E25" s="40" t="s">
        <v>50</v>
      </c>
      <c r="F25" s="41" t="s">
        <v>51</v>
      </c>
      <c r="G25" s="40" t="s">
        <v>20</v>
      </c>
      <c r="H25" s="40" t="s">
        <v>21</v>
      </c>
      <c r="I25" s="42">
        <v>2</v>
      </c>
      <c r="J25" s="39">
        <v>50</v>
      </c>
      <c r="K25" s="43" t="s">
        <v>85</v>
      </c>
      <c r="L25" s="39"/>
      <c r="M25" s="42">
        <v>2</v>
      </c>
      <c r="N25" s="44"/>
      <c r="O25" s="39"/>
      <c r="P25" s="39"/>
      <c r="Q25" s="63"/>
    </row>
    <row r="26" spans="1:17" ht="25.2" x14ac:dyDescent="0.25">
      <c r="A26" s="38">
        <v>4</v>
      </c>
      <c r="B26" s="39">
        <v>3</v>
      </c>
      <c r="C26" s="39">
        <v>3</v>
      </c>
      <c r="D26" s="40" t="s">
        <v>19</v>
      </c>
      <c r="E26" s="40" t="s">
        <v>54</v>
      </c>
      <c r="F26" s="41" t="s">
        <v>55</v>
      </c>
      <c r="G26" s="41" t="s">
        <v>20</v>
      </c>
      <c r="H26" s="41" t="s">
        <v>21</v>
      </c>
      <c r="I26" s="42">
        <v>2</v>
      </c>
      <c r="J26" s="58">
        <v>40</v>
      </c>
      <c r="K26" s="41" t="s">
        <v>97</v>
      </c>
      <c r="L26" s="41"/>
      <c r="M26" s="42">
        <v>2</v>
      </c>
      <c r="N26" s="44"/>
      <c r="O26" s="39"/>
      <c r="P26" s="39"/>
      <c r="Q26" s="45"/>
    </row>
    <row r="27" spans="1:17" ht="25.2" x14ac:dyDescent="0.25">
      <c r="A27" s="38">
        <v>5</v>
      </c>
      <c r="B27" s="39">
        <v>3</v>
      </c>
      <c r="C27" s="39">
        <v>3</v>
      </c>
      <c r="D27" s="40" t="s">
        <v>19</v>
      </c>
      <c r="E27" s="40" t="s">
        <v>56</v>
      </c>
      <c r="F27" s="41" t="s">
        <v>57</v>
      </c>
      <c r="G27" s="41" t="s">
        <v>20</v>
      </c>
      <c r="H27" s="41" t="s">
        <v>21</v>
      </c>
      <c r="I27" s="42">
        <v>2</v>
      </c>
      <c r="J27" s="58">
        <v>30</v>
      </c>
      <c r="K27" s="41" t="s">
        <v>98</v>
      </c>
      <c r="L27" s="41"/>
      <c r="M27" s="42">
        <v>2</v>
      </c>
      <c r="N27" s="44"/>
      <c r="O27" s="47"/>
      <c r="P27" s="47"/>
      <c r="Q27" s="50"/>
    </row>
    <row r="28" spans="1:17" ht="19.2" customHeight="1" x14ac:dyDescent="0.25">
      <c r="A28" s="46">
        <v>6</v>
      </c>
      <c r="B28" s="47">
        <v>3</v>
      </c>
      <c r="C28" s="47">
        <v>3</v>
      </c>
      <c r="D28" s="48" t="s">
        <v>19</v>
      </c>
      <c r="E28" s="48" t="s">
        <v>66</v>
      </c>
      <c r="F28" s="49" t="s">
        <v>26</v>
      </c>
      <c r="G28" s="48" t="s">
        <v>20</v>
      </c>
      <c r="H28" s="48" t="s">
        <v>21</v>
      </c>
      <c r="I28" s="47">
        <v>2</v>
      </c>
      <c r="J28" s="47">
        <v>15</v>
      </c>
      <c r="K28" s="59" t="s">
        <v>73</v>
      </c>
      <c r="L28" s="47"/>
      <c r="M28" s="64">
        <v>2</v>
      </c>
      <c r="N28" s="59"/>
      <c r="O28" s="47"/>
      <c r="P28" s="47"/>
      <c r="Q28" s="65"/>
    </row>
    <row r="29" spans="1:17" s="18" customFormat="1" ht="20.399999999999999" customHeight="1" x14ac:dyDescent="0.25">
      <c r="A29" s="46">
        <v>7</v>
      </c>
      <c r="B29" s="47">
        <v>3</v>
      </c>
      <c r="C29" s="47">
        <v>3</v>
      </c>
      <c r="D29" s="48" t="s">
        <v>19</v>
      </c>
      <c r="E29" s="48" t="s">
        <v>64</v>
      </c>
      <c r="F29" s="49" t="s">
        <v>65</v>
      </c>
      <c r="G29" s="48" t="s">
        <v>20</v>
      </c>
      <c r="H29" s="48" t="s">
        <v>21</v>
      </c>
      <c r="I29" s="47">
        <v>2</v>
      </c>
      <c r="J29" s="47">
        <v>15</v>
      </c>
      <c r="K29" s="59" t="s">
        <v>74</v>
      </c>
      <c r="L29" s="47"/>
      <c r="M29" s="64">
        <v>2</v>
      </c>
      <c r="N29" s="59"/>
      <c r="O29" s="47"/>
      <c r="P29" s="47"/>
      <c r="Q29" s="65"/>
    </row>
    <row r="30" spans="1:17" ht="25.2" x14ac:dyDescent="0.25">
      <c r="A30" s="38">
        <v>8</v>
      </c>
      <c r="B30" s="39">
        <v>3</v>
      </c>
      <c r="C30" s="39">
        <v>3</v>
      </c>
      <c r="D30" s="40" t="s">
        <v>19</v>
      </c>
      <c r="E30" s="40" t="s">
        <v>67</v>
      </c>
      <c r="F30" s="41" t="s">
        <v>68</v>
      </c>
      <c r="G30" s="40" t="s">
        <v>20</v>
      </c>
      <c r="H30" s="40" t="s">
        <v>21</v>
      </c>
      <c r="I30" s="42">
        <v>2</v>
      </c>
      <c r="J30" s="39">
        <v>15</v>
      </c>
      <c r="K30" s="43" t="s">
        <v>79</v>
      </c>
      <c r="L30" s="39"/>
      <c r="M30" s="42">
        <v>2</v>
      </c>
      <c r="N30" s="44"/>
      <c r="O30" s="39"/>
      <c r="P30" s="39"/>
      <c r="Q30" s="45"/>
    </row>
    <row r="31" spans="1:17" s="18" customFormat="1" ht="27" customHeight="1" x14ac:dyDescent="0.25">
      <c r="A31" s="66">
        <v>9</v>
      </c>
      <c r="B31" s="67">
        <v>3</v>
      </c>
      <c r="C31" s="67">
        <v>3</v>
      </c>
      <c r="D31" s="68" t="s">
        <v>19</v>
      </c>
      <c r="E31" s="68" t="s">
        <v>27</v>
      </c>
      <c r="F31" s="69" t="s">
        <v>25</v>
      </c>
      <c r="G31" s="68" t="s">
        <v>20</v>
      </c>
      <c r="H31" s="68" t="s">
        <v>21</v>
      </c>
      <c r="I31" s="70">
        <v>2</v>
      </c>
      <c r="J31" s="67">
        <v>10</v>
      </c>
      <c r="K31" s="68" t="s">
        <v>96</v>
      </c>
      <c r="L31" s="68"/>
      <c r="M31" s="70">
        <v>2</v>
      </c>
      <c r="N31" s="71"/>
      <c r="O31" s="68"/>
      <c r="P31" s="68"/>
      <c r="Q31" s="72"/>
    </row>
    <row r="32" spans="1:17" x14ac:dyDescent="0.25">
      <c r="A32" s="24" t="s">
        <v>24</v>
      </c>
      <c r="B32" s="25"/>
      <c r="C32" s="26">
        <f>SUBTOTAL(103,C6:C31)</f>
        <v>24</v>
      </c>
      <c r="D32" s="26"/>
      <c r="E32" s="26"/>
      <c r="F32" s="27"/>
      <c r="G32" s="26"/>
      <c r="H32" s="26"/>
      <c r="I32" s="19">
        <f>SUM(I23:I31,I22,I11)</f>
        <v>69</v>
      </c>
      <c r="J32" s="25"/>
      <c r="K32" s="28"/>
      <c r="L32" s="25"/>
      <c r="M32" s="25"/>
      <c r="N32" s="25"/>
      <c r="O32" s="25"/>
      <c r="P32" s="25"/>
      <c r="Q32" s="29"/>
    </row>
    <row r="66" spans="6:13" x14ac:dyDescent="0.25">
      <c r="F66" s="20"/>
      <c r="M66" s="21"/>
    </row>
    <row r="67" spans="6:13" x14ac:dyDescent="0.25">
      <c r="F67" s="20"/>
      <c r="M67" s="21"/>
    </row>
  </sheetData>
  <sortState ref="A6:Q31">
    <sortCondition descending="1" ref="J6:J31"/>
  </sortState>
  <mergeCells count="1">
    <mergeCell ref="B2:L2"/>
  </mergeCells>
  <phoneticPr fontId="4" type="noConversion"/>
  <conditionalFormatting sqref="F9 F17 F21:H21 A6:C6 E6:H6 F24:H24 C10:D10 G7:H10 D31:G31 J24:L24 J21:L21 C7 F12:H12 A12:D12 J17:L18 J12:L12 J9:L10 J6:L7 G15:H18 D20:D21 D15:D18 G20 N20 N6:Q8 N9:N10 N12 N15:N17 N21:Q21 C9 C8:L8 D24 A23:C27 A7:B10 A15:C21 A30:C31 N30:Q31 N23:Q27">
    <cfRule type="expression" dxfId="274" priority="79">
      <formula>$H6="WITHDRAWN"</formula>
    </cfRule>
  </conditionalFormatting>
  <conditionalFormatting sqref="O6:O8 O21 O23:O27 O30:O31">
    <cfRule type="dataBar" priority="78">
      <dataBar>
        <cfvo type="num" val="1"/>
        <cfvo type="num" val="5"/>
        <color theme="9"/>
      </dataBar>
    </cfRule>
  </conditionalFormatting>
  <conditionalFormatting sqref="P6:P8 P21 P23:P27 P30:P31">
    <cfRule type="dataBar" priority="77">
      <dataBar>
        <cfvo type="num" val="1"/>
        <cfvo type="num" val="5"/>
        <color rgb="FF638EC6"/>
      </dataBar>
    </cfRule>
  </conditionalFormatting>
  <conditionalFormatting sqref="E9:E10">
    <cfRule type="expression" dxfId="273" priority="76">
      <formula>$H9="WITHDRAWN"</formula>
    </cfRule>
  </conditionalFormatting>
  <conditionalFormatting sqref="E12">
    <cfRule type="expression" dxfId="272" priority="74">
      <formula>$H12="WITHDRAWN"</formula>
    </cfRule>
  </conditionalFormatting>
  <conditionalFormatting sqref="F7:F8">
    <cfRule type="expression" dxfId="271" priority="73">
      <formula>$H7="WITHDRAWN"</formula>
    </cfRule>
  </conditionalFormatting>
  <conditionalFormatting sqref="E7:E8">
    <cfRule type="expression" dxfId="270" priority="72">
      <formula>$H7="WITHDRAWN"</formula>
    </cfRule>
  </conditionalFormatting>
  <conditionalFormatting sqref="D7:D8">
    <cfRule type="expression" dxfId="269" priority="71">
      <formula>$H7="WITHDRAWN"</formula>
    </cfRule>
  </conditionalFormatting>
  <conditionalFormatting sqref="D25:H25 G28:H30 D30 E26:F26 F27:F29 J25:L25 J28:L30 J23:L23">
    <cfRule type="expression" dxfId="268" priority="56">
      <formula>$H23="WITHDRAWN"</formula>
    </cfRule>
  </conditionalFormatting>
  <conditionalFormatting sqref="G19:H19 D19 J19:L19">
    <cfRule type="expression" dxfId="267" priority="65">
      <formula>$H19="WITHDRAWN"</formula>
    </cfRule>
  </conditionalFormatting>
  <conditionalFormatting sqref="L19">
    <cfRule type="dataBar" priority="62">
      <dataBar>
        <cfvo type="percent" val="0"/>
        <cfvo type="percent" val="100"/>
        <color rgb="FFFF0000"/>
      </dataBar>
    </cfRule>
  </conditionalFormatting>
  <conditionalFormatting sqref="F24:F25">
    <cfRule type="expression" dxfId="266" priority="57">
      <formula>#REF!="WITHDRAWN"</formula>
    </cfRule>
  </conditionalFormatting>
  <conditionalFormatting sqref="F27">
    <cfRule type="expression" dxfId="265" priority="58">
      <formula>#REF!="WITHDRAWN"</formula>
    </cfRule>
  </conditionalFormatting>
  <conditionalFormatting sqref="E28:E30">
    <cfRule type="expression" dxfId="264" priority="53">
      <formula>$H28="WITHDRAWN"</formula>
    </cfRule>
  </conditionalFormatting>
  <conditionalFormatting sqref="B23:B27 B30:B31">
    <cfRule type="expression" dxfId="263" priority="51">
      <formula>#REF!="WITHDRAWN"</formula>
    </cfRule>
  </conditionalFormatting>
  <conditionalFormatting sqref="L23:L25 L28:L30">
    <cfRule type="dataBar" priority="102">
      <dataBar>
        <cfvo type="percent" val="0"/>
        <cfvo type="percent" val="100"/>
        <color rgb="FFFF0000"/>
      </dataBar>
    </cfRule>
  </conditionalFormatting>
  <conditionalFormatting sqref="A11:L11">
    <cfRule type="expression" dxfId="262" priority="47">
      <formula>$H11="WITHDRAWN"</formula>
    </cfRule>
  </conditionalFormatting>
  <conditionalFormatting sqref="L11">
    <cfRule type="dataBar" priority="48">
      <dataBar>
        <cfvo type="percent" val="0"/>
        <cfvo type="percent" val="100"/>
        <color rgb="FFFF0000"/>
      </dataBar>
    </cfRule>
  </conditionalFormatting>
  <conditionalFormatting sqref="A22:L22 N22:Q22">
    <cfRule type="expression" dxfId="261" priority="43">
      <formula>$H22="WITHDRAWN"</formula>
    </cfRule>
  </conditionalFormatting>
  <conditionalFormatting sqref="O22">
    <cfRule type="dataBar" priority="42">
      <dataBar>
        <cfvo type="num" val="1"/>
        <cfvo type="num" val="5"/>
        <color theme="9"/>
      </dataBar>
    </cfRule>
  </conditionalFormatting>
  <conditionalFormatting sqref="P22">
    <cfRule type="dataBar" priority="41">
      <dataBar>
        <cfvo type="num" val="1"/>
        <cfvo type="num" val="5"/>
        <color rgb="FF638EC6"/>
      </dataBar>
    </cfRule>
  </conditionalFormatting>
  <conditionalFormatting sqref="L22">
    <cfRule type="dataBar" priority="44">
      <dataBar>
        <cfvo type="percent" val="0"/>
        <cfvo type="percent" val="100"/>
        <color rgb="FFFF0000"/>
      </dataBar>
    </cfRule>
  </conditionalFormatting>
  <conditionalFormatting sqref="L6:L10 L21 L12 L17:L18">
    <cfRule type="dataBar" priority="105">
      <dataBar>
        <cfvo type="percent" val="0"/>
        <cfvo type="percent" val="100"/>
        <color rgb="FFFF0000"/>
      </dataBar>
    </cfRule>
  </conditionalFormatting>
  <conditionalFormatting sqref="I28:I29">
    <cfRule type="expression" dxfId="260" priority="13">
      <formula>$H28="WITHDRAWN"</formula>
    </cfRule>
  </conditionalFormatting>
  <conditionalFormatting sqref="O9:Q10">
    <cfRule type="expression" dxfId="259" priority="39">
      <formula>$H9="WITHDRAWN"</formula>
    </cfRule>
  </conditionalFormatting>
  <conditionalFormatting sqref="N11:Q11">
    <cfRule type="expression" dxfId="258" priority="38">
      <formula>$H11="WITHDRAWN"</formula>
    </cfRule>
  </conditionalFormatting>
  <conditionalFormatting sqref="D13:L14 N13:Q14">
    <cfRule type="expression" dxfId="257" priority="37">
      <formula>$H13="WITHDRAWN"</formula>
    </cfRule>
  </conditionalFormatting>
  <conditionalFormatting sqref="D13:L14 N13:Q14">
    <cfRule type="expression" dxfId="256" priority="36">
      <formula>$H13="WITHDRAWN"</formula>
    </cfRule>
  </conditionalFormatting>
  <conditionalFormatting sqref="O12:Q12">
    <cfRule type="expression" dxfId="255" priority="35">
      <formula>$H12="WITHDRAWN"</formula>
    </cfRule>
  </conditionalFormatting>
  <conditionalFormatting sqref="O15:Q17">
    <cfRule type="expression" dxfId="254" priority="34">
      <formula>$H15="WITHDRAWN"</formula>
    </cfRule>
  </conditionalFormatting>
  <conditionalFormatting sqref="A13:C14">
    <cfRule type="expression" dxfId="253" priority="19">
      <formula>$H13="WITHDRAWN"</formula>
    </cfRule>
  </conditionalFormatting>
  <conditionalFormatting sqref="E18:F19">
    <cfRule type="expression" dxfId="252" priority="32">
      <formula>$H18="WITHDRAWN"</formula>
    </cfRule>
  </conditionalFormatting>
  <conditionalFormatting sqref="I18">
    <cfRule type="expression" dxfId="251" priority="31">
      <formula>$H18="WITHDRAWN"</formula>
    </cfRule>
  </conditionalFormatting>
  <conditionalFormatting sqref="I19">
    <cfRule type="expression" dxfId="250" priority="30">
      <formula>$H19="WITHDRAWN"</formula>
    </cfRule>
  </conditionalFormatting>
  <conditionalFormatting sqref="M8">
    <cfRule type="expression" dxfId="249" priority="29">
      <formula>$H8="WITHDRAWN"</formula>
    </cfRule>
  </conditionalFormatting>
  <conditionalFormatting sqref="M11">
    <cfRule type="expression" dxfId="248" priority="28">
      <formula>$H11="WITHDRAWN"</formula>
    </cfRule>
  </conditionalFormatting>
  <conditionalFormatting sqref="M22">
    <cfRule type="expression" dxfId="247" priority="27">
      <formula>$H22="WITHDRAWN"</formula>
    </cfRule>
  </conditionalFormatting>
  <conditionalFormatting sqref="M13:M14">
    <cfRule type="expression" dxfId="246" priority="26">
      <formula>$H13="WITHDRAWN"</formula>
    </cfRule>
  </conditionalFormatting>
  <conditionalFormatting sqref="M13:M14">
    <cfRule type="expression" dxfId="245" priority="25">
      <formula>$H13="WITHDRAWN"</formula>
    </cfRule>
  </conditionalFormatting>
  <conditionalFormatting sqref="M18">
    <cfRule type="expression" dxfId="244" priority="24">
      <formula>$H18="WITHDRAWN"</formula>
    </cfRule>
  </conditionalFormatting>
  <conditionalFormatting sqref="M19">
    <cfRule type="expression" dxfId="243" priority="23">
      <formula>$H19="WITHDRAWN"</formula>
    </cfRule>
  </conditionalFormatting>
  <conditionalFormatting sqref="A8:B8">
    <cfRule type="expression" dxfId="242" priority="21">
      <formula>$H8="WITHDRAWN"</formula>
    </cfRule>
  </conditionalFormatting>
  <conditionalFormatting sqref="A13:C14">
    <cfRule type="expression" dxfId="241" priority="20">
      <formula>$H13="WITHDRAWN"</formula>
    </cfRule>
  </conditionalFormatting>
  <conditionalFormatting sqref="D26:D27">
    <cfRule type="expression" dxfId="240" priority="18">
      <formula>$H26="WITHDRAWN"</formula>
    </cfRule>
  </conditionalFormatting>
  <conditionalFormatting sqref="G26:H27">
    <cfRule type="expression" dxfId="239" priority="16">
      <formula>$H26="WITHDRAWN"</formula>
    </cfRule>
  </conditionalFormatting>
  <conditionalFormatting sqref="G26:H27">
    <cfRule type="expression" dxfId="238" priority="17">
      <formula>#REF!="WITHDRAWN"</formula>
    </cfRule>
  </conditionalFormatting>
  <conditionalFormatting sqref="G23:H23">
    <cfRule type="expression" dxfId="237" priority="15">
      <formula>$H23="WITHDRAWN"</formula>
    </cfRule>
  </conditionalFormatting>
  <conditionalFormatting sqref="H31">
    <cfRule type="expression" dxfId="236" priority="14">
      <formula>$H31="WITHDRAWN"</formula>
    </cfRule>
  </conditionalFormatting>
  <conditionalFormatting sqref="O28:Q29">
    <cfRule type="expression" dxfId="235" priority="11">
      <formula>$H28="WITHDRAWN"</formula>
    </cfRule>
  </conditionalFormatting>
  <conditionalFormatting sqref="O28:Q29">
    <cfRule type="dataBar" priority="12">
      <dataBar>
        <cfvo type="percent" val="0"/>
        <cfvo type="percent" val="100"/>
        <color rgb="FFFF0000"/>
      </dataBar>
    </cfRule>
  </conditionalFormatting>
  <conditionalFormatting sqref="O31:Q31">
    <cfRule type="dataBar" priority="9">
      <dataBar>
        <cfvo type="percent" val="0"/>
        <cfvo type="percent" val="100"/>
        <color rgb="FFFF0000"/>
      </dataBar>
    </cfRule>
  </conditionalFormatting>
  <conditionalFormatting sqref="J31:L31">
    <cfRule type="expression" dxfId="234" priority="8">
      <formula>$H31="WITHDRAWN"</formula>
    </cfRule>
  </conditionalFormatting>
  <conditionalFormatting sqref="J26:L27">
    <cfRule type="expression" dxfId="233" priority="6">
      <formula>$H26="WITHDRAWN"</formula>
    </cfRule>
  </conditionalFormatting>
  <conditionalFormatting sqref="J26:L27">
    <cfRule type="expression" dxfId="232" priority="7">
      <formula>#REF!="WITHDRAWN"</formula>
    </cfRule>
  </conditionalFormatting>
  <conditionalFormatting sqref="O18:Q19">
    <cfRule type="expression" dxfId="231" priority="5">
      <formula>$H18="WITHDRAWN"</formula>
    </cfRule>
  </conditionalFormatting>
  <conditionalFormatting sqref="N18:N19">
    <cfRule type="expression" dxfId="230" priority="4">
      <formula>$H18="WITHDRAWN"</formula>
    </cfRule>
  </conditionalFormatting>
  <conditionalFormatting sqref="N18:N19">
    <cfRule type="expression" dxfId="229" priority="3">
      <formula>$H18="WITHDRAWN"</formula>
    </cfRule>
  </conditionalFormatting>
  <conditionalFormatting sqref="O24:Q25">
    <cfRule type="dataBar" priority="2">
      <dataBar>
        <cfvo type="percent" val="0"/>
        <cfvo type="percent" val="100"/>
        <color rgb="FFFF0000"/>
      </dataBar>
    </cfRule>
  </conditionalFormatting>
  <conditionalFormatting sqref="M28:N29">
    <cfRule type="expression" dxfId="228" priority="1">
      <formula>$H28="WITHDRAWN"</formula>
    </cfRule>
  </conditionalFormatting>
  <dataValidations count="2">
    <dataValidation type="list" allowBlank="1" showInputMessage="1" showErrorMessage="1" sqref="H65538:H65550 EZ65538:EZ65550 OV65538:OV65550 YR65538:YR65550 AIN65538:AIN65550 ASJ65538:ASJ65550 BCF65538:BCF65550 BMB65538:BMB65550 BVX65538:BVX65550 CFT65538:CFT65550 CPP65538:CPP65550 CZL65538:CZL65550 DJH65538:DJH65550 DTD65538:DTD65550 ECZ65538:ECZ65550 EMV65538:EMV65550 EWR65538:EWR65550 FGN65538:FGN65550 FQJ65538:FQJ65550 GAF65538:GAF65550 GKB65538:GKB65550 GTX65538:GTX65550 HDT65538:HDT65550 HNP65538:HNP65550 HXL65538:HXL65550 IHH65538:IHH65550 IRD65538:IRD65550 JAZ65538:JAZ65550 JKV65538:JKV65550 JUR65538:JUR65550 KEN65538:KEN65550 KOJ65538:KOJ65550 KYF65538:KYF65550 LIB65538:LIB65550 LRX65538:LRX65550 MBT65538:MBT65550 MLP65538:MLP65550 MVL65538:MVL65550 NFH65538:NFH65550 NPD65538:NPD65550 NYZ65538:NYZ65550 OIV65538:OIV65550 OSR65538:OSR65550 PCN65538:PCN65550 PMJ65538:PMJ65550 PWF65538:PWF65550 QGB65538:QGB65550 QPX65538:QPX65550 QZT65538:QZT65550 RJP65538:RJP65550 RTL65538:RTL65550 SDH65538:SDH65550 SND65538:SND65550 SWZ65538:SWZ65550 TGV65538:TGV65550 TQR65538:TQR65550 UAN65538:UAN65550 UKJ65538:UKJ65550 UUF65538:UUF65550 VEB65538:VEB65550 VNX65538:VNX65550 VXT65538:VXT65550 WHP65538:WHP65550 WRL65538:WRL65550 H131074:H131086 EZ131074:EZ131086 OV131074:OV131086 YR131074:YR131086 AIN131074:AIN131086 ASJ131074:ASJ131086 BCF131074:BCF131086 BMB131074:BMB131086 BVX131074:BVX131086 CFT131074:CFT131086 CPP131074:CPP131086 CZL131074:CZL131086 DJH131074:DJH131086 DTD131074:DTD131086 ECZ131074:ECZ131086 EMV131074:EMV131086 EWR131074:EWR131086 FGN131074:FGN131086 FQJ131074:FQJ131086 GAF131074:GAF131086 GKB131074:GKB131086 GTX131074:GTX131086 HDT131074:HDT131086 HNP131074:HNP131086 HXL131074:HXL131086 IHH131074:IHH131086 IRD131074:IRD131086 JAZ131074:JAZ131086 JKV131074:JKV131086 JUR131074:JUR131086 KEN131074:KEN131086 KOJ131074:KOJ131086 KYF131074:KYF131086 LIB131074:LIB131086 LRX131074:LRX131086 MBT131074:MBT131086 MLP131074:MLP131086 MVL131074:MVL131086 NFH131074:NFH131086 NPD131074:NPD131086 NYZ131074:NYZ131086 OIV131074:OIV131086 OSR131074:OSR131086 PCN131074:PCN131086 PMJ131074:PMJ131086 PWF131074:PWF131086 QGB131074:QGB131086 QPX131074:QPX131086 QZT131074:QZT131086 RJP131074:RJP131086 RTL131074:RTL131086 SDH131074:SDH131086 SND131074:SND131086 SWZ131074:SWZ131086 TGV131074:TGV131086 TQR131074:TQR131086 UAN131074:UAN131086 UKJ131074:UKJ131086 UUF131074:UUF131086 VEB131074:VEB131086 VNX131074:VNX131086 VXT131074:VXT131086 WHP131074:WHP131086 WRL131074:WRL131086 H196610:H196622 EZ196610:EZ196622 OV196610:OV196622 YR196610:YR196622 AIN196610:AIN196622 ASJ196610:ASJ196622 BCF196610:BCF196622 BMB196610:BMB196622 BVX196610:BVX196622 CFT196610:CFT196622 CPP196610:CPP196622 CZL196610:CZL196622 DJH196610:DJH196622 DTD196610:DTD196622 ECZ196610:ECZ196622 EMV196610:EMV196622 EWR196610:EWR196622 FGN196610:FGN196622 FQJ196610:FQJ196622 GAF196610:GAF196622 GKB196610:GKB196622 GTX196610:GTX196622 HDT196610:HDT196622 HNP196610:HNP196622 HXL196610:HXL196622 IHH196610:IHH196622 IRD196610:IRD196622 JAZ196610:JAZ196622 JKV196610:JKV196622 JUR196610:JUR196622 KEN196610:KEN196622 KOJ196610:KOJ196622 KYF196610:KYF196622 LIB196610:LIB196622 LRX196610:LRX196622 MBT196610:MBT196622 MLP196610:MLP196622 MVL196610:MVL196622 NFH196610:NFH196622 NPD196610:NPD196622 NYZ196610:NYZ196622 OIV196610:OIV196622 OSR196610:OSR196622 PCN196610:PCN196622 PMJ196610:PMJ196622 PWF196610:PWF196622 QGB196610:QGB196622 QPX196610:QPX196622 QZT196610:QZT196622 RJP196610:RJP196622 RTL196610:RTL196622 SDH196610:SDH196622 SND196610:SND196622 SWZ196610:SWZ196622 TGV196610:TGV196622 TQR196610:TQR196622 UAN196610:UAN196622 UKJ196610:UKJ196622 UUF196610:UUF196622 VEB196610:VEB196622 VNX196610:VNX196622 VXT196610:VXT196622 WHP196610:WHP196622 WRL196610:WRL196622 H262146:H262158 EZ262146:EZ262158 OV262146:OV262158 YR262146:YR262158 AIN262146:AIN262158 ASJ262146:ASJ262158 BCF262146:BCF262158 BMB262146:BMB262158 BVX262146:BVX262158 CFT262146:CFT262158 CPP262146:CPP262158 CZL262146:CZL262158 DJH262146:DJH262158 DTD262146:DTD262158 ECZ262146:ECZ262158 EMV262146:EMV262158 EWR262146:EWR262158 FGN262146:FGN262158 FQJ262146:FQJ262158 GAF262146:GAF262158 GKB262146:GKB262158 GTX262146:GTX262158 HDT262146:HDT262158 HNP262146:HNP262158 HXL262146:HXL262158 IHH262146:IHH262158 IRD262146:IRD262158 JAZ262146:JAZ262158 JKV262146:JKV262158 JUR262146:JUR262158 KEN262146:KEN262158 KOJ262146:KOJ262158 KYF262146:KYF262158 LIB262146:LIB262158 LRX262146:LRX262158 MBT262146:MBT262158 MLP262146:MLP262158 MVL262146:MVL262158 NFH262146:NFH262158 NPD262146:NPD262158 NYZ262146:NYZ262158 OIV262146:OIV262158 OSR262146:OSR262158 PCN262146:PCN262158 PMJ262146:PMJ262158 PWF262146:PWF262158 QGB262146:QGB262158 QPX262146:QPX262158 QZT262146:QZT262158 RJP262146:RJP262158 RTL262146:RTL262158 SDH262146:SDH262158 SND262146:SND262158 SWZ262146:SWZ262158 TGV262146:TGV262158 TQR262146:TQR262158 UAN262146:UAN262158 UKJ262146:UKJ262158 UUF262146:UUF262158 VEB262146:VEB262158 VNX262146:VNX262158 VXT262146:VXT262158 WHP262146:WHP262158 WRL262146:WRL262158 H327682:H327694 EZ327682:EZ327694 OV327682:OV327694 YR327682:YR327694 AIN327682:AIN327694 ASJ327682:ASJ327694 BCF327682:BCF327694 BMB327682:BMB327694 BVX327682:BVX327694 CFT327682:CFT327694 CPP327682:CPP327694 CZL327682:CZL327694 DJH327682:DJH327694 DTD327682:DTD327694 ECZ327682:ECZ327694 EMV327682:EMV327694 EWR327682:EWR327694 FGN327682:FGN327694 FQJ327682:FQJ327694 GAF327682:GAF327694 GKB327682:GKB327694 GTX327682:GTX327694 HDT327682:HDT327694 HNP327682:HNP327694 HXL327682:HXL327694 IHH327682:IHH327694 IRD327682:IRD327694 JAZ327682:JAZ327694 JKV327682:JKV327694 JUR327682:JUR327694 KEN327682:KEN327694 KOJ327682:KOJ327694 KYF327682:KYF327694 LIB327682:LIB327694 LRX327682:LRX327694 MBT327682:MBT327694 MLP327682:MLP327694 MVL327682:MVL327694 NFH327682:NFH327694 NPD327682:NPD327694 NYZ327682:NYZ327694 OIV327682:OIV327694 OSR327682:OSR327694 PCN327682:PCN327694 PMJ327682:PMJ327694 PWF327682:PWF327694 QGB327682:QGB327694 QPX327682:QPX327694 QZT327682:QZT327694 RJP327682:RJP327694 RTL327682:RTL327694 SDH327682:SDH327694 SND327682:SND327694 SWZ327682:SWZ327694 TGV327682:TGV327694 TQR327682:TQR327694 UAN327682:UAN327694 UKJ327682:UKJ327694 UUF327682:UUF327694 VEB327682:VEB327694 VNX327682:VNX327694 VXT327682:VXT327694 WHP327682:WHP327694 WRL327682:WRL327694 H393218:H393230 EZ393218:EZ393230 OV393218:OV393230 YR393218:YR393230 AIN393218:AIN393230 ASJ393218:ASJ393230 BCF393218:BCF393230 BMB393218:BMB393230 BVX393218:BVX393230 CFT393218:CFT393230 CPP393218:CPP393230 CZL393218:CZL393230 DJH393218:DJH393230 DTD393218:DTD393230 ECZ393218:ECZ393230 EMV393218:EMV393230 EWR393218:EWR393230 FGN393218:FGN393230 FQJ393218:FQJ393230 GAF393218:GAF393230 GKB393218:GKB393230 GTX393218:GTX393230 HDT393218:HDT393230 HNP393218:HNP393230 HXL393218:HXL393230 IHH393218:IHH393230 IRD393218:IRD393230 JAZ393218:JAZ393230 JKV393218:JKV393230 JUR393218:JUR393230 KEN393218:KEN393230 KOJ393218:KOJ393230 KYF393218:KYF393230 LIB393218:LIB393230 LRX393218:LRX393230 MBT393218:MBT393230 MLP393218:MLP393230 MVL393218:MVL393230 NFH393218:NFH393230 NPD393218:NPD393230 NYZ393218:NYZ393230 OIV393218:OIV393230 OSR393218:OSR393230 PCN393218:PCN393230 PMJ393218:PMJ393230 PWF393218:PWF393230 QGB393218:QGB393230 QPX393218:QPX393230 QZT393218:QZT393230 RJP393218:RJP393230 RTL393218:RTL393230 SDH393218:SDH393230 SND393218:SND393230 SWZ393218:SWZ393230 TGV393218:TGV393230 TQR393218:TQR393230 UAN393218:UAN393230 UKJ393218:UKJ393230 UUF393218:UUF393230 VEB393218:VEB393230 VNX393218:VNX393230 VXT393218:VXT393230 WHP393218:WHP393230 WRL393218:WRL393230 H458754:H458766 EZ458754:EZ458766 OV458754:OV458766 YR458754:YR458766 AIN458754:AIN458766 ASJ458754:ASJ458766 BCF458754:BCF458766 BMB458754:BMB458766 BVX458754:BVX458766 CFT458754:CFT458766 CPP458754:CPP458766 CZL458754:CZL458766 DJH458754:DJH458766 DTD458754:DTD458766 ECZ458754:ECZ458766 EMV458754:EMV458766 EWR458754:EWR458766 FGN458754:FGN458766 FQJ458754:FQJ458766 GAF458754:GAF458766 GKB458754:GKB458766 GTX458754:GTX458766 HDT458754:HDT458766 HNP458754:HNP458766 HXL458754:HXL458766 IHH458754:IHH458766 IRD458754:IRD458766 JAZ458754:JAZ458766 JKV458754:JKV458766 JUR458754:JUR458766 KEN458754:KEN458766 KOJ458754:KOJ458766 KYF458754:KYF458766 LIB458754:LIB458766 LRX458754:LRX458766 MBT458754:MBT458766 MLP458754:MLP458766 MVL458754:MVL458766 NFH458754:NFH458766 NPD458754:NPD458766 NYZ458754:NYZ458766 OIV458754:OIV458766 OSR458754:OSR458766 PCN458754:PCN458766 PMJ458754:PMJ458766 PWF458754:PWF458766 QGB458754:QGB458766 QPX458754:QPX458766 QZT458754:QZT458766 RJP458754:RJP458766 RTL458754:RTL458766 SDH458754:SDH458766 SND458754:SND458766 SWZ458754:SWZ458766 TGV458754:TGV458766 TQR458754:TQR458766 UAN458754:UAN458766 UKJ458754:UKJ458766 UUF458754:UUF458766 VEB458754:VEB458766 VNX458754:VNX458766 VXT458754:VXT458766 WHP458754:WHP458766 WRL458754:WRL458766 H524290:H524302 EZ524290:EZ524302 OV524290:OV524302 YR524290:YR524302 AIN524290:AIN524302 ASJ524290:ASJ524302 BCF524290:BCF524302 BMB524290:BMB524302 BVX524290:BVX524302 CFT524290:CFT524302 CPP524290:CPP524302 CZL524290:CZL524302 DJH524290:DJH524302 DTD524290:DTD524302 ECZ524290:ECZ524302 EMV524290:EMV524302 EWR524290:EWR524302 FGN524290:FGN524302 FQJ524290:FQJ524302 GAF524290:GAF524302 GKB524290:GKB524302 GTX524290:GTX524302 HDT524290:HDT524302 HNP524290:HNP524302 HXL524290:HXL524302 IHH524290:IHH524302 IRD524290:IRD524302 JAZ524290:JAZ524302 JKV524290:JKV524302 JUR524290:JUR524302 KEN524290:KEN524302 KOJ524290:KOJ524302 KYF524290:KYF524302 LIB524290:LIB524302 LRX524290:LRX524302 MBT524290:MBT524302 MLP524290:MLP524302 MVL524290:MVL524302 NFH524290:NFH524302 NPD524290:NPD524302 NYZ524290:NYZ524302 OIV524290:OIV524302 OSR524290:OSR524302 PCN524290:PCN524302 PMJ524290:PMJ524302 PWF524290:PWF524302 QGB524290:QGB524302 QPX524290:QPX524302 QZT524290:QZT524302 RJP524290:RJP524302 RTL524290:RTL524302 SDH524290:SDH524302 SND524290:SND524302 SWZ524290:SWZ524302 TGV524290:TGV524302 TQR524290:TQR524302 UAN524290:UAN524302 UKJ524290:UKJ524302 UUF524290:UUF524302 VEB524290:VEB524302 VNX524290:VNX524302 VXT524290:VXT524302 WHP524290:WHP524302 WRL524290:WRL524302 H589826:H589838 EZ589826:EZ589838 OV589826:OV589838 YR589826:YR589838 AIN589826:AIN589838 ASJ589826:ASJ589838 BCF589826:BCF589838 BMB589826:BMB589838 BVX589826:BVX589838 CFT589826:CFT589838 CPP589826:CPP589838 CZL589826:CZL589838 DJH589826:DJH589838 DTD589826:DTD589838 ECZ589826:ECZ589838 EMV589826:EMV589838 EWR589826:EWR589838 FGN589826:FGN589838 FQJ589826:FQJ589838 GAF589826:GAF589838 GKB589826:GKB589838 GTX589826:GTX589838 HDT589826:HDT589838 HNP589826:HNP589838 HXL589826:HXL589838 IHH589826:IHH589838 IRD589826:IRD589838 JAZ589826:JAZ589838 JKV589826:JKV589838 JUR589826:JUR589838 KEN589826:KEN589838 KOJ589826:KOJ589838 KYF589826:KYF589838 LIB589826:LIB589838 LRX589826:LRX589838 MBT589826:MBT589838 MLP589826:MLP589838 MVL589826:MVL589838 NFH589826:NFH589838 NPD589826:NPD589838 NYZ589826:NYZ589838 OIV589826:OIV589838 OSR589826:OSR589838 PCN589826:PCN589838 PMJ589826:PMJ589838 PWF589826:PWF589838 QGB589826:QGB589838 QPX589826:QPX589838 QZT589826:QZT589838 RJP589826:RJP589838 RTL589826:RTL589838 SDH589826:SDH589838 SND589826:SND589838 SWZ589826:SWZ589838 TGV589826:TGV589838 TQR589826:TQR589838 UAN589826:UAN589838 UKJ589826:UKJ589838 UUF589826:UUF589838 VEB589826:VEB589838 VNX589826:VNX589838 VXT589826:VXT589838 WHP589826:WHP589838 WRL589826:WRL589838 H655362:H655374 EZ655362:EZ655374 OV655362:OV655374 YR655362:YR655374 AIN655362:AIN655374 ASJ655362:ASJ655374 BCF655362:BCF655374 BMB655362:BMB655374 BVX655362:BVX655374 CFT655362:CFT655374 CPP655362:CPP655374 CZL655362:CZL655374 DJH655362:DJH655374 DTD655362:DTD655374 ECZ655362:ECZ655374 EMV655362:EMV655374 EWR655362:EWR655374 FGN655362:FGN655374 FQJ655362:FQJ655374 GAF655362:GAF655374 GKB655362:GKB655374 GTX655362:GTX655374 HDT655362:HDT655374 HNP655362:HNP655374 HXL655362:HXL655374 IHH655362:IHH655374 IRD655362:IRD655374 JAZ655362:JAZ655374 JKV655362:JKV655374 JUR655362:JUR655374 KEN655362:KEN655374 KOJ655362:KOJ655374 KYF655362:KYF655374 LIB655362:LIB655374 LRX655362:LRX655374 MBT655362:MBT655374 MLP655362:MLP655374 MVL655362:MVL655374 NFH655362:NFH655374 NPD655362:NPD655374 NYZ655362:NYZ655374 OIV655362:OIV655374 OSR655362:OSR655374 PCN655362:PCN655374 PMJ655362:PMJ655374 PWF655362:PWF655374 QGB655362:QGB655374 QPX655362:QPX655374 QZT655362:QZT655374 RJP655362:RJP655374 RTL655362:RTL655374 SDH655362:SDH655374 SND655362:SND655374 SWZ655362:SWZ655374 TGV655362:TGV655374 TQR655362:TQR655374 UAN655362:UAN655374 UKJ655362:UKJ655374 UUF655362:UUF655374 VEB655362:VEB655374 VNX655362:VNX655374 VXT655362:VXT655374 WHP655362:WHP655374 WRL655362:WRL655374 H720898:H720910 EZ720898:EZ720910 OV720898:OV720910 YR720898:YR720910 AIN720898:AIN720910 ASJ720898:ASJ720910 BCF720898:BCF720910 BMB720898:BMB720910 BVX720898:BVX720910 CFT720898:CFT720910 CPP720898:CPP720910 CZL720898:CZL720910 DJH720898:DJH720910 DTD720898:DTD720910 ECZ720898:ECZ720910 EMV720898:EMV720910 EWR720898:EWR720910 FGN720898:FGN720910 FQJ720898:FQJ720910 GAF720898:GAF720910 GKB720898:GKB720910 GTX720898:GTX720910 HDT720898:HDT720910 HNP720898:HNP720910 HXL720898:HXL720910 IHH720898:IHH720910 IRD720898:IRD720910 JAZ720898:JAZ720910 JKV720898:JKV720910 JUR720898:JUR720910 KEN720898:KEN720910 KOJ720898:KOJ720910 KYF720898:KYF720910 LIB720898:LIB720910 LRX720898:LRX720910 MBT720898:MBT720910 MLP720898:MLP720910 MVL720898:MVL720910 NFH720898:NFH720910 NPD720898:NPD720910 NYZ720898:NYZ720910 OIV720898:OIV720910 OSR720898:OSR720910 PCN720898:PCN720910 PMJ720898:PMJ720910 PWF720898:PWF720910 QGB720898:QGB720910 QPX720898:QPX720910 QZT720898:QZT720910 RJP720898:RJP720910 RTL720898:RTL720910 SDH720898:SDH720910 SND720898:SND720910 SWZ720898:SWZ720910 TGV720898:TGV720910 TQR720898:TQR720910 UAN720898:UAN720910 UKJ720898:UKJ720910 UUF720898:UUF720910 VEB720898:VEB720910 VNX720898:VNX720910 VXT720898:VXT720910 WHP720898:WHP720910 WRL720898:WRL720910 H786434:H786446 EZ786434:EZ786446 OV786434:OV786446 YR786434:YR786446 AIN786434:AIN786446 ASJ786434:ASJ786446 BCF786434:BCF786446 BMB786434:BMB786446 BVX786434:BVX786446 CFT786434:CFT786446 CPP786434:CPP786446 CZL786434:CZL786446 DJH786434:DJH786446 DTD786434:DTD786446 ECZ786434:ECZ786446 EMV786434:EMV786446 EWR786434:EWR786446 FGN786434:FGN786446 FQJ786434:FQJ786446 GAF786434:GAF786446 GKB786434:GKB786446 GTX786434:GTX786446 HDT786434:HDT786446 HNP786434:HNP786446 HXL786434:HXL786446 IHH786434:IHH786446 IRD786434:IRD786446 JAZ786434:JAZ786446 JKV786434:JKV786446 JUR786434:JUR786446 KEN786434:KEN786446 KOJ786434:KOJ786446 KYF786434:KYF786446 LIB786434:LIB786446 LRX786434:LRX786446 MBT786434:MBT786446 MLP786434:MLP786446 MVL786434:MVL786446 NFH786434:NFH786446 NPD786434:NPD786446 NYZ786434:NYZ786446 OIV786434:OIV786446 OSR786434:OSR786446 PCN786434:PCN786446 PMJ786434:PMJ786446 PWF786434:PWF786446 QGB786434:QGB786446 QPX786434:QPX786446 QZT786434:QZT786446 RJP786434:RJP786446 RTL786434:RTL786446 SDH786434:SDH786446 SND786434:SND786446 SWZ786434:SWZ786446 TGV786434:TGV786446 TQR786434:TQR786446 UAN786434:UAN786446 UKJ786434:UKJ786446 UUF786434:UUF786446 VEB786434:VEB786446 VNX786434:VNX786446 VXT786434:VXT786446 WHP786434:WHP786446 WRL786434:WRL786446 H851970:H851982 EZ851970:EZ851982 OV851970:OV851982 YR851970:YR851982 AIN851970:AIN851982 ASJ851970:ASJ851982 BCF851970:BCF851982 BMB851970:BMB851982 BVX851970:BVX851982 CFT851970:CFT851982 CPP851970:CPP851982 CZL851970:CZL851982 DJH851970:DJH851982 DTD851970:DTD851982 ECZ851970:ECZ851982 EMV851970:EMV851982 EWR851970:EWR851982 FGN851970:FGN851982 FQJ851970:FQJ851982 GAF851970:GAF851982 GKB851970:GKB851982 GTX851970:GTX851982 HDT851970:HDT851982 HNP851970:HNP851982 HXL851970:HXL851982 IHH851970:IHH851982 IRD851970:IRD851982 JAZ851970:JAZ851982 JKV851970:JKV851982 JUR851970:JUR851982 KEN851970:KEN851982 KOJ851970:KOJ851982 KYF851970:KYF851982 LIB851970:LIB851982 LRX851970:LRX851982 MBT851970:MBT851982 MLP851970:MLP851982 MVL851970:MVL851982 NFH851970:NFH851982 NPD851970:NPD851982 NYZ851970:NYZ851982 OIV851970:OIV851982 OSR851970:OSR851982 PCN851970:PCN851982 PMJ851970:PMJ851982 PWF851970:PWF851982 QGB851970:QGB851982 QPX851970:QPX851982 QZT851970:QZT851982 RJP851970:RJP851982 RTL851970:RTL851982 SDH851970:SDH851982 SND851970:SND851982 SWZ851970:SWZ851982 TGV851970:TGV851982 TQR851970:TQR851982 UAN851970:UAN851982 UKJ851970:UKJ851982 UUF851970:UUF851982 VEB851970:VEB851982 VNX851970:VNX851982 VXT851970:VXT851982 WHP851970:WHP851982 WRL851970:WRL851982 H917506:H917518 EZ917506:EZ917518 OV917506:OV917518 YR917506:YR917518 AIN917506:AIN917518 ASJ917506:ASJ917518 BCF917506:BCF917518 BMB917506:BMB917518 BVX917506:BVX917518 CFT917506:CFT917518 CPP917506:CPP917518 CZL917506:CZL917518 DJH917506:DJH917518 DTD917506:DTD917518 ECZ917506:ECZ917518 EMV917506:EMV917518 EWR917506:EWR917518 FGN917506:FGN917518 FQJ917506:FQJ917518 GAF917506:GAF917518 GKB917506:GKB917518 GTX917506:GTX917518 HDT917506:HDT917518 HNP917506:HNP917518 HXL917506:HXL917518 IHH917506:IHH917518 IRD917506:IRD917518 JAZ917506:JAZ917518 JKV917506:JKV917518 JUR917506:JUR917518 KEN917506:KEN917518 KOJ917506:KOJ917518 KYF917506:KYF917518 LIB917506:LIB917518 LRX917506:LRX917518 MBT917506:MBT917518 MLP917506:MLP917518 MVL917506:MVL917518 NFH917506:NFH917518 NPD917506:NPD917518 NYZ917506:NYZ917518 OIV917506:OIV917518 OSR917506:OSR917518 PCN917506:PCN917518 PMJ917506:PMJ917518 PWF917506:PWF917518 QGB917506:QGB917518 QPX917506:QPX917518 QZT917506:QZT917518 RJP917506:RJP917518 RTL917506:RTL917518 SDH917506:SDH917518 SND917506:SND917518 SWZ917506:SWZ917518 TGV917506:TGV917518 TQR917506:TQR917518 UAN917506:UAN917518 UKJ917506:UKJ917518 UUF917506:UUF917518 VEB917506:VEB917518 VNX917506:VNX917518 VXT917506:VXT917518 WHP917506:WHP917518 WRL917506:WRL917518 H983042:H983054 EZ983042:EZ983054 OV983042:OV983054 YR983042:YR983054 AIN983042:AIN983054 ASJ983042:ASJ983054 BCF983042:BCF983054 BMB983042:BMB983054 BVX983042:BVX983054 CFT983042:CFT983054 CPP983042:CPP983054 CZL983042:CZL983054 DJH983042:DJH983054 DTD983042:DTD983054 ECZ983042:ECZ983054 EMV983042:EMV983054 EWR983042:EWR983054 FGN983042:FGN983054 FQJ983042:FQJ983054 GAF983042:GAF983054 GKB983042:GKB983054 GTX983042:GTX983054 HDT983042:HDT983054 HNP983042:HNP983054 HXL983042:HXL983054 IHH983042:IHH983054 IRD983042:IRD983054 JAZ983042:JAZ983054 JKV983042:JKV983054 JUR983042:JUR983054 KEN983042:KEN983054 KOJ983042:KOJ983054 KYF983042:KYF983054 LIB983042:LIB983054 LRX983042:LRX983054 MBT983042:MBT983054 MLP983042:MLP983054 MVL983042:MVL983054 NFH983042:NFH983054 NPD983042:NPD983054 NYZ983042:NYZ983054 OIV983042:OIV983054 OSR983042:OSR983054 PCN983042:PCN983054 PMJ983042:PMJ983054 PWF983042:PWF983054 QGB983042:QGB983054 QPX983042:QPX983054 QZT983042:QZT983054 RJP983042:RJP983054 RTL983042:RTL983054 SDH983042:SDH983054 SND983042:SND983054 SWZ983042:SWZ983054 TGV983042:TGV983054 TQR983042:TQR983054 UAN983042:UAN983054 UKJ983042:UKJ983054 UUF983042:UUF983054 VEB983042:VEB983054 VNX983042:VNX983054 VXT983042:VXT983054 WHP983042:WHP983054 WRL983042:WRL983054 H65552:H65567 EZ65552:EZ65567 OV65552:OV65567 YR65552:YR65567 AIN65552:AIN65567 ASJ65552:ASJ65567 BCF65552:BCF65567 BMB65552:BMB65567 BVX65552:BVX65567 CFT65552:CFT65567 CPP65552:CPP65567 CZL65552:CZL65567 DJH65552:DJH65567 DTD65552:DTD65567 ECZ65552:ECZ65567 EMV65552:EMV65567 EWR65552:EWR65567 FGN65552:FGN65567 FQJ65552:FQJ65567 GAF65552:GAF65567 GKB65552:GKB65567 GTX65552:GTX65567 HDT65552:HDT65567 HNP65552:HNP65567 HXL65552:HXL65567 IHH65552:IHH65567 IRD65552:IRD65567 JAZ65552:JAZ65567 JKV65552:JKV65567 JUR65552:JUR65567 KEN65552:KEN65567 KOJ65552:KOJ65567 KYF65552:KYF65567 LIB65552:LIB65567 LRX65552:LRX65567 MBT65552:MBT65567 MLP65552:MLP65567 MVL65552:MVL65567 NFH65552:NFH65567 NPD65552:NPD65567 NYZ65552:NYZ65567 OIV65552:OIV65567 OSR65552:OSR65567 PCN65552:PCN65567 PMJ65552:PMJ65567 PWF65552:PWF65567 QGB65552:QGB65567 QPX65552:QPX65567 QZT65552:QZT65567 RJP65552:RJP65567 RTL65552:RTL65567 SDH65552:SDH65567 SND65552:SND65567 SWZ65552:SWZ65567 TGV65552:TGV65567 TQR65552:TQR65567 UAN65552:UAN65567 UKJ65552:UKJ65567 UUF65552:UUF65567 VEB65552:VEB65567 VNX65552:VNX65567 VXT65552:VXT65567 WHP65552:WHP65567 WRL65552:WRL65567 H131088:H131103 EZ131088:EZ131103 OV131088:OV131103 YR131088:YR131103 AIN131088:AIN131103 ASJ131088:ASJ131103 BCF131088:BCF131103 BMB131088:BMB131103 BVX131088:BVX131103 CFT131088:CFT131103 CPP131088:CPP131103 CZL131088:CZL131103 DJH131088:DJH131103 DTD131088:DTD131103 ECZ131088:ECZ131103 EMV131088:EMV131103 EWR131088:EWR131103 FGN131088:FGN131103 FQJ131088:FQJ131103 GAF131088:GAF131103 GKB131088:GKB131103 GTX131088:GTX131103 HDT131088:HDT131103 HNP131088:HNP131103 HXL131088:HXL131103 IHH131088:IHH131103 IRD131088:IRD131103 JAZ131088:JAZ131103 JKV131088:JKV131103 JUR131088:JUR131103 KEN131088:KEN131103 KOJ131088:KOJ131103 KYF131088:KYF131103 LIB131088:LIB131103 LRX131088:LRX131103 MBT131088:MBT131103 MLP131088:MLP131103 MVL131088:MVL131103 NFH131088:NFH131103 NPD131088:NPD131103 NYZ131088:NYZ131103 OIV131088:OIV131103 OSR131088:OSR131103 PCN131088:PCN131103 PMJ131088:PMJ131103 PWF131088:PWF131103 QGB131088:QGB131103 QPX131088:QPX131103 QZT131088:QZT131103 RJP131088:RJP131103 RTL131088:RTL131103 SDH131088:SDH131103 SND131088:SND131103 SWZ131088:SWZ131103 TGV131088:TGV131103 TQR131088:TQR131103 UAN131088:UAN131103 UKJ131088:UKJ131103 UUF131088:UUF131103 VEB131088:VEB131103 VNX131088:VNX131103 VXT131088:VXT131103 WHP131088:WHP131103 WRL131088:WRL131103 H196624:H196639 EZ196624:EZ196639 OV196624:OV196639 YR196624:YR196639 AIN196624:AIN196639 ASJ196624:ASJ196639 BCF196624:BCF196639 BMB196624:BMB196639 BVX196624:BVX196639 CFT196624:CFT196639 CPP196624:CPP196639 CZL196624:CZL196639 DJH196624:DJH196639 DTD196624:DTD196639 ECZ196624:ECZ196639 EMV196624:EMV196639 EWR196624:EWR196639 FGN196624:FGN196639 FQJ196624:FQJ196639 GAF196624:GAF196639 GKB196624:GKB196639 GTX196624:GTX196639 HDT196624:HDT196639 HNP196624:HNP196639 HXL196624:HXL196639 IHH196624:IHH196639 IRD196624:IRD196639 JAZ196624:JAZ196639 JKV196624:JKV196639 JUR196624:JUR196639 KEN196624:KEN196639 KOJ196624:KOJ196639 KYF196624:KYF196639 LIB196624:LIB196639 LRX196624:LRX196639 MBT196624:MBT196639 MLP196624:MLP196639 MVL196624:MVL196639 NFH196624:NFH196639 NPD196624:NPD196639 NYZ196624:NYZ196639 OIV196624:OIV196639 OSR196624:OSR196639 PCN196624:PCN196639 PMJ196624:PMJ196639 PWF196624:PWF196639 QGB196624:QGB196639 QPX196624:QPX196639 QZT196624:QZT196639 RJP196624:RJP196639 RTL196624:RTL196639 SDH196624:SDH196639 SND196624:SND196639 SWZ196624:SWZ196639 TGV196624:TGV196639 TQR196624:TQR196639 UAN196624:UAN196639 UKJ196624:UKJ196639 UUF196624:UUF196639 VEB196624:VEB196639 VNX196624:VNX196639 VXT196624:VXT196639 WHP196624:WHP196639 WRL196624:WRL196639 H262160:H262175 EZ262160:EZ262175 OV262160:OV262175 YR262160:YR262175 AIN262160:AIN262175 ASJ262160:ASJ262175 BCF262160:BCF262175 BMB262160:BMB262175 BVX262160:BVX262175 CFT262160:CFT262175 CPP262160:CPP262175 CZL262160:CZL262175 DJH262160:DJH262175 DTD262160:DTD262175 ECZ262160:ECZ262175 EMV262160:EMV262175 EWR262160:EWR262175 FGN262160:FGN262175 FQJ262160:FQJ262175 GAF262160:GAF262175 GKB262160:GKB262175 GTX262160:GTX262175 HDT262160:HDT262175 HNP262160:HNP262175 HXL262160:HXL262175 IHH262160:IHH262175 IRD262160:IRD262175 JAZ262160:JAZ262175 JKV262160:JKV262175 JUR262160:JUR262175 KEN262160:KEN262175 KOJ262160:KOJ262175 KYF262160:KYF262175 LIB262160:LIB262175 LRX262160:LRX262175 MBT262160:MBT262175 MLP262160:MLP262175 MVL262160:MVL262175 NFH262160:NFH262175 NPD262160:NPD262175 NYZ262160:NYZ262175 OIV262160:OIV262175 OSR262160:OSR262175 PCN262160:PCN262175 PMJ262160:PMJ262175 PWF262160:PWF262175 QGB262160:QGB262175 QPX262160:QPX262175 QZT262160:QZT262175 RJP262160:RJP262175 RTL262160:RTL262175 SDH262160:SDH262175 SND262160:SND262175 SWZ262160:SWZ262175 TGV262160:TGV262175 TQR262160:TQR262175 UAN262160:UAN262175 UKJ262160:UKJ262175 UUF262160:UUF262175 VEB262160:VEB262175 VNX262160:VNX262175 VXT262160:VXT262175 WHP262160:WHP262175 WRL262160:WRL262175 H327696:H327711 EZ327696:EZ327711 OV327696:OV327711 YR327696:YR327711 AIN327696:AIN327711 ASJ327696:ASJ327711 BCF327696:BCF327711 BMB327696:BMB327711 BVX327696:BVX327711 CFT327696:CFT327711 CPP327696:CPP327711 CZL327696:CZL327711 DJH327696:DJH327711 DTD327696:DTD327711 ECZ327696:ECZ327711 EMV327696:EMV327711 EWR327696:EWR327711 FGN327696:FGN327711 FQJ327696:FQJ327711 GAF327696:GAF327711 GKB327696:GKB327711 GTX327696:GTX327711 HDT327696:HDT327711 HNP327696:HNP327711 HXL327696:HXL327711 IHH327696:IHH327711 IRD327696:IRD327711 JAZ327696:JAZ327711 JKV327696:JKV327711 JUR327696:JUR327711 KEN327696:KEN327711 KOJ327696:KOJ327711 KYF327696:KYF327711 LIB327696:LIB327711 LRX327696:LRX327711 MBT327696:MBT327711 MLP327696:MLP327711 MVL327696:MVL327711 NFH327696:NFH327711 NPD327696:NPD327711 NYZ327696:NYZ327711 OIV327696:OIV327711 OSR327696:OSR327711 PCN327696:PCN327711 PMJ327696:PMJ327711 PWF327696:PWF327711 QGB327696:QGB327711 QPX327696:QPX327711 QZT327696:QZT327711 RJP327696:RJP327711 RTL327696:RTL327711 SDH327696:SDH327711 SND327696:SND327711 SWZ327696:SWZ327711 TGV327696:TGV327711 TQR327696:TQR327711 UAN327696:UAN327711 UKJ327696:UKJ327711 UUF327696:UUF327711 VEB327696:VEB327711 VNX327696:VNX327711 VXT327696:VXT327711 WHP327696:WHP327711 WRL327696:WRL327711 H393232:H393247 EZ393232:EZ393247 OV393232:OV393247 YR393232:YR393247 AIN393232:AIN393247 ASJ393232:ASJ393247 BCF393232:BCF393247 BMB393232:BMB393247 BVX393232:BVX393247 CFT393232:CFT393247 CPP393232:CPP393247 CZL393232:CZL393247 DJH393232:DJH393247 DTD393232:DTD393247 ECZ393232:ECZ393247 EMV393232:EMV393247 EWR393232:EWR393247 FGN393232:FGN393247 FQJ393232:FQJ393247 GAF393232:GAF393247 GKB393232:GKB393247 GTX393232:GTX393247 HDT393232:HDT393247 HNP393232:HNP393247 HXL393232:HXL393247 IHH393232:IHH393247 IRD393232:IRD393247 JAZ393232:JAZ393247 JKV393232:JKV393247 JUR393232:JUR393247 KEN393232:KEN393247 KOJ393232:KOJ393247 KYF393232:KYF393247 LIB393232:LIB393247 LRX393232:LRX393247 MBT393232:MBT393247 MLP393232:MLP393247 MVL393232:MVL393247 NFH393232:NFH393247 NPD393232:NPD393247 NYZ393232:NYZ393247 OIV393232:OIV393247 OSR393232:OSR393247 PCN393232:PCN393247 PMJ393232:PMJ393247 PWF393232:PWF393247 QGB393232:QGB393247 QPX393232:QPX393247 QZT393232:QZT393247 RJP393232:RJP393247 RTL393232:RTL393247 SDH393232:SDH393247 SND393232:SND393247 SWZ393232:SWZ393247 TGV393232:TGV393247 TQR393232:TQR393247 UAN393232:UAN393247 UKJ393232:UKJ393247 UUF393232:UUF393247 VEB393232:VEB393247 VNX393232:VNX393247 VXT393232:VXT393247 WHP393232:WHP393247 WRL393232:WRL393247 H458768:H458783 EZ458768:EZ458783 OV458768:OV458783 YR458768:YR458783 AIN458768:AIN458783 ASJ458768:ASJ458783 BCF458768:BCF458783 BMB458768:BMB458783 BVX458768:BVX458783 CFT458768:CFT458783 CPP458768:CPP458783 CZL458768:CZL458783 DJH458768:DJH458783 DTD458768:DTD458783 ECZ458768:ECZ458783 EMV458768:EMV458783 EWR458768:EWR458783 FGN458768:FGN458783 FQJ458768:FQJ458783 GAF458768:GAF458783 GKB458768:GKB458783 GTX458768:GTX458783 HDT458768:HDT458783 HNP458768:HNP458783 HXL458768:HXL458783 IHH458768:IHH458783 IRD458768:IRD458783 JAZ458768:JAZ458783 JKV458768:JKV458783 JUR458768:JUR458783 KEN458768:KEN458783 KOJ458768:KOJ458783 KYF458768:KYF458783 LIB458768:LIB458783 LRX458768:LRX458783 MBT458768:MBT458783 MLP458768:MLP458783 MVL458768:MVL458783 NFH458768:NFH458783 NPD458768:NPD458783 NYZ458768:NYZ458783 OIV458768:OIV458783 OSR458768:OSR458783 PCN458768:PCN458783 PMJ458768:PMJ458783 PWF458768:PWF458783 QGB458768:QGB458783 QPX458768:QPX458783 QZT458768:QZT458783 RJP458768:RJP458783 RTL458768:RTL458783 SDH458768:SDH458783 SND458768:SND458783 SWZ458768:SWZ458783 TGV458768:TGV458783 TQR458768:TQR458783 UAN458768:UAN458783 UKJ458768:UKJ458783 UUF458768:UUF458783 VEB458768:VEB458783 VNX458768:VNX458783 VXT458768:VXT458783 WHP458768:WHP458783 WRL458768:WRL458783 H524304:H524319 EZ524304:EZ524319 OV524304:OV524319 YR524304:YR524319 AIN524304:AIN524319 ASJ524304:ASJ524319 BCF524304:BCF524319 BMB524304:BMB524319 BVX524304:BVX524319 CFT524304:CFT524319 CPP524304:CPP524319 CZL524304:CZL524319 DJH524304:DJH524319 DTD524304:DTD524319 ECZ524304:ECZ524319 EMV524304:EMV524319 EWR524304:EWR524319 FGN524304:FGN524319 FQJ524304:FQJ524319 GAF524304:GAF524319 GKB524304:GKB524319 GTX524304:GTX524319 HDT524304:HDT524319 HNP524304:HNP524319 HXL524304:HXL524319 IHH524304:IHH524319 IRD524304:IRD524319 JAZ524304:JAZ524319 JKV524304:JKV524319 JUR524304:JUR524319 KEN524304:KEN524319 KOJ524304:KOJ524319 KYF524304:KYF524319 LIB524304:LIB524319 LRX524304:LRX524319 MBT524304:MBT524319 MLP524304:MLP524319 MVL524304:MVL524319 NFH524304:NFH524319 NPD524304:NPD524319 NYZ524304:NYZ524319 OIV524304:OIV524319 OSR524304:OSR524319 PCN524304:PCN524319 PMJ524304:PMJ524319 PWF524304:PWF524319 QGB524304:QGB524319 QPX524304:QPX524319 QZT524304:QZT524319 RJP524304:RJP524319 RTL524304:RTL524319 SDH524304:SDH524319 SND524304:SND524319 SWZ524304:SWZ524319 TGV524304:TGV524319 TQR524304:TQR524319 UAN524304:UAN524319 UKJ524304:UKJ524319 UUF524304:UUF524319 VEB524304:VEB524319 VNX524304:VNX524319 VXT524304:VXT524319 WHP524304:WHP524319 WRL524304:WRL524319 H589840:H589855 EZ589840:EZ589855 OV589840:OV589855 YR589840:YR589855 AIN589840:AIN589855 ASJ589840:ASJ589855 BCF589840:BCF589855 BMB589840:BMB589855 BVX589840:BVX589855 CFT589840:CFT589855 CPP589840:CPP589855 CZL589840:CZL589855 DJH589840:DJH589855 DTD589840:DTD589855 ECZ589840:ECZ589855 EMV589840:EMV589855 EWR589840:EWR589855 FGN589840:FGN589855 FQJ589840:FQJ589855 GAF589840:GAF589855 GKB589840:GKB589855 GTX589840:GTX589855 HDT589840:HDT589855 HNP589840:HNP589855 HXL589840:HXL589855 IHH589840:IHH589855 IRD589840:IRD589855 JAZ589840:JAZ589855 JKV589840:JKV589855 JUR589840:JUR589855 KEN589840:KEN589855 KOJ589840:KOJ589855 KYF589840:KYF589855 LIB589840:LIB589855 LRX589840:LRX589855 MBT589840:MBT589855 MLP589840:MLP589855 MVL589840:MVL589855 NFH589840:NFH589855 NPD589840:NPD589855 NYZ589840:NYZ589855 OIV589840:OIV589855 OSR589840:OSR589855 PCN589840:PCN589855 PMJ589840:PMJ589855 PWF589840:PWF589855 QGB589840:QGB589855 QPX589840:QPX589855 QZT589840:QZT589855 RJP589840:RJP589855 RTL589840:RTL589855 SDH589840:SDH589855 SND589840:SND589855 SWZ589840:SWZ589855 TGV589840:TGV589855 TQR589840:TQR589855 UAN589840:UAN589855 UKJ589840:UKJ589855 UUF589840:UUF589855 VEB589840:VEB589855 VNX589840:VNX589855 VXT589840:VXT589855 WHP589840:WHP589855 WRL589840:WRL589855 H655376:H655391 EZ655376:EZ655391 OV655376:OV655391 YR655376:YR655391 AIN655376:AIN655391 ASJ655376:ASJ655391 BCF655376:BCF655391 BMB655376:BMB655391 BVX655376:BVX655391 CFT655376:CFT655391 CPP655376:CPP655391 CZL655376:CZL655391 DJH655376:DJH655391 DTD655376:DTD655391 ECZ655376:ECZ655391 EMV655376:EMV655391 EWR655376:EWR655391 FGN655376:FGN655391 FQJ655376:FQJ655391 GAF655376:GAF655391 GKB655376:GKB655391 GTX655376:GTX655391 HDT655376:HDT655391 HNP655376:HNP655391 HXL655376:HXL655391 IHH655376:IHH655391 IRD655376:IRD655391 JAZ655376:JAZ655391 JKV655376:JKV655391 JUR655376:JUR655391 KEN655376:KEN655391 KOJ655376:KOJ655391 KYF655376:KYF655391 LIB655376:LIB655391 LRX655376:LRX655391 MBT655376:MBT655391 MLP655376:MLP655391 MVL655376:MVL655391 NFH655376:NFH655391 NPD655376:NPD655391 NYZ655376:NYZ655391 OIV655376:OIV655391 OSR655376:OSR655391 PCN655376:PCN655391 PMJ655376:PMJ655391 PWF655376:PWF655391 QGB655376:QGB655391 QPX655376:QPX655391 QZT655376:QZT655391 RJP655376:RJP655391 RTL655376:RTL655391 SDH655376:SDH655391 SND655376:SND655391 SWZ655376:SWZ655391 TGV655376:TGV655391 TQR655376:TQR655391 UAN655376:UAN655391 UKJ655376:UKJ655391 UUF655376:UUF655391 VEB655376:VEB655391 VNX655376:VNX655391 VXT655376:VXT655391 WHP655376:WHP655391 WRL655376:WRL655391 H720912:H720927 EZ720912:EZ720927 OV720912:OV720927 YR720912:YR720927 AIN720912:AIN720927 ASJ720912:ASJ720927 BCF720912:BCF720927 BMB720912:BMB720927 BVX720912:BVX720927 CFT720912:CFT720927 CPP720912:CPP720927 CZL720912:CZL720927 DJH720912:DJH720927 DTD720912:DTD720927 ECZ720912:ECZ720927 EMV720912:EMV720927 EWR720912:EWR720927 FGN720912:FGN720927 FQJ720912:FQJ720927 GAF720912:GAF720927 GKB720912:GKB720927 GTX720912:GTX720927 HDT720912:HDT720927 HNP720912:HNP720927 HXL720912:HXL720927 IHH720912:IHH720927 IRD720912:IRD720927 JAZ720912:JAZ720927 JKV720912:JKV720927 JUR720912:JUR720927 KEN720912:KEN720927 KOJ720912:KOJ720927 KYF720912:KYF720927 LIB720912:LIB720927 LRX720912:LRX720927 MBT720912:MBT720927 MLP720912:MLP720927 MVL720912:MVL720927 NFH720912:NFH720927 NPD720912:NPD720927 NYZ720912:NYZ720927 OIV720912:OIV720927 OSR720912:OSR720927 PCN720912:PCN720927 PMJ720912:PMJ720927 PWF720912:PWF720927 QGB720912:QGB720927 QPX720912:QPX720927 QZT720912:QZT720927 RJP720912:RJP720927 RTL720912:RTL720927 SDH720912:SDH720927 SND720912:SND720927 SWZ720912:SWZ720927 TGV720912:TGV720927 TQR720912:TQR720927 UAN720912:UAN720927 UKJ720912:UKJ720927 UUF720912:UUF720927 VEB720912:VEB720927 VNX720912:VNX720927 VXT720912:VXT720927 WHP720912:WHP720927 WRL720912:WRL720927 H786448:H786463 EZ786448:EZ786463 OV786448:OV786463 YR786448:YR786463 AIN786448:AIN786463 ASJ786448:ASJ786463 BCF786448:BCF786463 BMB786448:BMB786463 BVX786448:BVX786463 CFT786448:CFT786463 CPP786448:CPP786463 CZL786448:CZL786463 DJH786448:DJH786463 DTD786448:DTD786463 ECZ786448:ECZ786463 EMV786448:EMV786463 EWR786448:EWR786463 FGN786448:FGN786463 FQJ786448:FQJ786463 GAF786448:GAF786463 GKB786448:GKB786463 GTX786448:GTX786463 HDT786448:HDT786463 HNP786448:HNP786463 HXL786448:HXL786463 IHH786448:IHH786463 IRD786448:IRD786463 JAZ786448:JAZ786463 JKV786448:JKV786463 JUR786448:JUR786463 KEN786448:KEN786463 KOJ786448:KOJ786463 KYF786448:KYF786463 LIB786448:LIB786463 LRX786448:LRX786463 MBT786448:MBT786463 MLP786448:MLP786463 MVL786448:MVL786463 NFH786448:NFH786463 NPD786448:NPD786463 NYZ786448:NYZ786463 OIV786448:OIV786463 OSR786448:OSR786463 PCN786448:PCN786463 PMJ786448:PMJ786463 PWF786448:PWF786463 QGB786448:QGB786463 QPX786448:QPX786463 QZT786448:QZT786463 RJP786448:RJP786463 RTL786448:RTL786463 SDH786448:SDH786463 SND786448:SND786463 SWZ786448:SWZ786463 TGV786448:TGV786463 TQR786448:TQR786463 UAN786448:UAN786463 UKJ786448:UKJ786463 UUF786448:UUF786463 VEB786448:VEB786463 VNX786448:VNX786463 VXT786448:VXT786463 WHP786448:WHP786463 WRL786448:WRL786463 H851984:H851999 EZ851984:EZ851999 OV851984:OV851999 YR851984:YR851999 AIN851984:AIN851999 ASJ851984:ASJ851999 BCF851984:BCF851999 BMB851984:BMB851999 BVX851984:BVX851999 CFT851984:CFT851999 CPP851984:CPP851999 CZL851984:CZL851999 DJH851984:DJH851999 DTD851984:DTD851999 ECZ851984:ECZ851999 EMV851984:EMV851999 EWR851984:EWR851999 FGN851984:FGN851999 FQJ851984:FQJ851999 GAF851984:GAF851999 GKB851984:GKB851999 GTX851984:GTX851999 HDT851984:HDT851999 HNP851984:HNP851999 HXL851984:HXL851999 IHH851984:IHH851999 IRD851984:IRD851999 JAZ851984:JAZ851999 JKV851984:JKV851999 JUR851984:JUR851999 KEN851984:KEN851999 KOJ851984:KOJ851999 KYF851984:KYF851999 LIB851984:LIB851999 LRX851984:LRX851999 MBT851984:MBT851999 MLP851984:MLP851999 MVL851984:MVL851999 NFH851984:NFH851999 NPD851984:NPD851999 NYZ851984:NYZ851999 OIV851984:OIV851999 OSR851984:OSR851999 PCN851984:PCN851999 PMJ851984:PMJ851999 PWF851984:PWF851999 QGB851984:QGB851999 QPX851984:QPX851999 QZT851984:QZT851999 RJP851984:RJP851999 RTL851984:RTL851999 SDH851984:SDH851999 SND851984:SND851999 SWZ851984:SWZ851999 TGV851984:TGV851999 TQR851984:TQR851999 UAN851984:UAN851999 UKJ851984:UKJ851999 UUF851984:UUF851999 VEB851984:VEB851999 VNX851984:VNX851999 VXT851984:VXT851999 WHP851984:WHP851999 WRL851984:WRL851999 H917520:H917535 EZ917520:EZ917535 OV917520:OV917535 YR917520:YR917535 AIN917520:AIN917535 ASJ917520:ASJ917535 BCF917520:BCF917535 BMB917520:BMB917535 BVX917520:BVX917535 CFT917520:CFT917535 CPP917520:CPP917535 CZL917520:CZL917535 DJH917520:DJH917535 DTD917520:DTD917535 ECZ917520:ECZ917535 EMV917520:EMV917535 EWR917520:EWR917535 FGN917520:FGN917535 FQJ917520:FQJ917535 GAF917520:GAF917535 GKB917520:GKB917535 GTX917520:GTX917535 HDT917520:HDT917535 HNP917520:HNP917535 HXL917520:HXL917535 IHH917520:IHH917535 IRD917520:IRD917535 JAZ917520:JAZ917535 JKV917520:JKV917535 JUR917520:JUR917535 KEN917520:KEN917535 KOJ917520:KOJ917535 KYF917520:KYF917535 LIB917520:LIB917535 LRX917520:LRX917535 MBT917520:MBT917535 MLP917520:MLP917535 MVL917520:MVL917535 NFH917520:NFH917535 NPD917520:NPD917535 NYZ917520:NYZ917535 OIV917520:OIV917535 OSR917520:OSR917535 PCN917520:PCN917535 PMJ917520:PMJ917535 PWF917520:PWF917535 QGB917520:QGB917535 QPX917520:QPX917535 QZT917520:QZT917535 RJP917520:RJP917535 RTL917520:RTL917535 SDH917520:SDH917535 SND917520:SND917535 SWZ917520:SWZ917535 TGV917520:TGV917535 TQR917520:TQR917535 UAN917520:UAN917535 UKJ917520:UKJ917535 UUF917520:UUF917535 VEB917520:VEB917535 VNX917520:VNX917535 VXT917520:VXT917535 WHP917520:WHP917535 WRL917520:WRL917535 H983056:H983071 EZ983056:EZ983071 OV983056:OV983071 YR983056:YR983071 AIN983056:AIN983071 ASJ983056:ASJ983071 BCF983056:BCF983071 BMB983056:BMB983071 BVX983056:BVX983071 CFT983056:CFT983071 CPP983056:CPP983071 CZL983056:CZL983071 DJH983056:DJH983071 DTD983056:DTD983071 ECZ983056:ECZ983071 EMV983056:EMV983071 EWR983056:EWR983071 FGN983056:FGN983071 FQJ983056:FQJ983071 GAF983056:GAF983071 GKB983056:GKB983071 GTX983056:GTX983071 HDT983056:HDT983071 HNP983056:HNP983071 HXL983056:HXL983071 IHH983056:IHH983071 IRD983056:IRD983071 JAZ983056:JAZ983071 JKV983056:JKV983071 JUR983056:JUR983071 KEN983056:KEN983071 KOJ983056:KOJ983071 KYF983056:KYF983071 LIB983056:LIB983071 LRX983056:LRX983071 MBT983056:MBT983071 MLP983056:MLP983071 MVL983056:MVL983071 NFH983056:NFH983071 NPD983056:NPD983071 NYZ983056:NYZ983071 OIV983056:OIV983071 OSR983056:OSR983071 PCN983056:PCN983071 PMJ983056:PMJ983071 PWF983056:PWF983071 QGB983056:QGB983071 QPX983056:QPX983071 QZT983056:QZT983071 RJP983056:RJP983071 RTL983056:RTL983071 SDH983056:SDH983071 SND983056:SND983071 SWZ983056:SWZ983071 TGV983056:TGV983071 TQR983056:TQR983071 UAN983056:UAN983071 UKJ983056:UKJ983071 UUF983056:UUF983071 VEB983056:VEB983071 VNX983056:VNX983071 VXT983056:VXT983071 WHP983056:WHP983071 WRL983056:WRL983071 H6:H18 EZ6:EZ18 OV6:OV18 YR6:YR18 AIN6:AIN18 ASJ6:ASJ18 BCF6:BCF18 BMB6:BMB18 BVX6:BVX18 CFT6:CFT18 CPP6:CPP18 CZL6:CZL18 DJH6:DJH18 DTD6:DTD18 ECZ6:ECZ18 EMV6:EMV18 EWR6:EWR18 FGN6:FGN18 FQJ6:FQJ18 GAF6:GAF18 GKB6:GKB18 GTX6:GTX18 HDT6:HDT18 HNP6:HNP18 HXL6:HXL18 IHH6:IHH18 IRD6:IRD18 JAZ6:JAZ18 JKV6:JKV18 JUR6:JUR18 KEN6:KEN18 KOJ6:KOJ18 KYF6:KYF18 LIB6:LIB18 LRX6:LRX18 MBT6:MBT18 MLP6:MLP18 MVL6:MVL18 NFH6:NFH18 NPD6:NPD18 NYZ6:NYZ18 OIV6:OIV18 OSR6:OSR18 PCN6:PCN18 PMJ6:PMJ18 PWF6:PWF18 QGB6:QGB18 QPX6:QPX18 QZT6:QZT18 RJP6:RJP18 RTL6:RTL18 SDH6:SDH18 SND6:SND18 SWZ6:SWZ18 TGV6:TGV18 TQR6:TQR18 UAN6:UAN18 UKJ6:UKJ18 UUF6:UUF18 VEB6:VEB18 VNX6:VNX18 VXT6:VXT18 WHP6:WHP18 WRL6:WRL18 EZ20:EZ31 OV20:OV31 YR20:YR31 AIN20:AIN31 ASJ20:ASJ31 BCF20:BCF31 BMB20:BMB31 BVX20:BVX31 CFT20:CFT31 CPP20:CPP31 CZL20:CZL31 DJH20:DJH31 DTD20:DTD31 ECZ20:ECZ31 EMV20:EMV31 EWR20:EWR31 FGN20:FGN31 FQJ20:FQJ31 GAF20:GAF31 GKB20:GKB31 GTX20:GTX31 HDT20:HDT31 HNP20:HNP31 HXL20:HXL31 IHH20:IHH31 IRD20:IRD31 JAZ20:JAZ31 JKV20:JKV31 JUR20:JUR31 KEN20:KEN31 KOJ20:KOJ31 KYF20:KYF31 LIB20:LIB31 LRX20:LRX31 MBT20:MBT31 MLP20:MLP31 MVL20:MVL31 NFH20:NFH31 NPD20:NPD31 NYZ20:NYZ31 OIV20:OIV31 OSR20:OSR31 PCN20:PCN31 PMJ20:PMJ31 PWF20:PWF31 QGB20:QGB31 QPX20:QPX31 QZT20:QZT31 RJP20:RJP31 RTL20:RTL31 SDH20:SDH31 SND20:SND31 SWZ20:SWZ31 TGV20:TGV31 TQR20:TQR31 UAN20:UAN31 UKJ20:UKJ31 UUF20:UUF31 VEB20:VEB31 VNX20:VNX31 VXT20:VXT31 WHP20:WHP31 WRL20:WRL31 H20:H31" xr:uid="{DE803E25-55D6-4A39-AF0A-6DF268AF4CAA}">
      <formula1>PBStatus</formula1>
    </dataValidation>
    <dataValidation type="list" allowBlank="1" showInputMessage="1" showErrorMessage="1" sqref="G65538:G65550 EY65538:EY65550 OU65538:OU65550 YQ65538:YQ65550 AIM65538:AIM65550 ASI65538:ASI65550 BCE65538:BCE65550 BMA65538:BMA65550 BVW65538:BVW65550 CFS65538:CFS65550 CPO65538:CPO65550 CZK65538:CZK65550 DJG65538:DJG65550 DTC65538:DTC65550 ECY65538:ECY65550 EMU65538:EMU65550 EWQ65538:EWQ65550 FGM65538:FGM65550 FQI65538:FQI65550 GAE65538:GAE65550 GKA65538:GKA65550 GTW65538:GTW65550 HDS65538:HDS65550 HNO65538:HNO65550 HXK65538:HXK65550 IHG65538:IHG65550 IRC65538:IRC65550 JAY65538:JAY65550 JKU65538:JKU65550 JUQ65538:JUQ65550 KEM65538:KEM65550 KOI65538:KOI65550 KYE65538:KYE65550 LIA65538:LIA65550 LRW65538:LRW65550 MBS65538:MBS65550 MLO65538:MLO65550 MVK65538:MVK65550 NFG65538:NFG65550 NPC65538:NPC65550 NYY65538:NYY65550 OIU65538:OIU65550 OSQ65538:OSQ65550 PCM65538:PCM65550 PMI65538:PMI65550 PWE65538:PWE65550 QGA65538:QGA65550 QPW65538:QPW65550 QZS65538:QZS65550 RJO65538:RJO65550 RTK65538:RTK65550 SDG65538:SDG65550 SNC65538:SNC65550 SWY65538:SWY65550 TGU65538:TGU65550 TQQ65538:TQQ65550 UAM65538:UAM65550 UKI65538:UKI65550 UUE65538:UUE65550 VEA65538:VEA65550 VNW65538:VNW65550 VXS65538:VXS65550 WHO65538:WHO65550 WRK65538:WRK65550 G131074:G131086 EY131074:EY131086 OU131074:OU131086 YQ131074:YQ131086 AIM131074:AIM131086 ASI131074:ASI131086 BCE131074:BCE131086 BMA131074:BMA131086 BVW131074:BVW131086 CFS131074:CFS131086 CPO131074:CPO131086 CZK131074:CZK131086 DJG131074:DJG131086 DTC131074:DTC131086 ECY131074:ECY131086 EMU131074:EMU131086 EWQ131074:EWQ131086 FGM131074:FGM131086 FQI131074:FQI131086 GAE131074:GAE131086 GKA131074:GKA131086 GTW131074:GTW131086 HDS131074:HDS131086 HNO131074:HNO131086 HXK131074:HXK131086 IHG131074:IHG131086 IRC131074:IRC131086 JAY131074:JAY131086 JKU131074:JKU131086 JUQ131074:JUQ131086 KEM131074:KEM131086 KOI131074:KOI131086 KYE131074:KYE131086 LIA131074:LIA131086 LRW131074:LRW131086 MBS131074:MBS131086 MLO131074:MLO131086 MVK131074:MVK131086 NFG131074:NFG131086 NPC131074:NPC131086 NYY131074:NYY131086 OIU131074:OIU131086 OSQ131074:OSQ131086 PCM131074:PCM131086 PMI131074:PMI131086 PWE131074:PWE131086 QGA131074:QGA131086 QPW131074:QPW131086 QZS131074:QZS131086 RJO131074:RJO131086 RTK131074:RTK131086 SDG131074:SDG131086 SNC131074:SNC131086 SWY131074:SWY131086 TGU131074:TGU131086 TQQ131074:TQQ131086 UAM131074:UAM131086 UKI131074:UKI131086 UUE131074:UUE131086 VEA131074:VEA131086 VNW131074:VNW131086 VXS131074:VXS131086 WHO131074:WHO131086 WRK131074:WRK131086 G196610:G196622 EY196610:EY196622 OU196610:OU196622 YQ196610:YQ196622 AIM196610:AIM196622 ASI196610:ASI196622 BCE196610:BCE196622 BMA196610:BMA196622 BVW196610:BVW196622 CFS196610:CFS196622 CPO196610:CPO196622 CZK196610:CZK196622 DJG196610:DJG196622 DTC196610:DTC196622 ECY196610:ECY196622 EMU196610:EMU196622 EWQ196610:EWQ196622 FGM196610:FGM196622 FQI196610:FQI196622 GAE196610:GAE196622 GKA196610:GKA196622 GTW196610:GTW196622 HDS196610:HDS196622 HNO196610:HNO196622 HXK196610:HXK196622 IHG196610:IHG196622 IRC196610:IRC196622 JAY196610:JAY196622 JKU196610:JKU196622 JUQ196610:JUQ196622 KEM196610:KEM196622 KOI196610:KOI196622 KYE196610:KYE196622 LIA196610:LIA196622 LRW196610:LRW196622 MBS196610:MBS196622 MLO196610:MLO196622 MVK196610:MVK196622 NFG196610:NFG196622 NPC196610:NPC196622 NYY196610:NYY196622 OIU196610:OIU196622 OSQ196610:OSQ196622 PCM196610:PCM196622 PMI196610:PMI196622 PWE196610:PWE196622 QGA196610:QGA196622 QPW196610:QPW196622 QZS196610:QZS196622 RJO196610:RJO196622 RTK196610:RTK196622 SDG196610:SDG196622 SNC196610:SNC196622 SWY196610:SWY196622 TGU196610:TGU196622 TQQ196610:TQQ196622 UAM196610:UAM196622 UKI196610:UKI196622 UUE196610:UUE196622 VEA196610:VEA196622 VNW196610:VNW196622 VXS196610:VXS196622 WHO196610:WHO196622 WRK196610:WRK196622 G262146:G262158 EY262146:EY262158 OU262146:OU262158 YQ262146:YQ262158 AIM262146:AIM262158 ASI262146:ASI262158 BCE262146:BCE262158 BMA262146:BMA262158 BVW262146:BVW262158 CFS262146:CFS262158 CPO262146:CPO262158 CZK262146:CZK262158 DJG262146:DJG262158 DTC262146:DTC262158 ECY262146:ECY262158 EMU262146:EMU262158 EWQ262146:EWQ262158 FGM262146:FGM262158 FQI262146:FQI262158 GAE262146:GAE262158 GKA262146:GKA262158 GTW262146:GTW262158 HDS262146:HDS262158 HNO262146:HNO262158 HXK262146:HXK262158 IHG262146:IHG262158 IRC262146:IRC262158 JAY262146:JAY262158 JKU262146:JKU262158 JUQ262146:JUQ262158 KEM262146:KEM262158 KOI262146:KOI262158 KYE262146:KYE262158 LIA262146:LIA262158 LRW262146:LRW262158 MBS262146:MBS262158 MLO262146:MLO262158 MVK262146:MVK262158 NFG262146:NFG262158 NPC262146:NPC262158 NYY262146:NYY262158 OIU262146:OIU262158 OSQ262146:OSQ262158 PCM262146:PCM262158 PMI262146:PMI262158 PWE262146:PWE262158 QGA262146:QGA262158 QPW262146:QPW262158 QZS262146:QZS262158 RJO262146:RJO262158 RTK262146:RTK262158 SDG262146:SDG262158 SNC262146:SNC262158 SWY262146:SWY262158 TGU262146:TGU262158 TQQ262146:TQQ262158 UAM262146:UAM262158 UKI262146:UKI262158 UUE262146:UUE262158 VEA262146:VEA262158 VNW262146:VNW262158 VXS262146:VXS262158 WHO262146:WHO262158 WRK262146:WRK262158 G327682:G327694 EY327682:EY327694 OU327682:OU327694 YQ327682:YQ327694 AIM327682:AIM327694 ASI327682:ASI327694 BCE327682:BCE327694 BMA327682:BMA327694 BVW327682:BVW327694 CFS327682:CFS327694 CPO327682:CPO327694 CZK327682:CZK327694 DJG327682:DJG327694 DTC327682:DTC327694 ECY327682:ECY327694 EMU327682:EMU327694 EWQ327682:EWQ327694 FGM327682:FGM327694 FQI327682:FQI327694 GAE327682:GAE327694 GKA327682:GKA327694 GTW327682:GTW327694 HDS327682:HDS327694 HNO327682:HNO327694 HXK327682:HXK327694 IHG327682:IHG327694 IRC327682:IRC327694 JAY327682:JAY327694 JKU327682:JKU327694 JUQ327682:JUQ327694 KEM327682:KEM327694 KOI327682:KOI327694 KYE327682:KYE327694 LIA327682:LIA327694 LRW327682:LRW327694 MBS327682:MBS327694 MLO327682:MLO327694 MVK327682:MVK327694 NFG327682:NFG327694 NPC327682:NPC327694 NYY327682:NYY327694 OIU327682:OIU327694 OSQ327682:OSQ327694 PCM327682:PCM327694 PMI327682:PMI327694 PWE327682:PWE327694 QGA327682:QGA327694 QPW327682:QPW327694 QZS327682:QZS327694 RJO327682:RJO327694 RTK327682:RTK327694 SDG327682:SDG327694 SNC327682:SNC327694 SWY327682:SWY327694 TGU327682:TGU327694 TQQ327682:TQQ327694 UAM327682:UAM327694 UKI327682:UKI327694 UUE327682:UUE327694 VEA327682:VEA327694 VNW327682:VNW327694 VXS327682:VXS327694 WHO327682:WHO327694 WRK327682:WRK327694 G393218:G393230 EY393218:EY393230 OU393218:OU393230 YQ393218:YQ393230 AIM393218:AIM393230 ASI393218:ASI393230 BCE393218:BCE393230 BMA393218:BMA393230 BVW393218:BVW393230 CFS393218:CFS393230 CPO393218:CPO393230 CZK393218:CZK393230 DJG393218:DJG393230 DTC393218:DTC393230 ECY393218:ECY393230 EMU393218:EMU393230 EWQ393218:EWQ393230 FGM393218:FGM393230 FQI393218:FQI393230 GAE393218:GAE393230 GKA393218:GKA393230 GTW393218:GTW393230 HDS393218:HDS393230 HNO393218:HNO393230 HXK393218:HXK393230 IHG393218:IHG393230 IRC393218:IRC393230 JAY393218:JAY393230 JKU393218:JKU393230 JUQ393218:JUQ393230 KEM393218:KEM393230 KOI393218:KOI393230 KYE393218:KYE393230 LIA393218:LIA393230 LRW393218:LRW393230 MBS393218:MBS393230 MLO393218:MLO393230 MVK393218:MVK393230 NFG393218:NFG393230 NPC393218:NPC393230 NYY393218:NYY393230 OIU393218:OIU393230 OSQ393218:OSQ393230 PCM393218:PCM393230 PMI393218:PMI393230 PWE393218:PWE393230 QGA393218:QGA393230 QPW393218:QPW393230 QZS393218:QZS393230 RJO393218:RJO393230 RTK393218:RTK393230 SDG393218:SDG393230 SNC393218:SNC393230 SWY393218:SWY393230 TGU393218:TGU393230 TQQ393218:TQQ393230 UAM393218:UAM393230 UKI393218:UKI393230 UUE393218:UUE393230 VEA393218:VEA393230 VNW393218:VNW393230 VXS393218:VXS393230 WHO393218:WHO393230 WRK393218:WRK393230 G458754:G458766 EY458754:EY458766 OU458754:OU458766 YQ458754:YQ458766 AIM458754:AIM458766 ASI458754:ASI458766 BCE458754:BCE458766 BMA458754:BMA458766 BVW458754:BVW458766 CFS458754:CFS458766 CPO458754:CPO458766 CZK458754:CZK458766 DJG458754:DJG458766 DTC458754:DTC458766 ECY458754:ECY458766 EMU458754:EMU458766 EWQ458754:EWQ458766 FGM458754:FGM458766 FQI458754:FQI458766 GAE458754:GAE458766 GKA458754:GKA458766 GTW458754:GTW458766 HDS458754:HDS458766 HNO458754:HNO458766 HXK458754:HXK458766 IHG458754:IHG458766 IRC458754:IRC458766 JAY458754:JAY458766 JKU458754:JKU458766 JUQ458754:JUQ458766 KEM458754:KEM458766 KOI458754:KOI458766 KYE458754:KYE458766 LIA458754:LIA458766 LRW458754:LRW458766 MBS458754:MBS458766 MLO458754:MLO458766 MVK458754:MVK458766 NFG458754:NFG458766 NPC458754:NPC458766 NYY458754:NYY458766 OIU458754:OIU458766 OSQ458754:OSQ458766 PCM458754:PCM458766 PMI458754:PMI458766 PWE458754:PWE458766 QGA458754:QGA458766 QPW458754:QPW458766 QZS458754:QZS458766 RJO458754:RJO458766 RTK458754:RTK458766 SDG458754:SDG458766 SNC458754:SNC458766 SWY458754:SWY458766 TGU458754:TGU458766 TQQ458754:TQQ458766 UAM458754:UAM458766 UKI458754:UKI458766 UUE458754:UUE458766 VEA458754:VEA458766 VNW458754:VNW458766 VXS458754:VXS458766 WHO458754:WHO458766 WRK458754:WRK458766 G524290:G524302 EY524290:EY524302 OU524290:OU524302 YQ524290:YQ524302 AIM524290:AIM524302 ASI524290:ASI524302 BCE524290:BCE524302 BMA524290:BMA524302 BVW524290:BVW524302 CFS524290:CFS524302 CPO524290:CPO524302 CZK524290:CZK524302 DJG524290:DJG524302 DTC524290:DTC524302 ECY524290:ECY524302 EMU524290:EMU524302 EWQ524290:EWQ524302 FGM524290:FGM524302 FQI524290:FQI524302 GAE524290:GAE524302 GKA524290:GKA524302 GTW524290:GTW524302 HDS524290:HDS524302 HNO524290:HNO524302 HXK524290:HXK524302 IHG524290:IHG524302 IRC524290:IRC524302 JAY524290:JAY524302 JKU524290:JKU524302 JUQ524290:JUQ524302 KEM524290:KEM524302 KOI524290:KOI524302 KYE524290:KYE524302 LIA524290:LIA524302 LRW524290:LRW524302 MBS524290:MBS524302 MLO524290:MLO524302 MVK524290:MVK524302 NFG524290:NFG524302 NPC524290:NPC524302 NYY524290:NYY524302 OIU524290:OIU524302 OSQ524290:OSQ524302 PCM524290:PCM524302 PMI524290:PMI524302 PWE524290:PWE524302 QGA524290:QGA524302 QPW524290:QPW524302 QZS524290:QZS524302 RJO524290:RJO524302 RTK524290:RTK524302 SDG524290:SDG524302 SNC524290:SNC524302 SWY524290:SWY524302 TGU524290:TGU524302 TQQ524290:TQQ524302 UAM524290:UAM524302 UKI524290:UKI524302 UUE524290:UUE524302 VEA524290:VEA524302 VNW524290:VNW524302 VXS524290:VXS524302 WHO524290:WHO524302 WRK524290:WRK524302 G589826:G589838 EY589826:EY589838 OU589826:OU589838 YQ589826:YQ589838 AIM589826:AIM589838 ASI589826:ASI589838 BCE589826:BCE589838 BMA589826:BMA589838 BVW589826:BVW589838 CFS589826:CFS589838 CPO589826:CPO589838 CZK589826:CZK589838 DJG589826:DJG589838 DTC589826:DTC589838 ECY589826:ECY589838 EMU589826:EMU589838 EWQ589826:EWQ589838 FGM589826:FGM589838 FQI589826:FQI589838 GAE589826:GAE589838 GKA589826:GKA589838 GTW589826:GTW589838 HDS589826:HDS589838 HNO589826:HNO589838 HXK589826:HXK589838 IHG589826:IHG589838 IRC589826:IRC589838 JAY589826:JAY589838 JKU589826:JKU589838 JUQ589826:JUQ589838 KEM589826:KEM589838 KOI589826:KOI589838 KYE589826:KYE589838 LIA589826:LIA589838 LRW589826:LRW589838 MBS589826:MBS589838 MLO589826:MLO589838 MVK589826:MVK589838 NFG589826:NFG589838 NPC589826:NPC589838 NYY589826:NYY589838 OIU589826:OIU589838 OSQ589826:OSQ589838 PCM589826:PCM589838 PMI589826:PMI589838 PWE589826:PWE589838 QGA589826:QGA589838 QPW589826:QPW589838 QZS589826:QZS589838 RJO589826:RJO589838 RTK589826:RTK589838 SDG589826:SDG589838 SNC589826:SNC589838 SWY589826:SWY589838 TGU589826:TGU589838 TQQ589826:TQQ589838 UAM589826:UAM589838 UKI589826:UKI589838 UUE589826:UUE589838 VEA589826:VEA589838 VNW589826:VNW589838 VXS589826:VXS589838 WHO589826:WHO589838 WRK589826:WRK589838 G655362:G655374 EY655362:EY655374 OU655362:OU655374 YQ655362:YQ655374 AIM655362:AIM655374 ASI655362:ASI655374 BCE655362:BCE655374 BMA655362:BMA655374 BVW655362:BVW655374 CFS655362:CFS655374 CPO655362:CPO655374 CZK655362:CZK655374 DJG655362:DJG655374 DTC655362:DTC655374 ECY655362:ECY655374 EMU655362:EMU655374 EWQ655362:EWQ655374 FGM655362:FGM655374 FQI655362:FQI655374 GAE655362:GAE655374 GKA655362:GKA655374 GTW655362:GTW655374 HDS655362:HDS655374 HNO655362:HNO655374 HXK655362:HXK655374 IHG655362:IHG655374 IRC655362:IRC655374 JAY655362:JAY655374 JKU655362:JKU655374 JUQ655362:JUQ655374 KEM655362:KEM655374 KOI655362:KOI655374 KYE655362:KYE655374 LIA655362:LIA655374 LRW655362:LRW655374 MBS655362:MBS655374 MLO655362:MLO655374 MVK655362:MVK655374 NFG655362:NFG655374 NPC655362:NPC655374 NYY655362:NYY655374 OIU655362:OIU655374 OSQ655362:OSQ655374 PCM655362:PCM655374 PMI655362:PMI655374 PWE655362:PWE655374 QGA655362:QGA655374 QPW655362:QPW655374 QZS655362:QZS655374 RJO655362:RJO655374 RTK655362:RTK655374 SDG655362:SDG655374 SNC655362:SNC655374 SWY655362:SWY655374 TGU655362:TGU655374 TQQ655362:TQQ655374 UAM655362:UAM655374 UKI655362:UKI655374 UUE655362:UUE655374 VEA655362:VEA655374 VNW655362:VNW655374 VXS655362:VXS655374 WHO655362:WHO655374 WRK655362:WRK655374 G720898:G720910 EY720898:EY720910 OU720898:OU720910 YQ720898:YQ720910 AIM720898:AIM720910 ASI720898:ASI720910 BCE720898:BCE720910 BMA720898:BMA720910 BVW720898:BVW720910 CFS720898:CFS720910 CPO720898:CPO720910 CZK720898:CZK720910 DJG720898:DJG720910 DTC720898:DTC720910 ECY720898:ECY720910 EMU720898:EMU720910 EWQ720898:EWQ720910 FGM720898:FGM720910 FQI720898:FQI720910 GAE720898:GAE720910 GKA720898:GKA720910 GTW720898:GTW720910 HDS720898:HDS720910 HNO720898:HNO720910 HXK720898:HXK720910 IHG720898:IHG720910 IRC720898:IRC720910 JAY720898:JAY720910 JKU720898:JKU720910 JUQ720898:JUQ720910 KEM720898:KEM720910 KOI720898:KOI720910 KYE720898:KYE720910 LIA720898:LIA720910 LRW720898:LRW720910 MBS720898:MBS720910 MLO720898:MLO720910 MVK720898:MVK720910 NFG720898:NFG720910 NPC720898:NPC720910 NYY720898:NYY720910 OIU720898:OIU720910 OSQ720898:OSQ720910 PCM720898:PCM720910 PMI720898:PMI720910 PWE720898:PWE720910 QGA720898:QGA720910 QPW720898:QPW720910 QZS720898:QZS720910 RJO720898:RJO720910 RTK720898:RTK720910 SDG720898:SDG720910 SNC720898:SNC720910 SWY720898:SWY720910 TGU720898:TGU720910 TQQ720898:TQQ720910 UAM720898:UAM720910 UKI720898:UKI720910 UUE720898:UUE720910 VEA720898:VEA720910 VNW720898:VNW720910 VXS720898:VXS720910 WHO720898:WHO720910 WRK720898:WRK720910 G786434:G786446 EY786434:EY786446 OU786434:OU786446 YQ786434:YQ786446 AIM786434:AIM786446 ASI786434:ASI786446 BCE786434:BCE786446 BMA786434:BMA786446 BVW786434:BVW786446 CFS786434:CFS786446 CPO786434:CPO786446 CZK786434:CZK786446 DJG786434:DJG786446 DTC786434:DTC786446 ECY786434:ECY786446 EMU786434:EMU786446 EWQ786434:EWQ786446 FGM786434:FGM786446 FQI786434:FQI786446 GAE786434:GAE786446 GKA786434:GKA786446 GTW786434:GTW786446 HDS786434:HDS786446 HNO786434:HNO786446 HXK786434:HXK786446 IHG786434:IHG786446 IRC786434:IRC786446 JAY786434:JAY786446 JKU786434:JKU786446 JUQ786434:JUQ786446 KEM786434:KEM786446 KOI786434:KOI786446 KYE786434:KYE786446 LIA786434:LIA786446 LRW786434:LRW786446 MBS786434:MBS786446 MLO786434:MLO786446 MVK786434:MVK786446 NFG786434:NFG786446 NPC786434:NPC786446 NYY786434:NYY786446 OIU786434:OIU786446 OSQ786434:OSQ786446 PCM786434:PCM786446 PMI786434:PMI786446 PWE786434:PWE786446 QGA786434:QGA786446 QPW786434:QPW786446 QZS786434:QZS786446 RJO786434:RJO786446 RTK786434:RTK786446 SDG786434:SDG786446 SNC786434:SNC786446 SWY786434:SWY786446 TGU786434:TGU786446 TQQ786434:TQQ786446 UAM786434:UAM786446 UKI786434:UKI786446 UUE786434:UUE786446 VEA786434:VEA786446 VNW786434:VNW786446 VXS786434:VXS786446 WHO786434:WHO786446 WRK786434:WRK786446 G851970:G851982 EY851970:EY851982 OU851970:OU851982 YQ851970:YQ851982 AIM851970:AIM851982 ASI851970:ASI851982 BCE851970:BCE851982 BMA851970:BMA851982 BVW851970:BVW851982 CFS851970:CFS851982 CPO851970:CPO851982 CZK851970:CZK851982 DJG851970:DJG851982 DTC851970:DTC851982 ECY851970:ECY851982 EMU851970:EMU851982 EWQ851970:EWQ851982 FGM851970:FGM851982 FQI851970:FQI851982 GAE851970:GAE851982 GKA851970:GKA851982 GTW851970:GTW851982 HDS851970:HDS851982 HNO851970:HNO851982 HXK851970:HXK851982 IHG851970:IHG851982 IRC851970:IRC851982 JAY851970:JAY851982 JKU851970:JKU851982 JUQ851970:JUQ851982 KEM851970:KEM851982 KOI851970:KOI851982 KYE851970:KYE851982 LIA851970:LIA851982 LRW851970:LRW851982 MBS851970:MBS851982 MLO851970:MLO851982 MVK851970:MVK851982 NFG851970:NFG851982 NPC851970:NPC851982 NYY851970:NYY851982 OIU851970:OIU851982 OSQ851970:OSQ851982 PCM851970:PCM851982 PMI851970:PMI851982 PWE851970:PWE851982 QGA851970:QGA851982 QPW851970:QPW851982 QZS851970:QZS851982 RJO851970:RJO851982 RTK851970:RTK851982 SDG851970:SDG851982 SNC851970:SNC851982 SWY851970:SWY851982 TGU851970:TGU851982 TQQ851970:TQQ851982 UAM851970:UAM851982 UKI851970:UKI851982 UUE851970:UUE851982 VEA851970:VEA851982 VNW851970:VNW851982 VXS851970:VXS851982 WHO851970:WHO851982 WRK851970:WRK851982 G917506:G917518 EY917506:EY917518 OU917506:OU917518 YQ917506:YQ917518 AIM917506:AIM917518 ASI917506:ASI917518 BCE917506:BCE917518 BMA917506:BMA917518 BVW917506:BVW917518 CFS917506:CFS917518 CPO917506:CPO917518 CZK917506:CZK917518 DJG917506:DJG917518 DTC917506:DTC917518 ECY917506:ECY917518 EMU917506:EMU917518 EWQ917506:EWQ917518 FGM917506:FGM917518 FQI917506:FQI917518 GAE917506:GAE917518 GKA917506:GKA917518 GTW917506:GTW917518 HDS917506:HDS917518 HNO917506:HNO917518 HXK917506:HXK917518 IHG917506:IHG917518 IRC917506:IRC917518 JAY917506:JAY917518 JKU917506:JKU917518 JUQ917506:JUQ917518 KEM917506:KEM917518 KOI917506:KOI917518 KYE917506:KYE917518 LIA917506:LIA917518 LRW917506:LRW917518 MBS917506:MBS917518 MLO917506:MLO917518 MVK917506:MVK917518 NFG917506:NFG917518 NPC917506:NPC917518 NYY917506:NYY917518 OIU917506:OIU917518 OSQ917506:OSQ917518 PCM917506:PCM917518 PMI917506:PMI917518 PWE917506:PWE917518 QGA917506:QGA917518 QPW917506:QPW917518 QZS917506:QZS917518 RJO917506:RJO917518 RTK917506:RTK917518 SDG917506:SDG917518 SNC917506:SNC917518 SWY917506:SWY917518 TGU917506:TGU917518 TQQ917506:TQQ917518 UAM917506:UAM917518 UKI917506:UKI917518 UUE917506:UUE917518 VEA917506:VEA917518 VNW917506:VNW917518 VXS917506:VXS917518 WHO917506:WHO917518 WRK917506:WRK917518 G983042:G983054 EY983042:EY983054 OU983042:OU983054 YQ983042:YQ983054 AIM983042:AIM983054 ASI983042:ASI983054 BCE983042:BCE983054 BMA983042:BMA983054 BVW983042:BVW983054 CFS983042:CFS983054 CPO983042:CPO983054 CZK983042:CZK983054 DJG983042:DJG983054 DTC983042:DTC983054 ECY983042:ECY983054 EMU983042:EMU983054 EWQ983042:EWQ983054 FGM983042:FGM983054 FQI983042:FQI983054 GAE983042:GAE983054 GKA983042:GKA983054 GTW983042:GTW983054 HDS983042:HDS983054 HNO983042:HNO983054 HXK983042:HXK983054 IHG983042:IHG983054 IRC983042:IRC983054 JAY983042:JAY983054 JKU983042:JKU983054 JUQ983042:JUQ983054 KEM983042:KEM983054 KOI983042:KOI983054 KYE983042:KYE983054 LIA983042:LIA983054 LRW983042:LRW983054 MBS983042:MBS983054 MLO983042:MLO983054 MVK983042:MVK983054 NFG983042:NFG983054 NPC983042:NPC983054 NYY983042:NYY983054 OIU983042:OIU983054 OSQ983042:OSQ983054 PCM983042:PCM983054 PMI983042:PMI983054 PWE983042:PWE983054 QGA983042:QGA983054 QPW983042:QPW983054 QZS983042:QZS983054 RJO983042:RJO983054 RTK983042:RTK983054 SDG983042:SDG983054 SNC983042:SNC983054 SWY983042:SWY983054 TGU983042:TGU983054 TQQ983042:TQQ983054 UAM983042:UAM983054 UKI983042:UKI983054 UUE983042:UUE983054 VEA983042:VEA983054 VNW983042:VNW983054 VXS983042:VXS983054 WHO983042:WHO983054 WRK983042:WRK983054 G65552:G65567 EY65552:EY65567 OU65552:OU65567 YQ65552:YQ65567 AIM65552:AIM65567 ASI65552:ASI65567 BCE65552:BCE65567 BMA65552:BMA65567 BVW65552:BVW65567 CFS65552:CFS65567 CPO65552:CPO65567 CZK65552:CZK65567 DJG65552:DJG65567 DTC65552:DTC65567 ECY65552:ECY65567 EMU65552:EMU65567 EWQ65552:EWQ65567 FGM65552:FGM65567 FQI65552:FQI65567 GAE65552:GAE65567 GKA65552:GKA65567 GTW65552:GTW65567 HDS65552:HDS65567 HNO65552:HNO65567 HXK65552:HXK65567 IHG65552:IHG65567 IRC65552:IRC65567 JAY65552:JAY65567 JKU65552:JKU65567 JUQ65552:JUQ65567 KEM65552:KEM65567 KOI65552:KOI65567 KYE65552:KYE65567 LIA65552:LIA65567 LRW65552:LRW65567 MBS65552:MBS65567 MLO65552:MLO65567 MVK65552:MVK65567 NFG65552:NFG65567 NPC65552:NPC65567 NYY65552:NYY65567 OIU65552:OIU65567 OSQ65552:OSQ65567 PCM65552:PCM65567 PMI65552:PMI65567 PWE65552:PWE65567 QGA65552:QGA65567 QPW65552:QPW65567 QZS65552:QZS65567 RJO65552:RJO65567 RTK65552:RTK65567 SDG65552:SDG65567 SNC65552:SNC65567 SWY65552:SWY65567 TGU65552:TGU65567 TQQ65552:TQQ65567 UAM65552:UAM65567 UKI65552:UKI65567 UUE65552:UUE65567 VEA65552:VEA65567 VNW65552:VNW65567 VXS65552:VXS65567 WHO65552:WHO65567 WRK65552:WRK65567 G131088:G131103 EY131088:EY131103 OU131088:OU131103 YQ131088:YQ131103 AIM131088:AIM131103 ASI131088:ASI131103 BCE131088:BCE131103 BMA131088:BMA131103 BVW131088:BVW131103 CFS131088:CFS131103 CPO131088:CPO131103 CZK131088:CZK131103 DJG131088:DJG131103 DTC131088:DTC131103 ECY131088:ECY131103 EMU131088:EMU131103 EWQ131088:EWQ131103 FGM131088:FGM131103 FQI131088:FQI131103 GAE131088:GAE131103 GKA131088:GKA131103 GTW131088:GTW131103 HDS131088:HDS131103 HNO131088:HNO131103 HXK131088:HXK131103 IHG131088:IHG131103 IRC131088:IRC131103 JAY131088:JAY131103 JKU131088:JKU131103 JUQ131088:JUQ131103 KEM131088:KEM131103 KOI131088:KOI131103 KYE131088:KYE131103 LIA131088:LIA131103 LRW131088:LRW131103 MBS131088:MBS131103 MLO131088:MLO131103 MVK131088:MVK131103 NFG131088:NFG131103 NPC131088:NPC131103 NYY131088:NYY131103 OIU131088:OIU131103 OSQ131088:OSQ131103 PCM131088:PCM131103 PMI131088:PMI131103 PWE131088:PWE131103 QGA131088:QGA131103 QPW131088:QPW131103 QZS131088:QZS131103 RJO131088:RJO131103 RTK131088:RTK131103 SDG131088:SDG131103 SNC131088:SNC131103 SWY131088:SWY131103 TGU131088:TGU131103 TQQ131088:TQQ131103 UAM131088:UAM131103 UKI131088:UKI131103 UUE131088:UUE131103 VEA131088:VEA131103 VNW131088:VNW131103 VXS131088:VXS131103 WHO131088:WHO131103 WRK131088:WRK131103 G196624:G196639 EY196624:EY196639 OU196624:OU196639 YQ196624:YQ196639 AIM196624:AIM196639 ASI196624:ASI196639 BCE196624:BCE196639 BMA196624:BMA196639 BVW196624:BVW196639 CFS196624:CFS196639 CPO196624:CPO196639 CZK196624:CZK196639 DJG196624:DJG196639 DTC196624:DTC196639 ECY196624:ECY196639 EMU196624:EMU196639 EWQ196624:EWQ196639 FGM196624:FGM196639 FQI196624:FQI196639 GAE196624:GAE196639 GKA196624:GKA196639 GTW196624:GTW196639 HDS196624:HDS196639 HNO196624:HNO196639 HXK196624:HXK196639 IHG196624:IHG196639 IRC196624:IRC196639 JAY196624:JAY196639 JKU196624:JKU196639 JUQ196624:JUQ196639 KEM196624:KEM196639 KOI196624:KOI196639 KYE196624:KYE196639 LIA196624:LIA196639 LRW196624:LRW196639 MBS196624:MBS196639 MLO196624:MLO196639 MVK196624:MVK196639 NFG196624:NFG196639 NPC196624:NPC196639 NYY196624:NYY196639 OIU196624:OIU196639 OSQ196624:OSQ196639 PCM196624:PCM196639 PMI196624:PMI196639 PWE196624:PWE196639 QGA196624:QGA196639 QPW196624:QPW196639 QZS196624:QZS196639 RJO196624:RJO196639 RTK196624:RTK196639 SDG196624:SDG196639 SNC196624:SNC196639 SWY196624:SWY196639 TGU196624:TGU196639 TQQ196624:TQQ196639 UAM196624:UAM196639 UKI196624:UKI196639 UUE196624:UUE196639 VEA196624:VEA196639 VNW196624:VNW196639 VXS196624:VXS196639 WHO196624:WHO196639 WRK196624:WRK196639 G262160:G262175 EY262160:EY262175 OU262160:OU262175 YQ262160:YQ262175 AIM262160:AIM262175 ASI262160:ASI262175 BCE262160:BCE262175 BMA262160:BMA262175 BVW262160:BVW262175 CFS262160:CFS262175 CPO262160:CPO262175 CZK262160:CZK262175 DJG262160:DJG262175 DTC262160:DTC262175 ECY262160:ECY262175 EMU262160:EMU262175 EWQ262160:EWQ262175 FGM262160:FGM262175 FQI262160:FQI262175 GAE262160:GAE262175 GKA262160:GKA262175 GTW262160:GTW262175 HDS262160:HDS262175 HNO262160:HNO262175 HXK262160:HXK262175 IHG262160:IHG262175 IRC262160:IRC262175 JAY262160:JAY262175 JKU262160:JKU262175 JUQ262160:JUQ262175 KEM262160:KEM262175 KOI262160:KOI262175 KYE262160:KYE262175 LIA262160:LIA262175 LRW262160:LRW262175 MBS262160:MBS262175 MLO262160:MLO262175 MVK262160:MVK262175 NFG262160:NFG262175 NPC262160:NPC262175 NYY262160:NYY262175 OIU262160:OIU262175 OSQ262160:OSQ262175 PCM262160:PCM262175 PMI262160:PMI262175 PWE262160:PWE262175 QGA262160:QGA262175 QPW262160:QPW262175 QZS262160:QZS262175 RJO262160:RJO262175 RTK262160:RTK262175 SDG262160:SDG262175 SNC262160:SNC262175 SWY262160:SWY262175 TGU262160:TGU262175 TQQ262160:TQQ262175 UAM262160:UAM262175 UKI262160:UKI262175 UUE262160:UUE262175 VEA262160:VEA262175 VNW262160:VNW262175 VXS262160:VXS262175 WHO262160:WHO262175 WRK262160:WRK262175 G327696:G327711 EY327696:EY327711 OU327696:OU327711 YQ327696:YQ327711 AIM327696:AIM327711 ASI327696:ASI327711 BCE327696:BCE327711 BMA327696:BMA327711 BVW327696:BVW327711 CFS327696:CFS327711 CPO327696:CPO327711 CZK327696:CZK327711 DJG327696:DJG327711 DTC327696:DTC327711 ECY327696:ECY327711 EMU327696:EMU327711 EWQ327696:EWQ327711 FGM327696:FGM327711 FQI327696:FQI327711 GAE327696:GAE327711 GKA327696:GKA327711 GTW327696:GTW327711 HDS327696:HDS327711 HNO327696:HNO327711 HXK327696:HXK327711 IHG327696:IHG327711 IRC327696:IRC327711 JAY327696:JAY327711 JKU327696:JKU327711 JUQ327696:JUQ327711 KEM327696:KEM327711 KOI327696:KOI327711 KYE327696:KYE327711 LIA327696:LIA327711 LRW327696:LRW327711 MBS327696:MBS327711 MLO327696:MLO327711 MVK327696:MVK327711 NFG327696:NFG327711 NPC327696:NPC327711 NYY327696:NYY327711 OIU327696:OIU327711 OSQ327696:OSQ327711 PCM327696:PCM327711 PMI327696:PMI327711 PWE327696:PWE327711 QGA327696:QGA327711 QPW327696:QPW327711 QZS327696:QZS327711 RJO327696:RJO327711 RTK327696:RTK327711 SDG327696:SDG327711 SNC327696:SNC327711 SWY327696:SWY327711 TGU327696:TGU327711 TQQ327696:TQQ327711 UAM327696:UAM327711 UKI327696:UKI327711 UUE327696:UUE327711 VEA327696:VEA327711 VNW327696:VNW327711 VXS327696:VXS327711 WHO327696:WHO327711 WRK327696:WRK327711 G393232:G393247 EY393232:EY393247 OU393232:OU393247 YQ393232:YQ393247 AIM393232:AIM393247 ASI393232:ASI393247 BCE393232:BCE393247 BMA393232:BMA393247 BVW393232:BVW393247 CFS393232:CFS393247 CPO393232:CPO393247 CZK393232:CZK393247 DJG393232:DJG393247 DTC393232:DTC393247 ECY393232:ECY393247 EMU393232:EMU393247 EWQ393232:EWQ393247 FGM393232:FGM393247 FQI393232:FQI393247 GAE393232:GAE393247 GKA393232:GKA393247 GTW393232:GTW393247 HDS393232:HDS393247 HNO393232:HNO393247 HXK393232:HXK393247 IHG393232:IHG393247 IRC393232:IRC393247 JAY393232:JAY393247 JKU393232:JKU393247 JUQ393232:JUQ393247 KEM393232:KEM393247 KOI393232:KOI393247 KYE393232:KYE393247 LIA393232:LIA393247 LRW393232:LRW393247 MBS393232:MBS393247 MLO393232:MLO393247 MVK393232:MVK393247 NFG393232:NFG393247 NPC393232:NPC393247 NYY393232:NYY393247 OIU393232:OIU393247 OSQ393232:OSQ393247 PCM393232:PCM393247 PMI393232:PMI393247 PWE393232:PWE393247 QGA393232:QGA393247 QPW393232:QPW393247 QZS393232:QZS393247 RJO393232:RJO393247 RTK393232:RTK393247 SDG393232:SDG393247 SNC393232:SNC393247 SWY393232:SWY393247 TGU393232:TGU393247 TQQ393232:TQQ393247 UAM393232:UAM393247 UKI393232:UKI393247 UUE393232:UUE393247 VEA393232:VEA393247 VNW393232:VNW393247 VXS393232:VXS393247 WHO393232:WHO393247 WRK393232:WRK393247 G458768:G458783 EY458768:EY458783 OU458768:OU458783 YQ458768:YQ458783 AIM458768:AIM458783 ASI458768:ASI458783 BCE458768:BCE458783 BMA458768:BMA458783 BVW458768:BVW458783 CFS458768:CFS458783 CPO458768:CPO458783 CZK458768:CZK458783 DJG458768:DJG458783 DTC458768:DTC458783 ECY458768:ECY458783 EMU458768:EMU458783 EWQ458768:EWQ458783 FGM458768:FGM458783 FQI458768:FQI458783 GAE458768:GAE458783 GKA458768:GKA458783 GTW458768:GTW458783 HDS458768:HDS458783 HNO458768:HNO458783 HXK458768:HXK458783 IHG458768:IHG458783 IRC458768:IRC458783 JAY458768:JAY458783 JKU458768:JKU458783 JUQ458768:JUQ458783 KEM458768:KEM458783 KOI458768:KOI458783 KYE458768:KYE458783 LIA458768:LIA458783 LRW458768:LRW458783 MBS458768:MBS458783 MLO458768:MLO458783 MVK458768:MVK458783 NFG458768:NFG458783 NPC458768:NPC458783 NYY458768:NYY458783 OIU458768:OIU458783 OSQ458768:OSQ458783 PCM458768:PCM458783 PMI458768:PMI458783 PWE458768:PWE458783 QGA458768:QGA458783 QPW458768:QPW458783 QZS458768:QZS458783 RJO458768:RJO458783 RTK458768:RTK458783 SDG458768:SDG458783 SNC458768:SNC458783 SWY458768:SWY458783 TGU458768:TGU458783 TQQ458768:TQQ458783 UAM458768:UAM458783 UKI458768:UKI458783 UUE458768:UUE458783 VEA458768:VEA458783 VNW458768:VNW458783 VXS458768:VXS458783 WHO458768:WHO458783 WRK458768:WRK458783 G524304:G524319 EY524304:EY524319 OU524304:OU524319 YQ524304:YQ524319 AIM524304:AIM524319 ASI524304:ASI524319 BCE524304:BCE524319 BMA524304:BMA524319 BVW524304:BVW524319 CFS524304:CFS524319 CPO524304:CPO524319 CZK524304:CZK524319 DJG524304:DJG524319 DTC524304:DTC524319 ECY524304:ECY524319 EMU524304:EMU524319 EWQ524304:EWQ524319 FGM524304:FGM524319 FQI524304:FQI524319 GAE524304:GAE524319 GKA524304:GKA524319 GTW524304:GTW524319 HDS524304:HDS524319 HNO524304:HNO524319 HXK524304:HXK524319 IHG524304:IHG524319 IRC524304:IRC524319 JAY524304:JAY524319 JKU524304:JKU524319 JUQ524304:JUQ524319 KEM524304:KEM524319 KOI524304:KOI524319 KYE524304:KYE524319 LIA524304:LIA524319 LRW524304:LRW524319 MBS524304:MBS524319 MLO524304:MLO524319 MVK524304:MVK524319 NFG524304:NFG524319 NPC524304:NPC524319 NYY524304:NYY524319 OIU524304:OIU524319 OSQ524304:OSQ524319 PCM524304:PCM524319 PMI524304:PMI524319 PWE524304:PWE524319 QGA524304:QGA524319 QPW524304:QPW524319 QZS524304:QZS524319 RJO524304:RJO524319 RTK524304:RTK524319 SDG524304:SDG524319 SNC524304:SNC524319 SWY524304:SWY524319 TGU524304:TGU524319 TQQ524304:TQQ524319 UAM524304:UAM524319 UKI524304:UKI524319 UUE524304:UUE524319 VEA524304:VEA524319 VNW524304:VNW524319 VXS524304:VXS524319 WHO524304:WHO524319 WRK524304:WRK524319 G589840:G589855 EY589840:EY589855 OU589840:OU589855 YQ589840:YQ589855 AIM589840:AIM589855 ASI589840:ASI589855 BCE589840:BCE589855 BMA589840:BMA589855 BVW589840:BVW589855 CFS589840:CFS589855 CPO589840:CPO589855 CZK589840:CZK589855 DJG589840:DJG589855 DTC589840:DTC589855 ECY589840:ECY589855 EMU589840:EMU589855 EWQ589840:EWQ589855 FGM589840:FGM589855 FQI589840:FQI589855 GAE589840:GAE589855 GKA589840:GKA589855 GTW589840:GTW589855 HDS589840:HDS589855 HNO589840:HNO589855 HXK589840:HXK589855 IHG589840:IHG589855 IRC589840:IRC589855 JAY589840:JAY589855 JKU589840:JKU589855 JUQ589840:JUQ589855 KEM589840:KEM589855 KOI589840:KOI589855 KYE589840:KYE589855 LIA589840:LIA589855 LRW589840:LRW589855 MBS589840:MBS589855 MLO589840:MLO589855 MVK589840:MVK589855 NFG589840:NFG589855 NPC589840:NPC589855 NYY589840:NYY589855 OIU589840:OIU589855 OSQ589840:OSQ589855 PCM589840:PCM589855 PMI589840:PMI589855 PWE589840:PWE589855 QGA589840:QGA589855 QPW589840:QPW589855 QZS589840:QZS589855 RJO589840:RJO589855 RTK589840:RTK589855 SDG589840:SDG589855 SNC589840:SNC589855 SWY589840:SWY589855 TGU589840:TGU589855 TQQ589840:TQQ589855 UAM589840:UAM589855 UKI589840:UKI589855 UUE589840:UUE589855 VEA589840:VEA589855 VNW589840:VNW589855 VXS589840:VXS589855 WHO589840:WHO589855 WRK589840:WRK589855 G655376:G655391 EY655376:EY655391 OU655376:OU655391 YQ655376:YQ655391 AIM655376:AIM655391 ASI655376:ASI655391 BCE655376:BCE655391 BMA655376:BMA655391 BVW655376:BVW655391 CFS655376:CFS655391 CPO655376:CPO655391 CZK655376:CZK655391 DJG655376:DJG655391 DTC655376:DTC655391 ECY655376:ECY655391 EMU655376:EMU655391 EWQ655376:EWQ655391 FGM655376:FGM655391 FQI655376:FQI655391 GAE655376:GAE655391 GKA655376:GKA655391 GTW655376:GTW655391 HDS655376:HDS655391 HNO655376:HNO655391 HXK655376:HXK655391 IHG655376:IHG655391 IRC655376:IRC655391 JAY655376:JAY655391 JKU655376:JKU655391 JUQ655376:JUQ655391 KEM655376:KEM655391 KOI655376:KOI655391 KYE655376:KYE655391 LIA655376:LIA655391 LRW655376:LRW655391 MBS655376:MBS655391 MLO655376:MLO655391 MVK655376:MVK655391 NFG655376:NFG655391 NPC655376:NPC655391 NYY655376:NYY655391 OIU655376:OIU655391 OSQ655376:OSQ655391 PCM655376:PCM655391 PMI655376:PMI655391 PWE655376:PWE655391 QGA655376:QGA655391 QPW655376:QPW655391 QZS655376:QZS655391 RJO655376:RJO655391 RTK655376:RTK655391 SDG655376:SDG655391 SNC655376:SNC655391 SWY655376:SWY655391 TGU655376:TGU655391 TQQ655376:TQQ655391 UAM655376:UAM655391 UKI655376:UKI655391 UUE655376:UUE655391 VEA655376:VEA655391 VNW655376:VNW655391 VXS655376:VXS655391 WHO655376:WHO655391 WRK655376:WRK655391 G720912:G720927 EY720912:EY720927 OU720912:OU720927 YQ720912:YQ720927 AIM720912:AIM720927 ASI720912:ASI720927 BCE720912:BCE720927 BMA720912:BMA720927 BVW720912:BVW720927 CFS720912:CFS720927 CPO720912:CPO720927 CZK720912:CZK720927 DJG720912:DJG720927 DTC720912:DTC720927 ECY720912:ECY720927 EMU720912:EMU720927 EWQ720912:EWQ720927 FGM720912:FGM720927 FQI720912:FQI720927 GAE720912:GAE720927 GKA720912:GKA720927 GTW720912:GTW720927 HDS720912:HDS720927 HNO720912:HNO720927 HXK720912:HXK720927 IHG720912:IHG720927 IRC720912:IRC720927 JAY720912:JAY720927 JKU720912:JKU720927 JUQ720912:JUQ720927 KEM720912:KEM720927 KOI720912:KOI720927 KYE720912:KYE720927 LIA720912:LIA720927 LRW720912:LRW720927 MBS720912:MBS720927 MLO720912:MLO720927 MVK720912:MVK720927 NFG720912:NFG720927 NPC720912:NPC720927 NYY720912:NYY720927 OIU720912:OIU720927 OSQ720912:OSQ720927 PCM720912:PCM720927 PMI720912:PMI720927 PWE720912:PWE720927 QGA720912:QGA720927 QPW720912:QPW720927 QZS720912:QZS720927 RJO720912:RJO720927 RTK720912:RTK720927 SDG720912:SDG720927 SNC720912:SNC720927 SWY720912:SWY720927 TGU720912:TGU720927 TQQ720912:TQQ720927 UAM720912:UAM720927 UKI720912:UKI720927 UUE720912:UUE720927 VEA720912:VEA720927 VNW720912:VNW720927 VXS720912:VXS720927 WHO720912:WHO720927 WRK720912:WRK720927 G786448:G786463 EY786448:EY786463 OU786448:OU786463 YQ786448:YQ786463 AIM786448:AIM786463 ASI786448:ASI786463 BCE786448:BCE786463 BMA786448:BMA786463 BVW786448:BVW786463 CFS786448:CFS786463 CPO786448:CPO786463 CZK786448:CZK786463 DJG786448:DJG786463 DTC786448:DTC786463 ECY786448:ECY786463 EMU786448:EMU786463 EWQ786448:EWQ786463 FGM786448:FGM786463 FQI786448:FQI786463 GAE786448:GAE786463 GKA786448:GKA786463 GTW786448:GTW786463 HDS786448:HDS786463 HNO786448:HNO786463 HXK786448:HXK786463 IHG786448:IHG786463 IRC786448:IRC786463 JAY786448:JAY786463 JKU786448:JKU786463 JUQ786448:JUQ786463 KEM786448:KEM786463 KOI786448:KOI786463 KYE786448:KYE786463 LIA786448:LIA786463 LRW786448:LRW786463 MBS786448:MBS786463 MLO786448:MLO786463 MVK786448:MVK786463 NFG786448:NFG786463 NPC786448:NPC786463 NYY786448:NYY786463 OIU786448:OIU786463 OSQ786448:OSQ786463 PCM786448:PCM786463 PMI786448:PMI786463 PWE786448:PWE786463 QGA786448:QGA786463 QPW786448:QPW786463 QZS786448:QZS786463 RJO786448:RJO786463 RTK786448:RTK786463 SDG786448:SDG786463 SNC786448:SNC786463 SWY786448:SWY786463 TGU786448:TGU786463 TQQ786448:TQQ786463 UAM786448:UAM786463 UKI786448:UKI786463 UUE786448:UUE786463 VEA786448:VEA786463 VNW786448:VNW786463 VXS786448:VXS786463 WHO786448:WHO786463 WRK786448:WRK786463 G851984:G851999 EY851984:EY851999 OU851984:OU851999 YQ851984:YQ851999 AIM851984:AIM851999 ASI851984:ASI851999 BCE851984:BCE851999 BMA851984:BMA851999 BVW851984:BVW851999 CFS851984:CFS851999 CPO851984:CPO851999 CZK851984:CZK851999 DJG851984:DJG851999 DTC851984:DTC851999 ECY851984:ECY851999 EMU851984:EMU851999 EWQ851984:EWQ851999 FGM851984:FGM851999 FQI851984:FQI851999 GAE851984:GAE851999 GKA851984:GKA851999 GTW851984:GTW851999 HDS851984:HDS851999 HNO851984:HNO851999 HXK851984:HXK851999 IHG851984:IHG851999 IRC851984:IRC851999 JAY851984:JAY851999 JKU851984:JKU851999 JUQ851984:JUQ851999 KEM851984:KEM851999 KOI851984:KOI851999 KYE851984:KYE851999 LIA851984:LIA851999 LRW851984:LRW851999 MBS851984:MBS851999 MLO851984:MLO851999 MVK851984:MVK851999 NFG851984:NFG851999 NPC851984:NPC851999 NYY851984:NYY851999 OIU851984:OIU851999 OSQ851984:OSQ851999 PCM851984:PCM851999 PMI851984:PMI851999 PWE851984:PWE851999 QGA851984:QGA851999 QPW851984:QPW851999 QZS851984:QZS851999 RJO851984:RJO851999 RTK851984:RTK851999 SDG851984:SDG851999 SNC851984:SNC851999 SWY851984:SWY851999 TGU851984:TGU851999 TQQ851984:TQQ851999 UAM851984:UAM851999 UKI851984:UKI851999 UUE851984:UUE851999 VEA851984:VEA851999 VNW851984:VNW851999 VXS851984:VXS851999 WHO851984:WHO851999 WRK851984:WRK851999 G917520:G917535 EY917520:EY917535 OU917520:OU917535 YQ917520:YQ917535 AIM917520:AIM917535 ASI917520:ASI917535 BCE917520:BCE917535 BMA917520:BMA917535 BVW917520:BVW917535 CFS917520:CFS917535 CPO917520:CPO917535 CZK917520:CZK917535 DJG917520:DJG917535 DTC917520:DTC917535 ECY917520:ECY917535 EMU917520:EMU917535 EWQ917520:EWQ917535 FGM917520:FGM917535 FQI917520:FQI917535 GAE917520:GAE917535 GKA917520:GKA917535 GTW917520:GTW917535 HDS917520:HDS917535 HNO917520:HNO917535 HXK917520:HXK917535 IHG917520:IHG917535 IRC917520:IRC917535 JAY917520:JAY917535 JKU917520:JKU917535 JUQ917520:JUQ917535 KEM917520:KEM917535 KOI917520:KOI917535 KYE917520:KYE917535 LIA917520:LIA917535 LRW917520:LRW917535 MBS917520:MBS917535 MLO917520:MLO917535 MVK917520:MVK917535 NFG917520:NFG917535 NPC917520:NPC917535 NYY917520:NYY917535 OIU917520:OIU917535 OSQ917520:OSQ917535 PCM917520:PCM917535 PMI917520:PMI917535 PWE917520:PWE917535 QGA917520:QGA917535 QPW917520:QPW917535 QZS917520:QZS917535 RJO917520:RJO917535 RTK917520:RTK917535 SDG917520:SDG917535 SNC917520:SNC917535 SWY917520:SWY917535 TGU917520:TGU917535 TQQ917520:TQQ917535 UAM917520:UAM917535 UKI917520:UKI917535 UUE917520:UUE917535 VEA917520:VEA917535 VNW917520:VNW917535 VXS917520:VXS917535 WHO917520:WHO917535 WRK917520:WRK917535 G983056:G983071 EY983056:EY983071 OU983056:OU983071 YQ983056:YQ983071 AIM983056:AIM983071 ASI983056:ASI983071 BCE983056:BCE983071 BMA983056:BMA983071 BVW983056:BVW983071 CFS983056:CFS983071 CPO983056:CPO983071 CZK983056:CZK983071 DJG983056:DJG983071 DTC983056:DTC983071 ECY983056:ECY983071 EMU983056:EMU983071 EWQ983056:EWQ983071 FGM983056:FGM983071 FQI983056:FQI983071 GAE983056:GAE983071 GKA983056:GKA983071 GTW983056:GTW983071 HDS983056:HDS983071 HNO983056:HNO983071 HXK983056:HXK983071 IHG983056:IHG983071 IRC983056:IRC983071 JAY983056:JAY983071 JKU983056:JKU983071 JUQ983056:JUQ983071 KEM983056:KEM983071 KOI983056:KOI983071 KYE983056:KYE983071 LIA983056:LIA983071 LRW983056:LRW983071 MBS983056:MBS983071 MLO983056:MLO983071 MVK983056:MVK983071 NFG983056:NFG983071 NPC983056:NPC983071 NYY983056:NYY983071 OIU983056:OIU983071 OSQ983056:OSQ983071 PCM983056:PCM983071 PMI983056:PMI983071 PWE983056:PWE983071 QGA983056:QGA983071 QPW983056:QPW983071 QZS983056:QZS983071 RJO983056:RJO983071 RTK983056:RTK983071 SDG983056:SDG983071 SNC983056:SNC983071 SWY983056:SWY983071 TGU983056:TGU983071 TQQ983056:TQQ983071 UAM983056:UAM983071 UKI983056:UKI983071 UUE983056:UUE983071 VEA983056:VEA983071 VNW983056:VNW983071 VXS983056:VXS983071 WHO983056:WHO983071 WRK983056:WRK983071 G6:G18 EY6:EY18 OU6:OU18 YQ6:YQ18 AIM6:AIM18 ASI6:ASI18 BCE6:BCE18 BMA6:BMA18 BVW6:BVW18 CFS6:CFS18 CPO6:CPO18 CZK6:CZK18 DJG6:DJG18 DTC6:DTC18 ECY6:ECY18 EMU6:EMU18 EWQ6:EWQ18 FGM6:FGM18 FQI6:FQI18 GAE6:GAE18 GKA6:GKA18 GTW6:GTW18 HDS6:HDS18 HNO6:HNO18 HXK6:HXK18 IHG6:IHG18 IRC6:IRC18 JAY6:JAY18 JKU6:JKU18 JUQ6:JUQ18 KEM6:KEM18 KOI6:KOI18 KYE6:KYE18 LIA6:LIA18 LRW6:LRW18 MBS6:MBS18 MLO6:MLO18 MVK6:MVK18 NFG6:NFG18 NPC6:NPC18 NYY6:NYY18 OIU6:OIU18 OSQ6:OSQ18 PCM6:PCM18 PMI6:PMI18 PWE6:PWE18 QGA6:QGA18 QPW6:QPW18 QZS6:QZS18 RJO6:RJO18 RTK6:RTK18 SDG6:SDG18 SNC6:SNC18 SWY6:SWY18 TGU6:TGU18 TQQ6:TQQ18 UAM6:UAM18 UKI6:UKI18 UUE6:UUE18 VEA6:VEA18 VNW6:VNW18 VXS6:VXS18 WHO6:WHO18 WRK6:WRK18 EY20:EY31 OU20:OU31 YQ20:YQ31 AIM20:AIM31 ASI20:ASI31 BCE20:BCE31 BMA20:BMA31 BVW20:BVW31 CFS20:CFS31 CPO20:CPO31 CZK20:CZK31 DJG20:DJG31 DTC20:DTC31 ECY20:ECY31 EMU20:EMU31 EWQ20:EWQ31 FGM20:FGM31 FQI20:FQI31 GAE20:GAE31 GKA20:GKA31 GTW20:GTW31 HDS20:HDS31 HNO20:HNO31 HXK20:HXK31 IHG20:IHG31 IRC20:IRC31 JAY20:JAY31 JKU20:JKU31 JUQ20:JUQ31 KEM20:KEM31 KOI20:KOI31 KYE20:KYE31 LIA20:LIA31 LRW20:LRW31 MBS20:MBS31 MLO20:MLO31 MVK20:MVK31 NFG20:NFG31 NPC20:NPC31 NYY20:NYY31 OIU20:OIU31 OSQ20:OSQ31 PCM20:PCM31 PMI20:PMI31 PWE20:PWE31 QGA20:QGA31 QPW20:QPW31 QZS20:QZS31 RJO20:RJO31 RTK20:RTK31 SDG20:SDG31 SNC20:SNC31 SWY20:SWY31 TGU20:TGU31 TQQ20:TQQ31 UAM20:UAM31 UKI20:UKI31 UUE20:UUE31 VEA20:VEA31 VNW20:VNW31 VXS20:VXS31 WHO20:WHO31 WRK20:WRK31 G20:G31" xr:uid="{6C203E06-9DC2-4D9A-AAB3-631D4EF0B0D5}">
      <formula1>PBType</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C0A6-6EC3-4E62-B0CA-435CAA5AA5FD}">
  <dimension ref="A1:Q90"/>
  <sheetViews>
    <sheetView topLeftCell="A25" workbookViewId="0">
      <selection activeCell="E24" sqref="E24"/>
    </sheetView>
  </sheetViews>
  <sheetFormatPr defaultColWidth="8.77734375" defaultRowHeight="13.8" x14ac:dyDescent="0.25"/>
  <cols>
    <col min="1" max="2" width="5.44140625" customWidth="1"/>
    <col min="3" max="3" width="10" customWidth="1"/>
    <col min="4" max="4" width="12.33203125" customWidth="1"/>
    <col min="5" max="5" width="25.21875" style="3" customWidth="1"/>
    <col min="6" max="6" width="63.44140625" style="3" customWidth="1"/>
    <col min="7" max="7" width="17.88671875" customWidth="1"/>
    <col min="8" max="8" width="9" customWidth="1"/>
    <col min="9" max="9" width="7" customWidth="1"/>
    <col min="10" max="10" width="5.44140625" customWidth="1"/>
    <col min="11" max="11" width="34.44140625" style="23" customWidth="1"/>
    <col min="12" max="12" width="6.6640625" customWidth="1"/>
    <col min="13" max="13" width="6.44140625" customWidth="1"/>
    <col min="14" max="14" width="6.6640625" customWidth="1"/>
    <col min="15" max="15" width="5.109375" customWidth="1"/>
    <col min="16" max="16" width="4.44140625" customWidth="1"/>
    <col min="17" max="17" width="88.33203125" customWidth="1"/>
    <col min="149" max="150" width="5.44140625" customWidth="1"/>
    <col min="151" max="151" width="10" customWidth="1"/>
    <col min="152" max="152" width="12.33203125" customWidth="1"/>
    <col min="153" max="153" width="17.44140625" customWidth="1"/>
    <col min="154" max="154" width="63.44140625" customWidth="1"/>
    <col min="155" max="155" width="17.88671875" customWidth="1"/>
    <col min="156" max="156" width="9" customWidth="1"/>
    <col min="157" max="157" width="7" customWidth="1"/>
    <col min="158" max="160" width="5.44140625" customWidth="1"/>
    <col min="161" max="161" width="6.44140625" customWidth="1"/>
    <col min="162" max="162" width="6.6640625" customWidth="1"/>
    <col min="163" max="163" width="5.109375" customWidth="1"/>
    <col min="164" max="164" width="4.44140625" customWidth="1"/>
    <col min="165" max="165" width="88.33203125" customWidth="1"/>
    <col min="405" max="406" width="5.44140625" customWidth="1"/>
    <col min="407" max="407" width="10" customWidth="1"/>
    <col min="408" max="408" width="12.33203125" customWidth="1"/>
    <col min="409" max="409" width="17.44140625" customWidth="1"/>
    <col min="410" max="410" width="63.44140625" customWidth="1"/>
    <col min="411" max="411" width="17.88671875" customWidth="1"/>
    <col min="412" max="412" width="9" customWidth="1"/>
    <col min="413" max="413" width="7" customWidth="1"/>
    <col min="414" max="416" width="5.44140625" customWidth="1"/>
    <col min="417" max="417" width="6.44140625" customWidth="1"/>
    <col min="418" max="418" width="6.6640625" customWidth="1"/>
    <col min="419" max="419" width="5.109375" customWidth="1"/>
    <col min="420" max="420" width="4.44140625" customWidth="1"/>
    <col min="421" max="421" width="88.33203125" customWidth="1"/>
    <col min="661" max="662" width="5.44140625" customWidth="1"/>
    <col min="663" max="663" width="10" customWidth="1"/>
    <col min="664" max="664" width="12.33203125" customWidth="1"/>
    <col min="665" max="665" width="17.44140625" customWidth="1"/>
    <col min="666" max="666" width="63.44140625" customWidth="1"/>
    <col min="667" max="667" width="17.88671875" customWidth="1"/>
    <col min="668" max="668" width="9" customWidth="1"/>
    <col min="669" max="669" width="7" customWidth="1"/>
    <col min="670" max="672" width="5.44140625" customWidth="1"/>
    <col min="673" max="673" width="6.44140625" customWidth="1"/>
    <col min="674" max="674" width="6.6640625" customWidth="1"/>
    <col min="675" max="675" width="5.109375" customWidth="1"/>
    <col min="676" max="676" width="4.44140625" customWidth="1"/>
    <col min="677" max="677" width="88.33203125" customWidth="1"/>
    <col min="917" max="918" width="5.44140625" customWidth="1"/>
    <col min="919" max="919" width="10" customWidth="1"/>
    <col min="920" max="920" width="12.33203125" customWidth="1"/>
    <col min="921" max="921" width="17.44140625" customWidth="1"/>
    <col min="922" max="922" width="63.44140625" customWidth="1"/>
    <col min="923" max="923" width="17.88671875" customWidth="1"/>
    <col min="924" max="924" width="9" customWidth="1"/>
    <col min="925" max="925" width="7" customWidth="1"/>
    <col min="926" max="928" width="5.44140625" customWidth="1"/>
    <col min="929" max="929" width="6.44140625" customWidth="1"/>
    <col min="930" max="930" width="6.6640625" customWidth="1"/>
    <col min="931" max="931" width="5.109375" customWidth="1"/>
    <col min="932" max="932" width="4.44140625" customWidth="1"/>
    <col min="933" max="933" width="88.33203125" customWidth="1"/>
    <col min="1173" max="1174" width="5.44140625" customWidth="1"/>
    <col min="1175" max="1175" width="10" customWidth="1"/>
    <col min="1176" max="1176" width="12.33203125" customWidth="1"/>
    <col min="1177" max="1177" width="17.44140625" customWidth="1"/>
    <col min="1178" max="1178" width="63.44140625" customWidth="1"/>
    <col min="1179" max="1179" width="17.88671875" customWidth="1"/>
    <col min="1180" max="1180" width="9" customWidth="1"/>
    <col min="1181" max="1181" width="7" customWidth="1"/>
    <col min="1182" max="1184" width="5.44140625" customWidth="1"/>
    <col min="1185" max="1185" width="6.44140625" customWidth="1"/>
    <col min="1186" max="1186" width="6.6640625" customWidth="1"/>
    <col min="1187" max="1187" width="5.109375" customWidth="1"/>
    <col min="1188" max="1188" width="4.44140625" customWidth="1"/>
    <col min="1189" max="1189" width="88.33203125" customWidth="1"/>
    <col min="1429" max="1430" width="5.44140625" customWidth="1"/>
    <col min="1431" max="1431" width="10" customWidth="1"/>
    <col min="1432" max="1432" width="12.33203125" customWidth="1"/>
    <col min="1433" max="1433" width="17.44140625" customWidth="1"/>
    <col min="1434" max="1434" width="63.44140625" customWidth="1"/>
    <col min="1435" max="1435" width="17.88671875" customWidth="1"/>
    <col min="1436" max="1436" width="9" customWidth="1"/>
    <col min="1437" max="1437" width="7" customWidth="1"/>
    <col min="1438" max="1440" width="5.44140625" customWidth="1"/>
    <col min="1441" max="1441" width="6.44140625" customWidth="1"/>
    <col min="1442" max="1442" width="6.6640625" customWidth="1"/>
    <col min="1443" max="1443" width="5.109375" customWidth="1"/>
    <col min="1444" max="1444" width="4.44140625" customWidth="1"/>
    <col min="1445" max="1445" width="88.33203125" customWidth="1"/>
    <col min="1685" max="1686" width="5.44140625" customWidth="1"/>
    <col min="1687" max="1687" width="10" customWidth="1"/>
    <col min="1688" max="1688" width="12.33203125" customWidth="1"/>
    <col min="1689" max="1689" width="17.44140625" customWidth="1"/>
    <col min="1690" max="1690" width="63.44140625" customWidth="1"/>
    <col min="1691" max="1691" width="17.88671875" customWidth="1"/>
    <col min="1692" max="1692" width="9" customWidth="1"/>
    <col min="1693" max="1693" width="7" customWidth="1"/>
    <col min="1694" max="1696" width="5.44140625" customWidth="1"/>
    <col min="1697" max="1697" width="6.44140625" customWidth="1"/>
    <col min="1698" max="1698" width="6.6640625" customWidth="1"/>
    <col min="1699" max="1699" width="5.109375" customWidth="1"/>
    <col min="1700" max="1700" width="4.44140625" customWidth="1"/>
    <col min="1701" max="1701" width="88.33203125" customWidth="1"/>
    <col min="1941" max="1942" width="5.44140625" customWidth="1"/>
    <col min="1943" max="1943" width="10" customWidth="1"/>
    <col min="1944" max="1944" width="12.33203125" customWidth="1"/>
    <col min="1945" max="1945" width="17.44140625" customWidth="1"/>
    <col min="1946" max="1946" width="63.44140625" customWidth="1"/>
    <col min="1947" max="1947" width="17.88671875" customWidth="1"/>
    <col min="1948" max="1948" width="9" customWidth="1"/>
    <col min="1949" max="1949" width="7" customWidth="1"/>
    <col min="1950" max="1952" width="5.44140625" customWidth="1"/>
    <col min="1953" max="1953" width="6.44140625" customWidth="1"/>
    <col min="1954" max="1954" width="6.6640625" customWidth="1"/>
    <col min="1955" max="1955" width="5.109375" customWidth="1"/>
    <col min="1956" max="1956" width="4.44140625" customWidth="1"/>
    <col min="1957" max="1957" width="88.33203125" customWidth="1"/>
    <col min="2197" max="2198" width="5.44140625" customWidth="1"/>
    <col min="2199" max="2199" width="10" customWidth="1"/>
    <col min="2200" max="2200" width="12.33203125" customWidth="1"/>
    <col min="2201" max="2201" width="17.44140625" customWidth="1"/>
    <col min="2202" max="2202" width="63.44140625" customWidth="1"/>
    <col min="2203" max="2203" width="17.88671875" customWidth="1"/>
    <col min="2204" max="2204" width="9" customWidth="1"/>
    <col min="2205" max="2205" width="7" customWidth="1"/>
    <col min="2206" max="2208" width="5.44140625" customWidth="1"/>
    <col min="2209" max="2209" width="6.44140625" customWidth="1"/>
    <col min="2210" max="2210" width="6.6640625" customWidth="1"/>
    <col min="2211" max="2211" width="5.109375" customWidth="1"/>
    <col min="2212" max="2212" width="4.44140625" customWidth="1"/>
    <col min="2213" max="2213" width="88.33203125" customWidth="1"/>
    <col min="2453" max="2454" width="5.44140625" customWidth="1"/>
    <col min="2455" max="2455" width="10" customWidth="1"/>
    <col min="2456" max="2456" width="12.33203125" customWidth="1"/>
    <col min="2457" max="2457" width="17.44140625" customWidth="1"/>
    <col min="2458" max="2458" width="63.44140625" customWidth="1"/>
    <col min="2459" max="2459" width="17.88671875" customWidth="1"/>
    <col min="2460" max="2460" width="9" customWidth="1"/>
    <col min="2461" max="2461" width="7" customWidth="1"/>
    <col min="2462" max="2464" width="5.44140625" customWidth="1"/>
    <col min="2465" max="2465" width="6.44140625" customWidth="1"/>
    <col min="2466" max="2466" width="6.6640625" customWidth="1"/>
    <col min="2467" max="2467" width="5.109375" customWidth="1"/>
    <col min="2468" max="2468" width="4.44140625" customWidth="1"/>
    <col min="2469" max="2469" width="88.33203125" customWidth="1"/>
    <col min="2709" max="2710" width="5.44140625" customWidth="1"/>
    <col min="2711" max="2711" width="10" customWidth="1"/>
    <col min="2712" max="2712" width="12.33203125" customWidth="1"/>
    <col min="2713" max="2713" width="17.44140625" customWidth="1"/>
    <col min="2714" max="2714" width="63.44140625" customWidth="1"/>
    <col min="2715" max="2715" width="17.88671875" customWidth="1"/>
    <col min="2716" max="2716" width="9" customWidth="1"/>
    <col min="2717" max="2717" width="7" customWidth="1"/>
    <col min="2718" max="2720" width="5.44140625" customWidth="1"/>
    <col min="2721" max="2721" width="6.44140625" customWidth="1"/>
    <col min="2722" max="2722" width="6.6640625" customWidth="1"/>
    <col min="2723" max="2723" width="5.109375" customWidth="1"/>
    <col min="2724" max="2724" width="4.44140625" customWidth="1"/>
    <col min="2725" max="2725" width="88.33203125" customWidth="1"/>
    <col min="2965" max="2966" width="5.44140625" customWidth="1"/>
    <col min="2967" max="2967" width="10" customWidth="1"/>
    <col min="2968" max="2968" width="12.33203125" customWidth="1"/>
    <col min="2969" max="2969" width="17.44140625" customWidth="1"/>
    <col min="2970" max="2970" width="63.44140625" customWidth="1"/>
    <col min="2971" max="2971" width="17.88671875" customWidth="1"/>
    <col min="2972" max="2972" width="9" customWidth="1"/>
    <col min="2973" max="2973" width="7" customWidth="1"/>
    <col min="2974" max="2976" width="5.44140625" customWidth="1"/>
    <col min="2977" max="2977" width="6.44140625" customWidth="1"/>
    <col min="2978" max="2978" width="6.6640625" customWidth="1"/>
    <col min="2979" max="2979" width="5.109375" customWidth="1"/>
    <col min="2980" max="2980" width="4.44140625" customWidth="1"/>
    <col min="2981" max="2981" width="88.33203125" customWidth="1"/>
    <col min="3221" max="3222" width="5.44140625" customWidth="1"/>
    <col min="3223" max="3223" width="10" customWidth="1"/>
    <col min="3224" max="3224" width="12.33203125" customWidth="1"/>
    <col min="3225" max="3225" width="17.44140625" customWidth="1"/>
    <col min="3226" max="3226" width="63.44140625" customWidth="1"/>
    <col min="3227" max="3227" width="17.88671875" customWidth="1"/>
    <col min="3228" max="3228" width="9" customWidth="1"/>
    <col min="3229" max="3229" width="7" customWidth="1"/>
    <col min="3230" max="3232" width="5.44140625" customWidth="1"/>
    <col min="3233" max="3233" width="6.44140625" customWidth="1"/>
    <col min="3234" max="3234" width="6.6640625" customWidth="1"/>
    <col min="3235" max="3235" width="5.109375" customWidth="1"/>
    <col min="3236" max="3236" width="4.44140625" customWidth="1"/>
    <col min="3237" max="3237" width="88.33203125" customWidth="1"/>
    <col min="3477" max="3478" width="5.44140625" customWidth="1"/>
    <col min="3479" max="3479" width="10" customWidth="1"/>
    <col min="3480" max="3480" width="12.33203125" customWidth="1"/>
    <col min="3481" max="3481" width="17.44140625" customWidth="1"/>
    <col min="3482" max="3482" width="63.44140625" customWidth="1"/>
    <col min="3483" max="3483" width="17.88671875" customWidth="1"/>
    <col min="3484" max="3484" width="9" customWidth="1"/>
    <col min="3485" max="3485" width="7" customWidth="1"/>
    <col min="3486" max="3488" width="5.44140625" customWidth="1"/>
    <col min="3489" max="3489" width="6.44140625" customWidth="1"/>
    <col min="3490" max="3490" width="6.6640625" customWidth="1"/>
    <col min="3491" max="3491" width="5.109375" customWidth="1"/>
    <col min="3492" max="3492" width="4.44140625" customWidth="1"/>
    <col min="3493" max="3493" width="88.33203125" customWidth="1"/>
    <col min="3733" max="3734" width="5.44140625" customWidth="1"/>
    <col min="3735" max="3735" width="10" customWidth="1"/>
    <col min="3736" max="3736" width="12.33203125" customWidth="1"/>
    <col min="3737" max="3737" width="17.44140625" customWidth="1"/>
    <col min="3738" max="3738" width="63.44140625" customWidth="1"/>
    <col min="3739" max="3739" width="17.88671875" customWidth="1"/>
    <col min="3740" max="3740" width="9" customWidth="1"/>
    <col min="3741" max="3741" width="7" customWidth="1"/>
    <col min="3742" max="3744" width="5.44140625" customWidth="1"/>
    <col min="3745" max="3745" width="6.44140625" customWidth="1"/>
    <col min="3746" max="3746" width="6.6640625" customWidth="1"/>
    <col min="3747" max="3747" width="5.109375" customWidth="1"/>
    <col min="3748" max="3748" width="4.44140625" customWidth="1"/>
    <col min="3749" max="3749" width="88.33203125" customWidth="1"/>
    <col min="3989" max="3990" width="5.44140625" customWidth="1"/>
    <col min="3991" max="3991" width="10" customWidth="1"/>
    <col min="3992" max="3992" width="12.33203125" customWidth="1"/>
    <col min="3993" max="3993" width="17.44140625" customWidth="1"/>
    <col min="3994" max="3994" width="63.44140625" customWidth="1"/>
    <col min="3995" max="3995" width="17.88671875" customWidth="1"/>
    <col min="3996" max="3996" width="9" customWidth="1"/>
    <col min="3997" max="3997" width="7" customWidth="1"/>
    <col min="3998" max="4000" width="5.44140625" customWidth="1"/>
    <col min="4001" max="4001" width="6.44140625" customWidth="1"/>
    <col min="4002" max="4002" width="6.6640625" customWidth="1"/>
    <col min="4003" max="4003" width="5.109375" customWidth="1"/>
    <col min="4004" max="4004" width="4.44140625" customWidth="1"/>
    <col min="4005" max="4005" width="88.33203125" customWidth="1"/>
    <col min="4245" max="4246" width="5.44140625" customWidth="1"/>
    <col min="4247" max="4247" width="10" customWidth="1"/>
    <col min="4248" max="4248" width="12.33203125" customWidth="1"/>
    <col min="4249" max="4249" width="17.44140625" customWidth="1"/>
    <col min="4250" max="4250" width="63.44140625" customWidth="1"/>
    <col min="4251" max="4251" width="17.88671875" customWidth="1"/>
    <col min="4252" max="4252" width="9" customWidth="1"/>
    <col min="4253" max="4253" width="7" customWidth="1"/>
    <col min="4254" max="4256" width="5.44140625" customWidth="1"/>
    <col min="4257" max="4257" width="6.44140625" customWidth="1"/>
    <col min="4258" max="4258" width="6.6640625" customWidth="1"/>
    <col min="4259" max="4259" width="5.109375" customWidth="1"/>
    <col min="4260" max="4260" width="4.44140625" customWidth="1"/>
    <col min="4261" max="4261" width="88.33203125" customWidth="1"/>
    <col min="4501" max="4502" width="5.44140625" customWidth="1"/>
    <col min="4503" max="4503" width="10" customWidth="1"/>
    <col min="4504" max="4504" width="12.33203125" customWidth="1"/>
    <col min="4505" max="4505" width="17.44140625" customWidth="1"/>
    <col min="4506" max="4506" width="63.44140625" customWidth="1"/>
    <col min="4507" max="4507" width="17.88671875" customWidth="1"/>
    <col min="4508" max="4508" width="9" customWidth="1"/>
    <col min="4509" max="4509" width="7" customWidth="1"/>
    <col min="4510" max="4512" width="5.44140625" customWidth="1"/>
    <col min="4513" max="4513" width="6.44140625" customWidth="1"/>
    <col min="4514" max="4514" width="6.6640625" customWidth="1"/>
    <col min="4515" max="4515" width="5.109375" customWidth="1"/>
    <col min="4516" max="4516" width="4.44140625" customWidth="1"/>
    <col min="4517" max="4517" width="88.33203125" customWidth="1"/>
    <col min="4757" max="4758" width="5.44140625" customWidth="1"/>
    <col min="4759" max="4759" width="10" customWidth="1"/>
    <col min="4760" max="4760" width="12.33203125" customWidth="1"/>
    <col min="4761" max="4761" width="17.44140625" customWidth="1"/>
    <col min="4762" max="4762" width="63.44140625" customWidth="1"/>
    <col min="4763" max="4763" width="17.88671875" customWidth="1"/>
    <col min="4764" max="4764" width="9" customWidth="1"/>
    <col min="4765" max="4765" width="7" customWidth="1"/>
    <col min="4766" max="4768" width="5.44140625" customWidth="1"/>
    <col min="4769" max="4769" width="6.44140625" customWidth="1"/>
    <col min="4770" max="4770" width="6.6640625" customWidth="1"/>
    <col min="4771" max="4771" width="5.109375" customWidth="1"/>
    <col min="4772" max="4772" width="4.44140625" customWidth="1"/>
    <col min="4773" max="4773" width="88.33203125" customWidth="1"/>
    <col min="5013" max="5014" width="5.44140625" customWidth="1"/>
    <col min="5015" max="5015" width="10" customWidth="1"/>
    <col min="5016" max="5016" width="12.33203125" customWidth="1"/>
    <col min="5017" max="5017" width="17.44140625" customWidth="1"/>
    <col min="5018" max="5018" width="63.44140625" customWidth="1"/>
    <col min="5019" max="5019" width="17.88671875" customWidth="1"/>
    <col min="5020" max="5020" width="9" customWidth="1"/>
    <col min="5021" max="5021" width="7" customWidth="1"/>
    <col min="5022" max="5024" width="5.44140625" customWidth="1"/>
    <col min="5025" max="5025" width="6.44140625" customWidth="1"/>
    <col min="5026" max="5026" width="6.6640625" customWidth="1"/>
    <col min="5027" max="5027" width="5.109375" customWidth="1"/>
    <col min="5028" max="5028" width="4.44140625" customWidth="1"/>
    <col min="5029" max="5029" width="88.33203125" customWidth="1"/>
    <col min="5269" max="5270" width="5.44140625" customWidth="1"/>
    <col min="5271" max="5271" width="10" customWidth="1"/>
    <col min="5272" max="5272" width="12.33203125" customWidth="1"/>
    <col min="5273" max="5273" width="17.44140625" customWidth="1"/>
    <col min="5274" max="5274" width="63.44140625" customWidth="1"/>
    <col min="5275" max="5275" width="17.88671875" customWidth="1"/>
    <col min="5276" max="5276" width="9" customWidth="1"/>
    <col min="5277" max="5277" width="7" customWidth="1"/>
    <col min="5278" max="5280" width="5.44140625" customWidth="1"/>
    <col min="5281" max="5281" width="6.44140625" customWidth="1"/>
    <col min="5282" max="5282" width="6.6640625" customWidth="1"/>
    <col min="5283" max="5283" width="5.109375" customWidth="1"/>
    <col min="5284" max="5284" width="4.44140625" customWidth="1"/>
    <col min="5285" max="5285" width="88.33203125" customWidth="1"/>
    <col min="5525" max="5526" width="5.44140625" customWidth="1"/>
    <col min="5527" max="5527" width="10" customWidth="1"/>
    <col min="5528" max="5528" width="12.33203125" customWidth="1"/>
    <col min="5529" max="5529" width="17.44140625" customWidth="1"/>
    <col min="5530" max="5530" width="63.44140625" customWidth="1"/>
    <col min="5531" max="5531" width="17.88671875" customWidth="1"/>
    <col min="5532" max="5532" width="9" customWidth="1"/>
    <col min="5533" max="5533" width="7" customWidth="1"/>
    <col min="5534" max="5536" width="5.44140625" customWidth="1"/>
    <col min="5537" max="5537" width="6.44140625" customWidth="1"/>
    <col min="5538" max="5538" width="6.6640625" customWidth="1"/>
    <col min="5539" max="5539" width="5.109375" customWidth="1"/>
    <col min="5540" max="5540" width="4.44140625" customWidth="1"/>
    <col min="5541" max="5541" width="88.33203125" customWidth="1"/>
    <col min="5781" max="5782" width="5.44140625" customWidth="1"/>
    <col min="5783" max="5783" width="10" customWidth="1"/>
    <col min="5784" max="5784" width="12.33203125" customWidth="1"/>
    <col min="5785" max="5785" width="17.44140625" customWidth="1"/>
    <col min="5786" max="5786" width="63.44140625" customWidth="1"/>
    <col min="5787" max="5787" width="17.88671875" customWidth="1"/>
    <col min="5788" max="5788" width="9" customWidth="1"/>
    <col min="5789" max="5789" width="7" customWidth="1"/>
    <col min="5790" max="5792" width="5.44140625" customWidth="1"/>
    <col min="5793" max="5793" width="6.44140625" customWidth="1"/>
    <col min="5794" max="5794" width="6.6640625" customWidth="1"/>
    <col min="5795" max="5795" width="5.109375" customWidth="1"/>
    <col min="5796" max="5796" width="4.44140625" customWidth="1"/>
    <col min="5797" max="5797" width="88.33203125" customWidth="1"/>
    <col min="6037" max="6038" width="5.44140625" customWidth="1"/>
    <col min="6039" max="6039" width="10" customWidth="1"/>
    <col min="6040" max="6040" width="12.33203125" customWidth="1"/>
    <col min="6041" max="6041" width="17.44140625" customWidth="1"/>
    <col min="6042" max="6042" width="63.44140625" customWidth="1"/>
    <col min="6043" max="6043" width="17.88671875" customWidth="1"/>
    <col min="6044" max="6044" width="9" customWidth="1"/>
    <col min="6045" max="6045" width="7" customWidth="1"/>
    <col min="6046" max="6048" width="5.44140625" customWidth="1"/>
    <col min="6049" max="6049" width="6.44140625" customWidth="1"/>
    <col min="6050" max="6050" width="6.6640625" customWidth="1"/>
    <col min="6051" max="6051" width="5.109375" customWidth="1"/>
    <col min="6052" max="6052" width="4.44140625" customWidth="1"/>
    <col min="6053" max="6053" width="88.33203125" customWidth="1"/>
    <col min="6293" max="6294" width="5.44140625" customWidth="1"/>
    <col min="6295" max="6295" width="10" customWidth="1"/>
    <col min="6296" max="6296" width="12.33203125" customWidth="1"/>
    <col min="6297" max="6297" width="17.44140625" customWidth="1"/>
    <col min="6298" max="6298" width="63.44140625" customWidth="1"/>
    <col min="6299" max="6299" width="17.88671875" customWidth="1"/>
    <col min="6300" max="6300" width="9" customWidth="1"/>
    <col min="6301" max="6301" width="7" customWidth="1"/>
    <col min="6302" max="6304" width="5.44140625" customWidth="1"/>
    <col min="6305" max="6305" width="6.44140625" customWidth="1"/>
    <col min="6306" max="6306" width="6.6640625" customWidth="1"/>
    <col min="6307" max="6307" width="5.109375" customWidth="1"/>
    <col min="6308" max="6308" width="4.44140625" customWidth="1"/>
    <col min="6309" max="6309" width="88.33203125" customWidth="1"/>
    <col min="6549" max="6550" width="5.44140625" customWidth="1"/>
    <col min="6551" max="6551" width="10" customWidth="1"/>
    <col min="6552" max="6552" width="12.33203125" customWidth="1"/>
    <col min="6553" max="6553" width="17.44140625" customWidth="1"/>
    <col min="6554" max="6554" width="63.44140625" customWidth="1"/>
    <col min="6555" max="6555" width="17.88671875" customWidth="1"/>
    <col min="6556" max="6556" width="9" customWidth="1"/>
    <col min="6557" max="6557" width="7" customWidth="1"/>
    <col min="6558" max="6560" width="5.44140625" customWidth="1"/>
    <col min="6561" max="6561" width="6.44140625" customWidth="1"/>
    <col min="6562" max="6562" width="6.6640625" customWidth="1"/>
    <col min="6563" max="6563" width="5.109375" customWidth="1"/>
    <col min="6564" max="6564" width="4.44140625" customWidth="1"/>
    <col min="6565" max="6565" width="88.33203125" customWidth="1"/>
    <col min="6805" max="6806" width="5.44140625" customWidth="1"/>
    <col min="6807" max="6807" width="10" customWidth="1"/>
    <col min="6808" max="6808" width="12.33203125" customWidth="1"/>
    <col min="6809" max="6809" width="17.44140625" customWidth="1"/>
    <col min="6810" max="6810" width="63.44140625" customWidth="1"/>
    <col min="6811" max="6811" width="17.88671875" customWidth="1"/>
    <col min="6812" max="6812" width="9" customWidth="1"/>
    <col min="6813" max="6813" width="7" customWidth="1"/>
    <col min="6814" max="6816" width="5.44140625" customWidth="1"/>
    <col min="6817" max="6817" width="6.44140625" customWidth="1"/>
    <col min="6818" max="6818" width="6.6640625" customWidth="1"/>
    <col min="6819" max="6819" width="5.109375" customWidth="1"/>
    <col min="6820" max="6820" width="4.44140625" customWidth="1"/>
    <col min="6821" max="6821" width="88.33203125" customWidth="1"/>
    <col min="7061" max="7062" width="5.44140625" customWidth="1"/>
    <col min="7063" max="7063" width="10" customWidth="1"/>
    <col min="7064" max="7064" width="12.33203125" customWidth="1"/>
    <col min="7065" max="7065" width="17.44140625" customWidth="1"/>
    <col min="7066" max="7066" width="63.44140625" customWidth="1"/>
    <col min="7067" max="7067" width="17.88671875" customWidth="1"/>
    <col min="7068" max="7068" width="9" customWidth="1"/>
    <col min="7069" max="7069" width="7" customWidth="1"/>
    <col min="7070" max="7072" width="5.44140625" customWidth="1"/>
    <col min="7073" max="7073" width="6.44140625" customWidth="1"/>
    <col min="7074" max="7074" width="6.6640625" customWidth="1"/>
    <col min="7075" max="7075" width="5.109375" customWidth="1"/>
    <col min="7076" max="7076" width="4.44140625" customWidth="1"/>
    <col min="7077" max="7077" width="88.33203125" customWidth="1"/>
    <col min="7317" max="7318" width="5.44140625" customWidth="1"/>
    <col min="7319" max="7319" width="10" customWidth="1"/>
    <col min="7320" max="7320" width="12.33203125" customWidth="1"/>
    <col min="7321" max="7321" width="17.44140625" customWidth="1"/>
    <col min="7322" max="7322" width="63.44140625" customWidth="1"/>
    <col min="7323" max="7323" width="17.88671875" customWidth="1"/>
    <col min="7324" max="7324" width="9" customWidth="1"/>
    <col min="7325" max="7325" width="7" customWidth="1"/>
    <col min="7326" max="7328" width="5.44140625" customWidth="1"/>
    <col min="7329" max="7329" width="6.44140625" customWidth="1"/>
    <col min="7330" max="7330" width="6.6640625" customWidth="1"/>
    <col min="7331" max="7331" width="5.109375" customWidth="1"/>
    <col min="7332" max="7332" width="4.44140625" customWidth="1"/>
    <col min="7333" max="7333" width="88.33203125" customWidth="1"/>
    <col min="7573" max="7574" width="5.44140625" customWidth="1"/>
    <col min="7575" max="7575" width="10" customWidth="1"/>
    <col min="7576" max="7576" width="12.33203125" customWidth="1"/>
    <col min="7577" max="7577" width="17.44140625" customWidth="1"/>
    <col min="7578" max="7578" width="63.44140625" customWidth="1"/>
    <col min="7579" max="7579" width="17.88671875" customWidth="1"/>
    <col min="7580" max="7580" width="9" customWidth="1"/>
    <col min="7581" max="7581" width="7" customWidth="1"/>
    <col min="7582" max="7584" width="5.44140625" customWidth="1"/>
    <col min="7585" max="7585" width="6.44140625" customWidth="1"/>
    <col min="7586" max="7586" width="6.6640625" customWidth="1"/>
    <col min="7587" max="7587" width="5.109375" customWidth="1"/>
    <col min="7588" max="7588" width="4.44140625" customWidth="1"/>
    <col min="7589" max="7589" width="88.33203125" customWidth="1"/>
    <col min="7829" max="7830" width="5.44140625" customWidth="1"/>
    <col min="7831" max="7831" width="10" customWidth="1"/>
    <col min="7832" max="7832" width="12.33203125" customWidth="1"/>
    <col min="7833" max="7833" width="17.44140625" customWidth="1"/>
    <col min="7834" max="7834" width="63.44140625" customWidth="1"/>
    <col min="7835" max="7835" width="17.88671875" customWidth="1"/>
    <col min="7836" max="7836" width="9" customWidth="1"/>
    <col min="7837" max="7837" width="7" customWidth="1"/>
    <col min="7838" max="7840" width="5.44140625" customWidth="1"/>
    <col min="7841" max="7841" width="6.44140625" customWidth="1"/>
    <col min="7842" max="7842" width="6.6640625" customWidth="1"/>
    <col min="7843" max="7843" width="5.109375" customWidth="1"/>
    <col min="7844" max="7844" width="4.44140625" customWidth="1"/>
    <col min="7845" max="7845" width="88.33203125" customWidth="1"/>
    <col min="8085" max="8086" width="5.44140625" customWidth="1"/>
    <col min="8087" max="8087" width="10" customWidth="1"/>
    <col min="8088" max="8088" width="12.33203125" customWidth="1"/>
    <col min="8089" max="8089" width="17.44140625" customWidth="1"/>
    <col min="8090" max="8090" width="63.44140625" customWidth="1"/>
    <col min="8091" max="8091" width="17.88671875" customWidth="1"/>
    <col min="8092" max="8092" width="9" customWidth="1"/>
    <col min="8093" max="8093" width="7" customWidth="1"/>
    <col min="8094" max="8096" width="5.44140625" customWidth="1"/>
    <col min="8097" max="8097" width="6.44140625" customWidth="1"/>
    <col min="8098" max="8098" width="6.6640625" customWidth="1"/>
    <col min="8099" max="8099" width="5.109375" customWidth="1"/>
    <col min="8100" max="8100" width="4.44140625" customWidth="1"/>
    <col min="8101" max="8101" width="88.33203125" customWidth="1"/>
    <col min="8341" max="8342" width="5.44140625" customWidth="1"/>
    <col min="8343" max="8343" width="10" customWidth="1"/>
    <col min="8344" max="8344" width="12.33203125" customWidth="1"/>
    <col min="8345" max="8345" width="17.44140625" customWidth="1"/>
    <col min="8346" max="8346" width="63.44140625" customWidth="1"/>
    <col min="8347" max="8347" width="17.88671875" customWidth="1"/>
    <col min="8348" max="8348" width="9" customWidth="1"/>
    <col min="8349" max="8349" width="7" customWidth="1"/>
    <col min="8350" max="8352" width="5.44140625" customWidth="1"/>
    <col min="8353" max="8353" width="6.44140625" customWidth="1"/>
    <col min="8354" max="8354" width="6.6640625" customWidth="1"/>
    <col min="8355" max="8355" width="5.109375" customWidth="1"/>
    <col min="8356" max="8356" width="4.44140625" customWidth="1"/>
    <col min="8357" max="8357" width="88.33203125" customWidth="1"/>
    <col min="8597" max="8598" width="5.44140625" customWidth="1"/>
    <col min="8599" max="8599" width="10" customWidth="1"/>
    <col min="8600" max="8600" width="12.33203125" customWidth="1"/>
    <col min="8601" max="8601" width="17.44140625" customWidth="1"/>
    <col min="8602" max="8602" width="63.44140625" customWidth="1"/>
    <col min="8603" max="8603" width="17.88671875" customWidth="1"/>
    <col min="8604" max="8604" width="9" customWidth="1"/>
    <col min="8605" max="8605" width="7" customWidth="1"/>
    <col min="8606" max="8608" width="5.44140625" customWidth="1"/>
    <col min="8609" max="8609" width="6.44140625" customWidth="1"/>
    <col min="8610" max="8610" width="6.6640625" customWidth="1"/>
    <col min="8611" max="8611" width="5.109375" customWidth="1"/>
    <col min="8612" max="8612" width="4.44140625" customWidth="1"/>
    <col min="8613" max="8613" width="88.33203125" customWidth="1"/>
    <col min="8853" max="8854" width="5.44140625" customWidth="1"/>
    <col min="8855" max="8855" width="10" customWidth="1"/>
    <col min="8856" max="8856" width="12.33203125" customWidth="1"/>
    <col min="8857" max="8857" width="17.44140625" customWidth="1"/>
    <col min="8858" max="8858" width="63.44140625" customWidth="1"/>
    <col min="8859" max="8859" width="17.88671875" customWidth="1"/>
    <col min="8860" max="8860" width="9" customWidth="1"/>
    <col min="8861" max="8861" width="7" customWidth="1"/>
    <col min="8862" max="8864" width="5.44140625" customWidth="1"/>
    <col min="8865" max="8865" width="6.44140625" customWidth="1"/>
    <col min="8866" max="8866" width="6.6640625" customWidth="1"/>
    <col min="8867" max="8867" width="5.109375" customWidth="1"/>
    <col min="8868" max="8868" width="4.44140625" customWidth="1"/>
    <col min="8869" max="8869" width="88.33203125" customWidth="1"/>
    <col min="9109" max="9110" width="5.44140625" customWidth="1"/>
    <col min="9111" max="9111" width="10" customWidth="1"/>
    <col min="9112" max="9112" width="12.33203125" customWidth="1"/>
    <col min="9113" max="9113" width="17.44140625" customWidth="1"/>
    <col min="9114" max="9114" width="63.44140625" customWidth="1"/>
    <col min="9115" max="9115" width="17.88671875" customWidth="1"/>
    <col min="9116" max="9116" width="9" customWidth="1"/>
    <col min="9117" max="9117" width="7" customWidth="1"/>
    <col min="9118" max="9120" width="5.44140625" customWidth="1"/>
    <col min="9121" max="9121" width="6.44140625" customWidth="1"/>
    <col min="9122" max="9122" width="6.6640625" customWidth="1"/>
    <col min="9123" max="9123" width="5.109375" customWidth="1"/>
    <col min="9124" max="9124" width="4.44140625" customWidth="1"/>
    <col min="9125" max="9125" width="88.33203125" customWidth="1"/>
    <col min="9365" max="9366" width="5.44140625" customWidth="1"/>
    <col min="9367" max="9367" width="10" customWidth="1"/>
    <col min="9368" max="9368" width="12.33203125" customWidth="1"/>
    <col min="9369" max="9369" width="17.44140625" customWidth="1"/>
    <col min="9370" max="9370" width="63.44140625" customWidth="1"/>
    <col min="9371" max="9371" width="17.88671875" customWidth="1"/>
    <col min="9372" max="9372" width="9" customWidth="1"/>
    <col min="9373" max="9373" width="7" customWidth="1"/>
    <col min="9374" max="9376" width="5.44140625" customWidth="1"/>
    <col min="9377" max="9377" width="6.44140625" customWidth="1"/>
    <col min="9378" max="9378" width="6.6640625" customWidth="1"/>
    <col min="9379" max="9379" width="5.109375" customWidth="1"/>
    <col min="9380" max="9380" width="4.44140625" customWidth="1"/>
    <col min="9381" max="9381" width="88.33203125" customWidth="1"/>
    <col min="9621" max="9622" width="5.44140625" customWidth="1"/>
    <col min="9623" max="9623" width="10" customWidth="1"/>
    <col min="9624" max="9624" width="12.33203125" customWidth="1"/>
    <col min="9625" max="9625" width="17.44140625" customWidth="1"/>
    <col min="9626" max="9626" width="63.44140625" customWidth="1"/>
    <col min="9627" max="9627" width="17.88671875" customWidth="1"/>
    <col min="9628" max="9628" width="9" customWidth="1"/>
    <col min="9629" max="9629" width="7" customWidth="1"/>
    <col min="9630" max="9632" width="5.44140625" customWidth="1"/>
    <col min="9633" max="9633" width="6.44140625" customWidth="1"/>
    <col min="9634" max="9634" width="6.6640625" customWidth="1"/>
    <col min="9635" max="9635" width="5.109375" customWidth="1"/>
    <col min="9636" max="9636" width="4.44140625" customWidth="1"/>
    <col min="9637" max="9637" width="88.33203125" customWidth="1"/>
    <col min="9877" max="9878" width="5.44140625" customWidth="1"/>
    <col min="9879" max="9879" width="10" customWidth="1"/>
    <col min="9880" max="9880" width="12.33203125" customWidth="1"/>
    <col min="9881" max="9881" width="17.44140625" customWidth="1"/>
    <col min="9882" max="9882" width="63.44140625" customWidth="1"/>
    <col min="9883" max="9883" width="17.88671875" customWidth="1"/>
    <col min="9884" max="9884" width="9" customWidth="1"/>
    <col min="9885" max="9885" width="7" customWidth="1"/>
    <col min="9886" max="9888" width="5.44140625" customWidth="1"/>
    <col min="9889" max="9889" width="6.44140625" customWidth="1"/>
    <col min="9890" max="9890" width="6.6640625" customWidth="1"/>
    <col min="9891" max="9891" width="5.109375" customWidth="1"/>
    <col min="9892" max="9892" width="4.44140625" customWidth="1"/>
    <col min="9893" max="9893" width="88.33203125" customWidth="1"/>
    <col min="10133" max="10134" width="5.44140625" customWidth="1"/>
    <col min="10135" max="10135" width="10" customWidth="1"/>
    <col min="10136" max="10136" width="12.33203125" customWidth="1"/>
    <col min="10137" max="10137" width="17.44140625" customWidth="1"/>
    <col min="10138" max="10138" width="63.44140625" customWidth="1"/>
    <col min="10139" max="10139" width="17.88671875" customWidth="1"/>
    <col min="10140" max="10140" width="9" customWidth="1"/>
    <col min="10141" max="10141" width="7" customWidth="1"/>
    <col min="10142" max="10144" width="5.44140625" customWidth="1"/>
    <col min="10145" max="10145" width="6.44140625" customWidth="1"/>
    <col min="10146" max="10146" width="6.6640625" customWidth="1"/>
    <col min="10147" max="10147" width="5.109375" customWidth="1"/>
    <col min="10148" max="10148" width="4.44140625" customWidth="1"/>
    <col min="10149" max="10149" width="88.33203125" customWidth="1"/>
    <col min="10389" max="10390" width="5.44140625" customWidth="1"/>
    <col min="10391" max="10391" width="10" customWidth="1"/>
    <col min="10392" max="10392" width="12.33203125" customWidth="1"/>
    <col min="10393" max="10393" width="17.44140625" customWidth="1"/>
    <col min="10394" max="10394" width="63.44140625" customWidth="1"/>
    <col min="10395" max="10395" width="17.88671875" customWidth="1"/>
    <col min="10396" max="10396" width="9" customWidth="1"/>
    <col min="10397" max="10397" width="7" customWidth="1"/>
    <col min="10398" max="10400" width="5.44140625" customWidth="1"/>
    <col min="10401" max="10401" width="6.44140625" customWidth="1"/>
    <col min="10402" max="10402" width="6.6640625" customWidth="1"/>
    <col min="10403" max="10403" width="5.109375" customWidth="1"/>
    <col min="10404" max="10404" width="4.44140625" customWidth="1"/>
    <col min="10405" max="10405" width="88.33203125" customWidth="1"/>
    <col min="10645" max="10646" width="5.44140625" customWidth="1"/>
    <col min="10647" max="10647" width="10" customWidth="1"/>
    <col min="10648" max="10648" width="12.33203125" customWidth="1"/>
    <col min="10649" max="10649" width="17.44140625" customWidth="1"/>
    <col min="10650" max="10650" width="63.44140625" customWidth="1"/>
    <col min="10651" max="10651" width="17.88671875" customWidth="1"/>
    <col min="10652" max="10652" width="9" customWidth="1"/>
    <col min="10653" max="10653" width="7" customWidth="1"/>
    <col min="10654" max="10656" width="5.44140625" customWidth="1"/>
    <col min="10657" max="10657" width="6.44140625" customWidth="1"/>
    <col min="10658" max="10658" width="6.6640625" customWidth="1"/>
    <col min="10659" max="10659" width="5.109375" customWidth="1"/>
    <col min="10660" max="10660" width="4.44140625" customWidth="1"/>
    <col min="10661" max="10661" width="88.33203125" customWidth="1"/>
    <col min="10901" max="10902" width="5.44140625" customWidth="1"/>
    <col min="10903" max="10903" width="10" customWidth="1"/>
    <col min="10904" max="10904" width="12.33203125" customWidth="1"/>
    <col min="10905" max="10905" width="17.44140625" customWidth="1"/>
    <col min="10906" max="10906" width="63.44140625" customWidth="1"/>
    <col min="10907" max="10907" width="17.88671875" customWidth="1"/>
    <col min="10908" max="10908" width="9" customWidth="1"/>
    <col min="10909" max="10909" width="7" customWidth="1"/>
    <col min="10910" max="10912" width="5.44140625" customWidth="1"/>
    <col min="10913" max="10913" width="6.44140625" customWidth="1"/>
    <col min="10914" max="10914" width="6.6640625" customWidth="1"/>
    <col min="10915" max="10915" width="5.109375" customWidth="1"/>
    <col min="10916" max="10916" width="4.44140625" customWidth="1"/>
    <col min="10917" max="10917" width="88.33203125" customWidth="1"/>
    <col min="11157" max="11158" width="5.44140625" customWidth="1"/>
    <col min="11159" max="11159" width="10" customWidth="1"/>
    <col min="11160" max="11160" width="12.33203125" customWidth="1"/>
    <col min="11161" max="11161" width="17.44140625" customWidth="1"/>
    <col min="11162" max="11162" width="63.44140625" customWidth="1"/>
    <col min="11163" max="11163" width="17.88671875" customWidth="1"/>
    <col min="11164" max="11164" width="9" customWidth="1"/>
    <col min="11165" max="11165" width="7" customWidth="1"/>
    <col min="11166" max="11168" width="5.44140625" customWidth="1"/>
    <col min="11169" max="11169" width="6.44140625" customWidth="1"/>
    <col min="11170" max="11170" width="6.6640625" customWidth="1"/>
    <col min="11171" max="11171" width="5.109375" customWidth="1"/>
    <col min="11172" max="11172" width="4.44140625" customWidth="1"/>
    <col min="11173" max="11173" width="88.33203125" customWidth="1"/>
    <col min="11413" max="11414" width="5.44140625" customWidth="1"/>
    <col min="11415" max="11415" width="10" customWidth="1"/>
    <col min="11416" max="11416" width="12.33203125" customWidth="1"/>
    <col min="11417" max="11417" width="17.44140625" customWidth="1"/>
    <col min="11418" max="11418" width="63.44140625" customWidth="1"/>
    <col min="11419" max="11419" width="17.88671875" customWidth="1"/>
    <col min="11420" max="11420" width="9" customWidth="1"/>
    <col min="11421" max="11421" width="7" customWidth="1"/>
    <col min="11422" max="11424" width="5.44140625" customWidth="1"/>
    <col min="11425" max="11425" width="6.44140625" customWidth="1"/>
    <col min="11426" max="11426" width="6.6640625" customWidth="1"/>
    <col min="11427" max="11427" width="5.109375" customWidth="1"/>
    <col min="11428" max="11428" width="4.44140625" customWidth="1"/>
    <col min="11429" max="11429" width="88.33203125" customWidth="1"/>
    <col min="11669" max="11670" width="5.44140625" customWidth="1"/>
    <col min="11671" max="11671" width="10" customWidth="1"/>
    <col min="11672" max="11672" width="12.33203125" customWidth="1"/>
    <col min="11673" max="11673" width="17.44140625" customWidth="1"/>
    <col min="11674" max="11674" width="63.44140625" customWidth="1"/>
    <col min="11675" max="11675" width="17.88671875" customWidth="1"/>
    <col min="11676" max="11676" width="9" customWidth="1"/>
    <col min="11677" max="11677" width="7" customWidth="1"/>
    <col min="11678" max="11680" width="5.44140625" customWidth="1"/>
    <col min="11681" max="11681" width="6.44140625" customWidth="1"/>
    <col min="11682" max="11682" width="6.6640625" customWidth="1"/>
    <col min="11683" max="11683" width="5.109375" customWidth="1"/>
    <col min="11684" max="11684" width="4.44140625" customWidth="1"/>
    <col min="11685" max="11685" width="88.33203125" customWidth="1"/>
    <col min="11925" max="11926" width="5.44140625" customWidth="1"/>
    <col min="11927" max="11927" width="10" customWidth="1"/>
    <col min="11928" max="11928" width="12.33203125" customWidth="1"/>
    <col min="11929" max="11929" width="17.44140625" customWidth="1"/>
    <col min="11930" max="11930" width="63.44140625" customWidth="1"/>
    <col min="11931" max="11931" width="17.88671875" customWidth="1"/>
    <col min="11932" max="11932" width="9" customWidth="1"/>
    <col min="11933" max="11933" width="7" customWidth="1"/>
    <col min="11934" max="11936" width="5.44140625" customWidth="1"/>
    <col min="11937" max="11937" width="6.44140625" customWidth="1"/>
    <col min="11938" max="11938" width="6.6640625" customWidth="1"/>
    <col min="11939" max="11939" width="5.109375" customWidth="1"/>
    <col min="11940" max="11940" width="4.44140625" customWidth="1"/>
    <col min="11941" max="11941" width="88.33203125" customWidth="1"/>
    <col min="12181" max="12182" width="5.44140625" customWidth="1"/>
    <col min="12183" max="12183" width="10" customWidth="1"/>
    <col min="12184" max="12184" width="12.33203125" customWidth="1"/>
    <col min="12185" max="12185" width="17.44140625" customWidth="1"/>
    <col min="12186" max="12186" width="63.44140625" customWidth="1"/>
    <col min="12187" max="12187" width="17.88671875" customWidth="1"/>
    <col min="12188" max="12188" width="9" customWidth="1"/>
    <col min="12189" max="12189" width="7" customWidth="1"/>
    <col min="12190" max="12192" width="5.44140625" customWidth="1"/>
    <col min="12193" max="12193" width="6.44140625" customWidth="1"/>
    <col min="12194" max="12194" width="6.6640625" customWidth="1"/>
    <col min="12195" max="12195" width="5.109375" customWidth="1"/>
    <col min="12196" max="12196" width="4.44140625" customWidth="1"/>
    <col min="12197" max="12197" width="88.33203125" customWidth="1"/>
    <col min="12437" max="12438" width="5.44140625" customWidth="1"/>
    <col min="12439" max="12439" width="10" customWidth="1"/>
    <col min="12440" max="12440" width="12.33203125" customWidth="1"/>
    <col min="12441" max="12441" width="17.44140625" customWidth="1"/>
    <col min="12442" max="12442" width="63.44140625" customWidth="1"/>
    <col min="12443" max="12443" width="17.88671875" customWidth="1"/>
    <col min="12444" max="12444" width="9" customWidth="1"/>
    <col min="12445" max="12445" width="7" customWidth="1"/>
    <col min="12446" max="12448" width="5.44140625" customWidth="1"/>
    <col min="12449" max="12449" width="6.44140625" customWidth="1"/>
    <col min="12450" max="12450" width="6.6640625" customWidth="1"/>
    <col min="12451" max="12451" width="5.109375" customWidth="1"/>
    <col min="12452" max="12452" width="4.44140625" customWidth="1"/>
    <col min="12453" max="12453" width="88.33203125" customWidth="1"/>
    <col min="12693" max="12694" width="5.44140625" customWidth="1"/>
    <col min="12695" max="12695" width="10" customWidth="1"/>
    <col min="12696" max="12696" width="12.33203125" customWidth="1"/>
    <col min="12697" max="12697" width="17.44140625" customWidth="1"/>
    <col min="12698" max="12698" width="63.44140625" customWidth="1"/>
    <col min="12699" max="12699" width="17.88671875" customWidth="1"/>
    <col min="12700" max="12700" width="9" customWidth="1"/>
    <col min="12701" max="12701" width="7" customWidth="1"/>
    <col min="12702" max="12704" width="5.44140625" customWidth="1"/>
    <col min="12705" max="12705" width="6.44140625" customWidth="1"/>
    <col min="12706" max="12706" width="6.6640625" customWidth="1"/>
    <col min="12707" max="12707" width="5.109375" customWidth="1"/>
    <col min="12708" max="12708" width="4.44140625" customWidth="1"/>
    <col min="12709" max="12709" width="88.33203125" customWidth="1"/>
    <col min="12949" max="12950" width="5.44140625" customWidth="1"/>
    <col min="12951" max="12951" width="10" customWidth="1"/>
    <col min="12952" max="12952" width="12.33203125" customWidth="1"/>
    <col min="12953" max="12953" width="17.44140625" customWidth="1"/>
    <col min="12954" max="12954" width="63.44140625" customWidth="1"/>
    <col min="12955" max="12955" width="17.88671875" customWidth="1"/>
    <col min="12956" max="12956" width="9" customWidth="1"/>
    <col min="12957" max="12957" width="7" customWidth="1"/>
    <col min="12958" max="12960" width="5.44140625" customWidth="1"/>
    <col min="12961" max="12961" width="6.44140625" customWidth="1"/>
    <col min="12962" max="12962" width="6.6640625" customWidth="1"/>
    <col min="12963" max="12963" width="5.109375" customWidth="1"/>
    <col min="12964" max="12964" width="4.44140625" customWidth="1"/>
    <col min="12965" max="12965" width="88.33203125" customWidth="1"/>
    <col min="13205" max="13206" width="5.44140625" customWidth="1"/>
    <col min="13207" max="13207" width="10" customWidth="1"/>
    <col min="13208" max="13208" width="12.33203125" customWidth="1"/>
    <col min="13209" max="13209" width="17.44140625" customWidth="1"/>
    <col min="13210" max="13210" width="63.44140625" customWidth="1"/>
    <col min="13211" max="13211" width="17.88671875" customWidth="1"/>
    <col min="13212" max="13212" width="9" customWidth="1"/>
    <col min="13213" max="13213" width="7" customWidth="1"/>
    <col min="13214" max="13216" width="5.44140625" customWidth="1"/>
    <col min="13217" max="13217" width="6.44140625" customWidth="1"/>
    <col min="13218" max="13218" width="6.6640625" customWidth="1"/>
    <col min="13219" max="13219" width="5.109375" customWidth="1"/>
    <col min="13220" max="13220" width="4.44140625" customWidth="1"/>
    <col min="13221" max="13221" width="88.33203125" customWidth="1"/>
    <col min="13461" max="13462" width="5.44140625" customWidth="1"/>
    <col min="13463" max="13463" width="10" customWidth="1"/>
    <col min="13464" max="13464" width="12.33203125" customWidth="1"/>
    <col min="13465" max="13465" width="17.44140625" customWidth="1"/>
    <col min="13466" max="13466" width="63.44140625" customWidth="1"/>
    <col min="13467" max="13467" width="17.88671875" customWidth="1"/>
    <col min="13468" max="13468" width="9" customWidth="1"/>
    <col min="13469" max="13469" width="7" customWidth="1"/>
    <col min="13470" max="13472" width="5.44140625" customWidth="1"/>
    <col min="13473" max="13473" width="6.44140625" customWidth="1"/>
    <col min="13474" max="13474" width="6.6640625" customWidth="1"/>
    <col min="13475" max="13475" width="5.109375" customWidth="1"/>
    <col min="13476" max="13476" width="4.44140625" customWidth="1"/>
    <col min="13477" max="13477" width="88.33203125" customWidth="1"/>
    <col min="13717" max="13718" width="5.44140625" customWidth="1"/>
    <col min="13719" max="13719" width="10" customWidth="1"/>
    <col min="13720" max="13720" width="12.33203125" customWidth="1"/>
    <col min="13721" max="13721" width="17.44140625" customWidth="1"/>
    <col min="13722" max="13722" width="63.44140625" customWidth="1"/>
    <col min="13723" max="13723" width="17.88671875" customWidth="1"/>
    <col min="13724" max="13724" width="9" customWidth="1"/>
    <col min="13725" max="13725" width="7" customWidth="1"/>
    <col min="13726" max="13728" width="5.44140625" customWidth="1"/>
    <col min="13729" max="13729" width="6.44140625" customWidth="1"/>
    <col min="13730" max="13730" width="6.6640625" customWidth="1"/>
    <col min="13731" max="13731" width="5.109375" customWidth="1"/>
    <col min="13732" max="13732" width="4.44140625" customWidth="1"/>
    <col min="13733" max="13733" width="88.33203125" customWidth="1"/>
    <col min="13973" max="13974" width="5.44140625" customWidth="1"/>
    <col min="13975" max="13975" width="10" customWidth="1"/>
    <col min="13976" max="13976" width="12.33203125" customWidth="1"/>
    <col min="13977" max="13977" width="17.44140625" customWidth="1"/>
    <col min="13978" max="13978" width="63.44140625" customWidth="1"/>
    <col min="13979" max="13979" width="17.88671875" customWidth="1"/>
    <col min="13980" max="13980" width="9" customWidth="1"/>
    <col min="13981" max="13981" width="7" customWidth="1"/>
    <col min="13982" max="13984" width="5.44140625" customWidth="1"/>
    <col min="13985" max="13985" width="6.44140625" customWidth="1"/>
    <col min="13986" max="13986" width="6.6640625" customWidth="1"/>
    <col min="13987" max="13987" width="5.109375" customWidth="1"/>
    <col min="13988" max="13988" width="4.44140625" customWidth="1"/>
    <col min="13989" max="13989" width="88.33203125" customWidth="1"/>
    <col min="14229" max="14230" width="5.44140625" customWidth="1"/>
    <col min="14231" max="14231" width="10" customWidth="1"/>
    <col min="14232" max="14232" width="12.33203125" customWidth="1"/>
    <col min="14233" max="14233" width="17.44140625" customWidth="1"/>
    <col min="14234" max="14234" width="63.44140625" customWidth="1"/>
    <col min="14235" max="14235" width="17.88671875" customWidth="1"/>
    <col min="14236" max="14236" width="9" customWidth="1"/>
    <col min="14237" max="14237" width="7" customWidth="1"/>
    <col min="14238" max="14240" width="5.44140625" customWidth="1"/>
    <col min="14241" max="14241" width="6.44140625" customWidth="1"/>
    <col min="14242" max="14242" width="6.6640625" customWidth="1"/>
    <col min="14243" max="14243" width="5.109375" customWidth="1"/>
    <col min="14244" max="14244" width="4.44140625" customWidth="1"/>
    <col min="14245" max="14245" width="88.33203125" customWidth="1"/>
    <col min="14485" max="14486" width="5.44140625" customWidth="1"/>
    <col min="14487" max="14487" width="10" customWidth="1"/>
    <col min="14488" max="14488" width="12.33203125" customWidth="1"/>
    <col min="14489" max="14489" width="17.44140625" customWidth="1"/>
    <col min="14490" max="14490" width="63.44140625" customWidth="1"/>
    <col min="14491" max="14491" width="17.88671875" customWidth="1"/>
    <col min="14492" max="14492" width="9" customWidth="1"/>
    <col min="14493" max="14493" width="7" customWidth="1"/>
    <col min="14494" max="14496" width="5.44140625" customWidth="1"/>
    <col min="14497" max="14497" width="6.44140625" customWidth="1"/>
    <col min="14498" max="14498" width="6.6640625" customWidth="1"/>
    <col min="14499" max="14499" width="5.109375" customWidth="1"/>
    <col min="14500" max="14500" width="4.44140625" customWidth="1"/>
    <col min="14501" max="14501" width="88.33203125" customWidth="1"/>
    <col min="14741" max="14742" width="5.44140625" customWidth="1"/>
    <col min="14743" max="14743" width="10" customWidth="1"/>
    <col min="14744" max="14744" width="12.33203125" customWidth="1"/>
    <col min="14745" max="14745" width="17.44140625" customWidth="1"/>
    <col min="14746" max="14746" width="63.44140625" customWidth="1"/>
    <col min="14747" max="14747" width="17.88671875" customWidth="1"/>
    <col min="14748" max="14748" width="9" customWidth="1"/>
    <col min="14749" max="14749" width="7" customWidth="1"/>
    <col min="14750" max="14752" width="5.44140625" customWidth="1"/>
    <col min="14753" max="14753" width="6.44140625" customWidth="1"/>
    <col min="14754" max="14754" width="6.6640625" customWidth="1"/>
    <col min="14755" max="14755" width="5.109375" customWidth="1"/>
    <col min="14756" max="14756" width="4.44140625" customWidth="1"/>
    <col min="14757" max="14757" width="88.33203125" customWidth="1"/>
    <col min="14997" max="14998" width="5.44140625" customWidth="1"/>
    <col min="14999" max="14999" width="10" customWidth="1"/>
    <col min="15000" max="15000" width="12.33203125" customWidth="1"/>
    <col min="15001" max="15001" width="17.44140625" customWidth="1"/>
    <col min="15002" max="15002" width="63.44140625" customWidth="1"/>
    <col min="15003" max="15003" width="17.88671875" customWidth="1"/>
    <col min="15004" max="15004" width="9" customWidth="1"/>
    <col min="15005" max="15005" width="7" customWidth="1"/>
    <col min="15006" max="15008" width="5.44140625" customWidth="1"/>
    <col min="15009" max="15009" width="6.44140625" customWidth="1"/>
    <col min="15010" max="15010" width="6.6640625" customWidth="1"/>
    <col min="15011" max="15011" width="5.109375" customWidth="1"/>
    <col min="15012" max="15012" width="4.44140625" customWidth="1"/>
    <col min="15013" max="15013" width="88.33203125" customWidth="1"/>
    <col min="15253" max="15254" width="5.44140625" customWidth="1"/>
    <col min="15255" max="15255" width="10" customWidth="1"/>
    <col min="15256" max="15256" width="12.33203125" customWidth="1"/>
    <col min="15257" max="15257" width="17.44140625" customWidth="1"/>
    <col min="15258" max="15258" width="63.44140625" customWidth="1"/>
    <col min="15259" max="15259" width="17.88671875" customWidth="1"/>
    <col min="15260" max="15260" width="9" customWidth="1"/>
    <col min="15261" max="15261" width="7" customWidth="1"/>
    <col min="15262" max="15264" width="5.44140625" customWidth="1"/>
    <col min="15265" max="15265" width="6.44140625" customWidth="1"/>
    <col min="15266" max="15266" width="6.6640625" customWidth="1"/>
    <col min="15267" max="15267" width="5.109375" customWidth="1"/>
    <col min="15268" max="15268" width="4.44140625" customWidth="1"/>
    <col min="15269" max="15269" width="88.33203125" customWidth="1"/>
    <col min="15509" max="15510" width="5.44140625" customWidth="1"/>
    <col min="15511" max="15511" width="10" customWidth="1"/>
    <col min="15512" max="15512" width="12.33203125" customWidth="1"/>
    <col min="15513" max="15513" width="17.44140625" customWidth="1"/>
    <col min="15514" max="15514" width="63.44140625" customWidth="1"/>
    <col min="15515" max="15515" width="17.88671875" customWidth="1"/>
    <col min="15516" max="15516" width="9" customWidth="1"/>
    <col min="15517" max="15517" width="7" customWidth="1"/>
    <col min="15518" max="15520" width="5.44140625" customWidth="1"/>
    <col min="15521" max="15521" width="6.44140625" customWidth="1"/>
    <col min="15522" max="15522" width="6.6640625" customWidth="1"/>
    <col min="15523" max="15523" width="5.109375" customWidth="1"/>
    <col min="15524" max="15524" width="4.44140625" customWidth="1"/>
    <col min="15525" max="15525" width="88.33203125" customWidth="1"/>
    <col min="15765" max="15766" width="5.44140625" customWidth="1"/>
    <col min="15767" max="15767" width="10" customWidth="1"/>
    <col min="15768" max="15768" width="12.33203125" customWidth="1"/>
    <col min="15769" max="15769" width="17.44140625" customWidth="1"/>
    <col min="15770" max="15770" width="63.44140625" customWidth="1"/>
    <col min="15771" max="15771" width="17.88671875" customWidth="1"/>
    <col min="15772" max="15772" width="9" customWidth="1"/>
    <col min="15773" max="15773" width="7" customWidth="1"/>
    <col min="15774" max="15776" width="5.44140625" customWidth="1"/>
    <col min="15777" max="15777" width="6.44140625" customWidth="1"/>
    <col min="15778" max="15778" width="6.6640625" customWidth="1"/>
    <col min="15779" max="15779" width="5.109375" customWidth="1"/>
    <col min="15780" max="15780" width="4.44140625" customWidth="1"/>
    <col min="15781" max="15781" width="88.33203125" customWidth="1"/>
    <col min="16021" max="16022" width="5.44140625" customWidth="1"/>
    <col min="16023" max="16023" width="10" customWidth="1"/>
    <col min="16024" max="16024" width="12.33203125" customWidth="1"/>
    <col min="16025" max="16025" width="17.44140625" customWidth="1"/>
    <col min="16026" max="16026" width="63.44140625" customWidth="1"/>
    <col min="16027" max="16027" width="17.88671875" customWidth="1"/>
    <col min="16028" max="16028" width="9" customWidth="1"/>
    <col min="16029" max="16029" width="7" customWidth="1"/>
    <col min="16030" max="16032" width="5.44140625" customWidth="1"/>
    <col min="16033" max="16033" width="6.44140625" customWidth="1"/>
    <col min="16034" max="16034" width="6.6640625" customWidth="1"/>
    <col min="16035" max="16035" width="5.109375" customWidth="1"/>
    <col min="16036" max="16036" width="4.44140625" customWidth="1"/>
    <col min="16037" max="16037" width="88.33203125" customWidth="1"/>
  </cols>
  <sheetData>
    <row r="1" spans="1:17" x14ac:dyDescent="0.25">
      <c r="H1">
        <v>1</v>
      </c>
    </row>
    <row r="2" spans="1:17" s="2" customFormat="1" ht="51.75" customHeight="1" x14ac:dyDescent="0.25">
      <c r="A2" s="1"/>
      <c r="B2" s="77" t="s">
        <v>0</v>
      </c>
      <c r="C2" s="77"/>
      <c r="D2" s="77"/>
      <c r="E2" s="77"/>
      <c r="F2" s="77"/>
      <c r="G2" s="77"/>
      <c r="H2" s="77"/>
      <c r="I2" s="77"/>
      <c r="J2" s="77"/>
      <c r="K2" s="77"/>
      <c r="L2" s="77"/>
    </row>
    <row r="4" spans="1:17" ht="14.4" thickBot="1" x14ac:dyDescent="0.3">
      <c r="A4" s="4" t="e">
        <f>MAX('[1]PROJECT BACKLOG'!$A$6:$A$35)</f>
        <v>#REF!</v>
      </c>
      <c r="B4" s="5" t="s">
        <v>1</v>
      </c>
      <c r="C4" s="6"/>
      <c r="D4" s="5"/>
      <c r="E4" s="76"/>
    </row>
    <row r="5" spans="1:17" ht="90.75" customHeight="1" x14ac:dyDescent="0.25">
      <c r="A5" s="7" t="s">
        <v>2</v>
      </c>
      <c r="B5" s="8" t="s">
        <v>3</v>
      </c>
      <c r="C5" s="9" t="s">
        <v>4</v>
      </c>
      <c r="D5" s="10" t="s">
        <v>5</v>
      </c>
      <c r="E5" s="11" t="s">
        <v>6</v>
      </c>
      <c r="F5" s="11" t="s">
        <v>7</v>
      </c>
      <c r="G5" s="12" t="s">
        <v>8</v>
      </c>
      <c r="H5" s="12" t="s">
        <v>9</v>
      </c>
      <c r="I5" s="13" t="s">
        <v>10</v>
      </c>
      <c r="J5" s="14" t="s">
        <v>11</v>
      </c>
      <c r="K5" s="22" t="s">
        <v>12</v>
      </c>
      <c r="L5" s="15" t="s">
        <v>13</v>
      </c>
      <c r="M5" s="16" t="s">
        <v>14</v>
      </c>
      <c r="N5" s="16" t="s">
        <v>15</v>
      </c>
      <c r="O5" s="16" t="s">
        <v>16</v>
      </c>
      <c r="P5" s="16" t="s">
        <v>17</v>
      </c>
      <c r="Q5" s="17" t="s">
        <v>18</v>
      </c>
    </row>
    <row r="6" spans="1:17" ht="25.2" x14ac:dyDescent="0.25">
      <c r="A6" s="30">
        <v>1</v>
      </c>
      <c r="B6" s="31">
        <v>1</v>
      </c>
      <c r="C6" s="31">
        <v>1</v>
      </c>
      <c r="D6" s="32" t="s">
        <v>19</v>
      </c>
      <c r="E6" s="33" t="s">
        <v>32</v>
      </c>
      <c r="F6" s="33" t="s">
        <v>33</v>
      </c>
      <c r="G6" s="32" t="s">
        <v>20</v>
      </c>
      <c r="H6" s="32" t="s">
        <v>21</v>
      </c>
      <c r="I6" s="34">
        <v>4</v>
      </c>
      <c r="J6" s="31">
        <v>99</v>
      </c>
      <c r="K6" s="35" t="s">
        <v>77</v>
      </c>
      <c r="L6" s="31"/>
      <c r="M6" s="34">
        <v>4</v>
      </c>
      <c r="N6" s="36"/>
      <c r="O6" s="32"/>
      <c r="P6" s="32"/>
      <c r="Q6" s="37"/>
    </row>
    <row r="7" spans="1:17" ht="25.2" x14ac:dyDescent="0.25">
      <c r="A7" s="30">
        <v>1.1000000000000001</v>
      </c>
      <c r="B7" s="31">
        <v>1</v>
      </c>
      <c r="C7" s="31">
        <v>1</v>
      </c>
      <c r="D7" s="32" t="s">
        <v>19</v>
      </c>
      <c r="E7" s="33" t="s">
        <v>99</v>
      </c>
      <c r="F7" s="33" t="s">
        <v>100</v>
      </c>
      <c r="G7" s="32" t="s">
        <v>20</v>
      </c>
      <c r="H7" s="32" t="s">
        <v>21</v>
      </c>
      <c r="I7" s="34">
        <v>2</v>
      </c>
      <c r="J7" s="31">
        <v>99</v>
      </c>
      <c r="K7" s="35" t="s">
        <v>119</v>
      </c>
      <c r="L7" s="31"/>
      <c r="M7" s="34">
        <v>2</v>
      </c>
      <c r="N7" s="36"/>
      <c r="O7" s="32"/>
      <c r="P7" s="32"/>
      <c r="Q7" s="37"/>
    </row>
    <row r="8" spans="1:17" ht="25.2" x14ac:dyDescent="0.25">
      <c r="A8" s="30">
        <v>1.2</v>
      </c>
      <c r="B8" s="31">
        <v>1</v>
      </c>
      <c r="C8" s="31">
        <v>1</v>
      </c>
      <c r="D8" s="32" t="s">
        <v>19</v>
      </c>
      <c r="E8" s="33" t="s">
        <v>101</v>
      </c>
      <c r="F8" s="33" t="s">
        <v>102</v>
      </c>
      <c r="G8" s="32" t="s">
        <v>20</v>
      </c>
      <c r="H8" s="32" t="s">
        <v>21</v>
      </c>
      <c r="I8" s="34">
        <v>2</v>
      </c>
      <c r="J8" s="31">
        <v>95</v>
      </c>
      <c r="K8" s="35" t="s">
        <v>120</v>
      </c>
      <c r="L8" s="31"/>
      <c r="M8" s="34">
        <v>2</v>
      </c>
      <c r="N8" s="36"/>
      <c r="O8" s="32"/>
      <c r="P8" s="32"/>
      <c r="Q8" s="37"/>
    </row>
    <row r="9" spans="1:17" ht="25.2" x14ac:dyDescent="0.25">
      <c r="A9" s="38">
        <v>2</v>
      </c>
      <c r="B9" s="39">
        <v>1</v>
      </c>
      <c r="C9" s="39">
        <v>1</v>
      </c>
      <c r="D9" s="40" t="s">
        <v>19</v>
      </c>
      <c r="E9" s="41" t="s">
        <v>69</v>
      </c>
      <c r="F9" s="41" t="s">
        <v>70</v>
      </c>
      <c r="G9" s="40" t="s">
        <v>20</v>
      </c>
      <c r="H9" s="40" t="s">
        <v>21</v>
      </c>
      <c r="I9" s="42">
        <v>5</v>
      </c>
      <c r="J9" s="39">
        <v>99</v>
      </c>
      <c r="K9" s="43" t="s">
        <v>88</v>
      </c>
      <c r="L9" s="39"/>
      <c r="M9" s="42">
        <v>5</v>
      </c>
      <c r="N9" s="44"/>
      <c r="O9" s="40"/>
      <c r="P9" s="40"/>
      <c r="Q9" s="45"/>
    </row>
    <row r="10" spans="1:17" ht="36.6" customHeight="1" x14ac:dyDescent="0.25">
      <c r="A10" s="46">
        <v>3</v>
      </c>
      <c r="B10" s="47">
        <v>1</v>
      </c>
      <c r="C10" s="47">
        <v>1</v>
      </c>
      <c r="D10" s="48" t="s">
        <v>19</v>
      </c>
      <c r="E10" s="49" t="s">
        <v>42</v>
      </c>
      <c r="F10" s="49" t="s">
        <v>43</v>
      </c>
      <c r="G10" s="48" t="s">
        <v>20</v>
      </c>
      <c r="H10" s="48" t="s">
        <v>21</v>
      </c>
      <c r="I10" s="47">
        <v>5</v>
      </c>
      <c r="J10" s="47">
        <v>96</v>
      </c>
      <c r="K10" s="49" t="s">
        <v>91</v>
      </c>
      <c r="L10" s="48"/>
      <c r="M10" s="47">
        <v>5</v>
      </c>
      <c r="N10" s="44"/>
      <c r="O10" s="48"/>
      <c r="P10" s="48"/>
      <c r="Q10" s="50"/>
    </row>
    <row r="11" spans="1:17" ht="36.6" customHeight="1" x14ac:dyDescent="0.25">
      <c r="A11" s="46">
        <v>3.1</v>
      </c>
      <c r="B11" s="47">
        <v>1</v>
      </c>
      <c r="C11" s="47">
        <v>1</v>
      </c>
      <c r="D11" s="48" t="s">
        <v>19</v>
      </c>
      <c r="E11" s="49" t="s">
        <v>103</v>
      </c>
      <c r="F11" s="49" t="s">
        <v>104</v>
      </c>
      <c r="G11" s="48" t="s">
        <v>20</v>
      </c>
      <c r="H11" s="48" t="s">
        <v>21</v>
      </c>
      <c r="I11" s="47">
        <v>5</v>
      </c>
      <c r="J11" s="47">
        <v>95</v>
      </c>
      <c r="K11" s="49" t="s">
        <v>121</v>
      </c>
      <c r="L11" s="48"/>
      <c r="M11" s="47">
        <v>5</v>
      </c>
      <c r="N11" s="44"/>
      <c r="O11" s="48"/>
      <c r="P11" s="48"/>
      <c r="Q11" s="50"/>
    </row>
    <row r="12" spans="1:17" ht="25.2" x14ac:dyDescent="0.25">
      <c r="A12" s="38">
        <v>4</v>
      </c>
      <c r="B12" s="39">
        <v>1</v>
      </c>
      <c r="C12" s="39">
        <v>1</v>
      </c>
      <c r="D12" s="40" t="s">
        <v>19</v>
      </c>
      <c r="E12" s="41" t="s">
        <v>30</v>
      </c>
      <c r="F12" s="41" t="s">
        <v>31</v>
      </c>
      <c r="G12" s="40" t="s">
        <v>20</v>
      </c>
      <c r="H12" s="40" t="s">
        <v>21</v>
      </c>
      <c r="I12" s="42">
        <v>3</v>
      </c>
      <c r="J12" s="39">
        <v>95</v>
      </c>
      <c r="K12" s="43" t="s">
        <v>76</v>
      </c>
      <c r="L12" s="39"/>
      <c r="M12" s="42">
        <v>3</v>
      </c>
      <c r="N12" s="44"/>
      <c r="O12" s="40"/>
      <c r="P12" s="40"/>
      <c r="Q12" s="45"/>
    </row>
    <row r="13" spans="1:17" ht="25.2" x14ac:dyDescent="0.25">
      <c r="A13" s="38">
        <v>4.0999999999999996</v>
      </c>
      <c r="B13" s="39">
        <v>1</v>
      </c>
      <c r="C13" s="39">
        <v>1</v>
      </c>
      <c r="D13" s="40" t="s">
        <v>19</v>
      </c>
      <c r="E13" s="41" t="s">
        <v>105</v>
      </c>
      <c r="F13" s="41" t="s">
        <v>106</v>
      </c>
      <c r="G13" s="40" t="s">
        <v>20</v>
      </c>
      <c r="H13" s="40" t="s">
        <v>21</v>
      </c>
      <c r="I13" s="42">
        <v>3</v>
      </c>
      <c r="J13" s="39">
        <v>90</v>
      </c>
      <c r="K13" s="43" t="s">
        <v>122</v>
      </c>
      <c r="L13" s="39"/>
      <c r="M13" s="42">
        <v>3</v>
      </c>
      <c r="N13" s="44"/>
      <c r="O13" s="40"/>
      <c r="P13" s="40"/>
      <c r="Q13" s="45"/>
    </row>
    <row r="14" spans="1:17" ht="25.2" x14ac:dyDescent="0.25">
      <c r="A14" s="38">
        <v>5</v>
      </c>
      <c r="B14" s="39">
        <v>1</v>
      </c>
      <c r="C14" s="39">
        <v>1</v>
      </c>
      <c r="D14" s="40" t="s">
        <v>19</v>
      </c>
      <c r="E14" s="41" t="s">
        <v>28</v>
      </c>
      <c r="F14" s="41" t="s">
        <v>29</v>
      </c>
      <c r="G14" s="40" t="s">
        <v>20</v>
      </c>
      <c r="H14" s="40" t="s">
        <v>21</v>
      </c>
      <c r="I14" s="42">
        <v>4</v>
      </c>
      <c r="J14" s="39">
        <v>90</v>
      </c>
      <c r="K14" s="43" t="s">
        <v>75</v>
      </c>
      <c r="L14" s="39"/>
      <c r="M14" s="42">
        <v>4</v>
      </c>
      <c r="N14" s="44"/>
      <c r="O14" s="40"/>
      <c r="P14" s="40"/>
      <c r="Q14" s="45"/>
    </row>
    <row r="15" spans="1:17" ht="25.2" x14ac:dyDescent="0.25">
      <c r="A15" s="38">
        <v>5.0999999999999996</v>
      </c>
      <c r="B15" s="39">
        <v>1</v>
      </c>
      <c r="C15" s="39">
        <v>1</v>
      </c>
      <c r="D15" s="40" t="s">
        <v>19</v>
      </c>
      <c r="E15" s="41" t="s">
        <v>108</v>
      </c>
      <c r="F15" s="41" t="s">
        <v>107</v>
      </c>
      <c r="G15" s="40" t="s">
        <v>20</v>
      </c>
      <c r="H15" s="40" t="s">
        <v>21</v>
      </c>
      <c r="I15" s="42">
        <v>4</v>
      </c>
      <c r="J15" s="39">
        <v>88</v>
      </c>
      <c r="K15" s="43" t="s">
        <v>123</v>
      </c>
      <c r="L15" s="39"/>
      <c r="M15" s="42">
        <v>4</v>
      </c>
      <c r="N15" s="44"/>
      <c r="O15" s="40"/>
      <c r="P15" s="40"/>
      <c r="Q15" s="45"/>
    </row>
    <row r="16" spans="1:17" ht="31.95" customHeight="1" x14ac:dyDescent="0.25">
      <c r="A16" s="51"/>
      <c r="B16" s="52"/>
      <c r="C16" s="52"/>
      <c r="D16" s="53"/>
      <c r="E16" s="54"/>
      <c r="F16" s="54"/>
      <c r="G16" s="53"/>
      <c r="H16" s="53"/>
      <c r="I16" s="55">
        <f>SUM(I6,I9,I10,I12,I14)</f>
        <v>21</v>
      </c>
      <c r="J16" s="52"/>
      <c r="K16" s="56"/>
      <c r="L16" s="52"/>
      <c r="M16" s="55"/>
      <c r="N16" s="56"/>
      <c r="O16" s="56"/>
      <c r="P16" s="56"/>
      <c r="Q16" s="57"/>
    </row>
    <row r="17" spans="1:17" ht="25.2" x14ac:dyDescent="0.25">
      <c r="A17" s="38">
        <v>1</v>
      </c>
      <c r="B17" s="39">
        <v>2</v>
      </c>
      <c r="C17" s="39">
        <v>2</v>
      </c>
      <c r="D17" s="40" t="s">
        <v>19</v>
      </c>
      <c r="E17" s="41" t="s">
        <v>62</v>
      </c>
      <c r="F17" s="41" t="s">
        <v>63</v>
      </c>
      <c r="G17" s="40" t="s">
        <v>52</v>
      </c>
      <c r="H17" s="40" t="s">
        <v>53</v>
      </c>
      <c r="I17" s="42">
        <v>2</v>
      </c>
      <c r="J17" s="39">
        <v>85</v>
      </c>
      <c r="K17" s="43" t="s">
        <v>87</v>
      </c>
      <c r="L17" s="39"/>
      <c r="M17" s="42">
        <v>2</v>
      </c>
      <c r="N17" s="44"/>
      <c r="O17" s="40"/>
      <c r="P17" s="40"/>
      <c r="Q17" s="45"/>
    </row>
    <row r="18" spans="1:17" ht="33" customHeight="1" x14ac:dyDescent="0.25">
      <c r="A18" s="46">
        <v>2</v>
      </c>
      <c r="B18" s="47">
        <v>2</v>
      </c>
      <c r="C18" s="47">
        <v>2</v>
      </c>
      <c r="D18" s="48" t="s">
        <v>19</v>
      </c>
      <c r="E18" s="49" t="s">
        <v>38</v>
      </c>
      <c r="F18" s="49" t="s">
        <v>39</v>
      </c>
      <c r="G18" s="48" t="s">
        <v>20</v>
      </c>
      <c r="H18" s="48" t="s">
        <v>21</v>
      </c>
      <c r="I18" s="47">
        <v>4</v>
      </c>
      <c r="J18" s="47">
        <v>85</v>
      </c>
      <c r="K18" s="49" t="s">
        <v>92</v>
      </c>
      <c r="L18" s="48"/>
      <c r="M18" s="47">
        <v>4</v>
      </c>
      <c r="N18" s="44"/>
      <c r="O18" s="48"/>
      <c r="P18" s="48"/>
      <c r="Q18" s="50"/>
    </row>
    <row r="19" spans="1:17" ht="31.95" customHeight="1" x14ac:dyDescent="0.25">
      <c r="A19" s="46">
        <v>3</v>
      </c>
      <c r="B19" s="47">
        <v>2</v>
      </c>
      <c r="C19" s="47">
        <v>2</v>
      </c>
      <c r="D19" s="48" t="s">
        <v>19</v>
      </c>
      <c r="E19" s="49" t="s">
        <v>34</v>
      </c>
      <c r="F19" s="49" t="s">
        <v>35</v>
      </c>
      <c r="G19" s="48" t="s">
        <v>20</v>
      </c>
      <c r="H19" s="48" t="s">
        <v>21</v>
      </c>
      <c r="I19" s="47">
        <v>3</v>
      </c>
      <c r="J19" s="47">
        <v>80</v>
      </c>
      <c r="K19" s="49" t="s">
        <v>93</v>
      </c>
      <c r="L19" s="48"/>
      <c r="M19" s="47">
        <v>3</v>
      </c>
      <c r="N19" s="44"/>
      <c r="O19" s="48"/>
      <c r="P19" s="48"/>
      <c r="Q19" s="50"/>
    </row>
    <row r="20" spans="1:17" ht="37.200000000000003" x14ac:dyDescent="0.25">
      <c r="A20" s="38">
        <v>4</v>
      </c>
      <c r="B20" s="39">
        <v>2</v>
      </c>
      <c r="C20" s="39">
        <v>2</v>
      </c>
      <c r="D20" s="40" t="s">
        <v>19</v>
      </c>
      <c r="E20" s="41" t="s">
        <v>40</v>
      </c>
      <c r="F20" s="41" t="s">
        <v>41</v>
      </c>
      <c r="G20" s="40" t="s">
        <v>23</v>
      </c>
      <c r="H20" s="40" t="s">
        <v>21</v>
      </c>
      <c r="I20" s="42">
        <v>3</v>
      </c>
      <c r="J20" s="58">
        <v>80</v>
      </c>
      <c r="K20" s="41" t="s">
        <v>94</v>
      </c>
      <c r="L20" s="41"/>
      <c r="M20" s="42">
        <v>3</v>
      </c>
      <c r="N20" s="44"/>
      <c r="O20" s="40"/>
      <c r="P20" s="40"/>
      <c r="Q20" s="45"/>
    </row>
    <row r="21" spans="1:17" ht="25.2" x14ac:dyDescent="0.25">
      <c r="A21" s="38">
        <v>5</v>
      </c>
      <c r="B21" s="39">
        <v>2</v>
      </c>
      <c r="C21" s="39">
        <v>2</v>
      </c>
      <c r="D21" s="40" t="s">
        <v>19</v>
      </c>
      <c r="E21" s="41" t="s">
        <v>58</v>
      </c>
      <c r="F21" s="41" t="s">
        <v>59</v>
      </c>
      <c r="G21" s="40" t="s">
        <v>23</v>
      </c>
      <c r="H21" s="40" t="s">
        <v>53</v>
      </c>
      <c r="I21" s="42">
        <v>3</v>
      </c>
      <c r="J21" s="58">
        <v>80</v>
      </c>
      <c r="K21" s="41" t="s">
        <v>95</v>
      </c>
      <c r="L21" s="41"/>
      <c r="M21" s="42">
        <v>2</v>
      </c>
      <c r="N21" s="44"/>
      <c r="O21" s="40"/>
      <c r="P21" s="40"/>
      <c r="Q21" s="45"/>
    </row>
    <row r="22" spans="1:17" ht="25.2" x14ac:dyDescent="0.25">
      <c r="A22" s="38">
        <v>5.0999999999999996</v>
      </c>
      <c r="B22" s="39">
        <v>2</v>
      </c>
      <c r="C22" s="39">
        <v>2</v>
      </c>
      <c r="D22" s="40" t="s">
        <v>19</v>
      </c>
      <c r="E22" s="41" t="s">
        <v>129</v>
      </c>
      <c r="F22" s="75" t="s">
        <v>130</v>
      </c>
      <c r="G22" s="40" t="s">
        <v>23</v>
      </c>
      <c r="H22" s="40" t="s">
        <v>21</v>
      </c>
      <c r="I22" s="42">
        <v>1</v>
      </c>
      <c r="J22" s="58">
        <v>80</v>
      </c>
      <c r="K22" s="41" t="s">
        <v>131</v>
      </c>
      <c r="L22" s="41"/>
      <c r="M22" s="42">
        <v>1</v>
      </c>
      <c r="N22" s="44"/>
      <c r="O22" s="40"/>
      <c r="P22" s="40"/>
      <c r="Q22" s="45"/>
    </row>
    <row r="23" spans="1:17" ht="37.200000000000003" x14ac:dyDescent="0.25">
      <c r="A23" s="38">
        <v>5.2</v>
      </c>
      <c r="B23" s="39">
        <v>2</v>
      </c>
      <c r="C23" s="39">
        <v>2</v>
      </c>
      <c r="D23" s="40" t="s">
        <v>19</v>
      </c>
      <c r="E23" s="41" t="s">
        <v>132</v>
      </c>
      <c r="F23" s="75" t="s">
        <v>133</v>
      </c>
      <c r="G23" s="40" t="s">
        <v>23</v>
      </c>
      <c r="H23" s="40" t="s">
        <v>21</v>
      </c>
      <c r="I23" s="42">
        <v>1</v>
      </c>
      <c r="J23" s="58">
        <v>80</v>
      </c>
      <c r="K23" s="41" t="s">
        <v>134</v>
      </c>
      <c r="L23" s="41"/>
      <c r="M23" s="42">
        <v>1</v>
      </c>
      <c r="N23" s="44"/>
      <c r="O23" s="40"/>
      <c r="P23" s="40"/>
      <c r="Q23" s="45"/>
    </row>
    <row r="24" spans="1:17" ht="25.2" x14ac:dyDescent="0.25">
      <c r="A24" s="38">
        <v>5.3</v>
      </c>
      <c r="B24" s="39">
        <v>2</v>
      </c>
      <c r="C24" s="39">
        <v>2</v>
      </c>
      <c r="D24" s="40" t="s">
        <v>19</v>
      </c>
      <c r="E24" s="41" t="s">
        <v>135</v>
      </c>
      <c r="F24" s="75" t="s">
        <v>136</v>
      </c>
      <c r="G24" s="40" t="s">
        <v>23</v>
      </c>
      <c r="H24" s="40" t="s">
        <v>21</v>
      </c>
      <c r="I24" s="42">
        <v>1</v>
      </c>
      <c r="J24" s="58">
        <v>80</v>
      </c>
      <c r="K24" s="41" t="s">
        <v>137</v>
      </c>
      <c r="L24" s="41"/>
      <c r="M24" s="42">
        <v>1</v>
      </c>
      <c r="N24" s="44"/>
      <c r="O24" s="40"/>
      <c r="P24" s="40"/>
      <c r="Q24" s="45"/>
    </row>
    <row r="25" spans="1:17" ht="25.2" x14ac:dyDescent="0.25">
      <c r="A25" s="38">
        <v>6</v>
      </c>
      <c r="B25" s="39">
        <v>2</v>
      </c>
      <c r="C25" s="39">
        <v>2</v>
      </c>
      <c r="D25" s="40" t="s">
        <v>19</v>
      </c>
      <c r="E25" s="41" t="s">
        <v>80</v>
      </c>
      <c r="F25" s="41" t="s">
        <v>81</v>
      </c>
      <c r="G25" s="40" t="s">
        <v>20</v>
      </c>
      <c r="H25" s="40" t="s">
        <v>21</v>
      </c>
      <c r="I25" s="42">
        <v>2</v>
      </c>
      <c r="J25" s="39">
        <v>75</v>
      </c>
      <c r="K25" s="43" t="s">
        <v>89</v>
      </c>
      <c r="L25" s="39"/>
      <c r="M25" s="42">
        <v>2</v>
      </c>
      <c r="N25" s="44"/>
      <c r="O25" s="40"/>
      <c r="P25" s="40"/>
      <c r="Q25" s="45"/>
    </row>
    <row r="26" spans="1:17" ht="27.6" customHeight="1" x14ac:dyDescent="0.25">
      <c r="A26" s="46">
        <v>7</v>
      </c>
      <c r="B26" s="47">
        <v>2</v>
      </c>
      <c r="C26" s="47">
        <v>2</v>
      </c>
      <c r="D26" s="48" t="s">
        <v>19</v>
      </c>
      <c r="E26" s="49" t="s">
        <v>44</v>
      </c>
      <c r="F26" s="49" t="s">
        <v>45</v>
      </c>
      <c r="G26" s="48" t="s">
        <v>20</v>
      </c>
      <c r="H26" s="48" t="s">
        <v>21</v>
      </c>
      <c r="I26" s="47">
        <v>3</v>
      </c>
      <c r="J26" s="47">
        <v>70</v>
      </c>
      <c r="K26" s="59" t="s">
        <v>82</v>
      </c>
      <c r="L26" s="47"/>
      <c r="M26" s="47">
        <v>3</v>
      </c>
      <c r="N26" s="44"/>
      <c r="O26" s="48"/>
      <c r="P26" s="48"/>
      <c r="Q26" s="50"/>
    </row>
    <row r="27" spans="1:17" ht="27.6" customHeight="1" x14ac:dyDescent="0.25">
      <c r="A27" s="46">
        <v>7.1</v>
      </c>
      <c r="B27" s="47">
        <v>2</v>
      </c>
      <c r="C27" s="47">
        <v>2</v>
      </c>
      <c r="D27" s="48" t="s">
        <v>19</v>
      </c>
      <c r="E27" s="49" t="s">
        <v>109</v>
      </c>
      <c r="F27" s="49" t="s">
        <v>110</v>
      </c>
      <c r="G27" s="48" t="s">
        <v>20</v>
      </c>
      <c r="H27" s="48" t="s">
        <v>21</v>
      </c>
      <c r="I27" s="47">
        <v>1</v>
      </c>
      <c r="J27" s="47">
        <v>68</v>
      </c>
      <c r="K27" s="59" t="s">
        <v>124</v>
      </c>
      <c r="L27" s="47"/>
      <c r="M27" s="47">
        <v>1</v>
      </c>
      <c r="N27" s="44"/>
      <c r="O27" s="48"/>
      <c r="P27" s="48"/>
      <c r="Q27" s="50"/>
    </row>
    <row r="28" spans="1:17" ht="27.6" customHeight="1" x14ac:dyDescent="0.25">
      <c r="A28" s="46">
        <v>7.2</v>
      </c>
      <c r="B28" s="47">
        <v>2</v>
      </c>
      <c r="C28" s="47">
        <v>2</v>
      </c>
      <c r="D28" s="48" t="s">
        <v>19</v>
      </c>
      <c r="E28" s="49" t="s">
        <v>111</v>
      </c>
      <c r="F28" s="49" t="s">
        <v>112</v>
      </c>
      <c r="G28" s="48" t="s">
        <v>20</v>
      </c>
      <c r="H28" s="48" t="s">
        <v>21</v>
      </c>
      <c r="I28" s="47">
        <v>2</v>
      </c>
      <c r="J28" s="47">
        <v>68</v>
      </c>
      <c r="K28" s="59" t="s">
        <v>125</v>
      </c>
      <c r="L28" s="47"/>
      <c r="M28" s="47">
        <v>2</v>
      </c>
      <c r="N28" s="44"/>
      <c r="O28" s="48"/>
      <c r="P28" s="48"/>
      <c r="Q28" s="50"/>
    </row>
    <row r="29" spans="1:17" s="18" customFormat="1" ht="27" customHeight="1" x14ac:dyDescent="0.25">
      <c r="A29" s="46">
        <v>8</v>
      </c>
      <c r="B29" s="47">
        <v>2</v>
      </c>
      <c r="C29" s="47">
        <v>2</v>
      </c>
      <c r="D29" s="48" t="s">
        <v>19</v>
      </c>
      <c r="E29" s="49" t="s">
        <v>36</v>
      </c>
      <c r="F29" s="49" t="s">
        <v>37</v>
      </c>
      <c r="G29" s="48" t="s">
        <v>20</v>
      </c>
      <c r="H29" s="48" t="s">
        <v>21</v>
      </c>
      <c r="I29" s="47">
        <v>3</v>
      </c>
      <c r="J29" s="47">
        <v>65</v>
      </c>
      <c r="K29" s="59" t="s">
        <v>78</v>
      </c>
      <c r="L29" s="47"/>
      <c r="M29" s="47">
        <v>3</v>
      </c>
      <c r="N29" s="44"/>
      <c r="O29" s="48"/>
      <c r="P29" s="48"/>
      <c r="Q29" s="50"/>
    </row>
    <row r="30" spans="1:17" s="18" customFormat="1" ht="27" customHeight="1" x14ac:dyDescent="0.25">
      <c r="A30" s="46">
        <v>8.1</v>
      </c>
      <c r="B30" s="47">
        <v>2</v>
      </c>
      <c r="C30" s="47">
        <v>2</v>
      </c>
      <c r="D30" s="48" t="s">
        <v>19</v>
      </c>
      <c r="E30" s="49" t="s">
        <v>113</v>
      </c>
      <c r="F30" s="49" t="s">
        <v>114</v>
      </c>
      <c r="G30" s="48" t="s">
        <v>20</v>
      </c>
      <c r="H30" s="48" t="s">
        <v>21</v>
      </c>
      <c r="I30" s="47">
        <v>1</v>
      </c>
      <c r="J30" s="47">
        <v>60</v>
      </c>
      <c r="K30" s="59" t="s">
        <v>126</v>
      </c>
      <c r="L30" s="47"/>
      <c r="M30" s="47">
        <v>1</v>
      </c>
      <c r="N30" s="44"/>
      <c r="O30" s="48"/>
      <c r="P30" s="48"/>
      <c r="Q30" s="50"/>
    </row>
    <row r="31" spans="1:17" s="18" customFormat="1" ht="27" customHeight="1" x14ac:dyDescent="0.25">
      <c r="A31" s="46">
        <v>8.1999999999999993</v>
      </c>
      <c r="B31" s="47">
        <v>2</v>
      </c>
      <c r="C31" s="47">
        <v>2</v>
      </c>
      <c r="D31" s="48" t="s">
        <v>19</v>
      </c>
      <c r="E31" s="49" t="s">
        <v>115</v>
      </c>
      <c r="F31" s="49" t="s">
        <v>116</v>
      </c>
      <c r="G31" s="48" t="s">
        <v>20</v>
      </c>
      <c r="H31" s="48" t="s">
        <v>21</v>
      </c>
      <c r="I31" s="47">
        <v>1</v>
      </c>
      <c r="J31" s="47">
        <v>60</v>
      </c>
      <c r="K31" s="59" t="s">
        <v>127</v>
      </c>
      <c r="L31" s="47"/>
      <c r="M31" s="47">
        <v>1</v>
      </c>
      <c r="N31" s="44"/>
      <c r="O31" s="48"/>
      <c r="P31" s="48"/>
      <c r="Q31" s="50"/>
    </row>
    <row r="32" spans="1:17" s="18" customFormat="1" ht="27" customHeight="1" x14ac:dyDescent="0.25">
      <c r="A32" s="46">
        <v>8.3000000000000007</v>
      </c>
      <c r="B32" s="47">
        <v>2</v>
      </c>
      <c r="C32" s="47">
        <v>2</v>
      </c>
      <c r="D32" s="48" t="s">
        <v>19</v>
      </c>
      <c r="E32" s="49" t="s">
        <v>117</v>
      </c>
      <c r="F32" s="49" t="s">
        <v>118</v>
      </c>
      <c r="G32" s="48" t="s">
        <v>20</v>
      </c>
      <c r="H32" s="48" t="s">
        <v>21</v>
      </c>
      <c r="I32" s="47">
        <v>1</v>
      </c>
      <c r="J32" s="47">
        <v>60</v>
      </c>
      <c r="K32" s="59" t="s">
        <v>128</v>
      </c>
      <c r="L32" s="47"/>
      <c r="M32" s="47">
        <v>1</v>
      </c>
      <c r="N32" s="44"/>
      <c r="O32" s="48"/>
      <c r="P32" s="48"/>
      <c r="Q32" s="50"/>
    </row>
    <row r="33" spans="1:17" ht="27.6" x14ac:dyDescent="0.25">
      <c r="A33" s="38">
        <v>9</v>
      </c>
      <c r="B33" s="39">
        <v>2</v>
      </c>
      <c r="C33" s="39">
        <v>2</v>
      </c>
      <c r="D33" s="40" t="s">
        <v>19</v>
      </c>
      <c r="E33" s="41" t="s">
        <v>71</v>
      </c>
      <c r="F33" s="41" t="s">
        <v>72</v>
      </c>
      <c r="G33" s="40" t="s">
        <v>20</v>
      </c>
      <c r="H33" s="41" t="s">
        <v>21</v>
      </c>
      <c r="I33" s="42">
        <v>2</v>
      </c>
      <c r="J33" s="42">
        <v>65</v>
      </c>
      <c r="K33" s="60" t="s">
        <v>90</v>
      </c>
      <c r="L33" s="61"/>
      <c r="M33" s="42">
        <v>2</v>
      </c>
      <c r="N33" s="44"/>
      <c r="O33" s="40"/>
      <c r="P33" s="40"/>
      <c r="Q33" s="45"/>
    </row>
    <row r="34" spans="1:17" ht="25.2" x14ac:dyDescent="0.25">
      <c r="A34" s="38">
        <v>10</v>
      </c>
      <c r="B34" s="39">
        <v>2</v>
      </c>
      <c r="C34" s="39">
        <v>2</v>
      </c>
      <c r="D34" s="40" t="s">
        <v>19</v>
      </c>
      <c r="E34" s="41" t="s">
        <v>46</v>
      </c>
      <c r="F34" s="41" t="s">
        <v>47</v>
      </c>
      <c r="G34" s="40" t="s">
        <v>20</v>
      </c>
      <c r="H34" s="40" t="s">
        <v>21</v>
      </c>
      <c r="I34" s="42">
        <v>2</v>
      </c>
      <c r="J34" s="39">
        <v>60</v>
      </c>
      <c r="K34" s="43" t="s">
        <v>83</v>
      </c>
      <c r="L34" s="39"/>
      <c r="M34" s="42">
        <v>2</v>
      </c>
      <c r="N34" s="44"/>
      <c r="O34" s="39"/>
      <c r="P34" s="39"/>
      <c r="Q34" s="45"/>
    </row>
    <row r="35" spans="1:17" ht="38.4" customHeight="1" x14ac:dyDescent="0.25">
      <c r="A35" s="51"/>
      <c r="B35" s="52"/>
      <c r="C35" s="52"/>
      <c r="D35" s="53"/>
      <c r="E35" s="54"/>
      <c r="F35" s="54"/>
      <c r="G35" s="53"/>
      <c r="H35" s="53"/>
      <c r="I35" s="55">
        <f>SUM(I17:I21,I25,I26,I29,I33,I34)</f>
        <v>27</v>
      </c>
      <c r="J35" s="52"/>
      <c r="K35" s="56"/>
      <c r="L35" s="52"/>
      <c r="M35" s="55"/>
      <c r="N35" s="54"/>
      <c r="O35" s="54"/>
      <c r="P35" s="54"/>
      <c r="Q35" s="62"/>
    </row>
    <row r="36" spans="1:17" ht="25.2" x14ac:dyDescent="0.25">
      <c r="A36" s="38">
        <v>1</v>
      </c>
      <c r="B36" s="39">
        <v>3</v>
      </c>
      <c r="C36" s="39">
        <v>3</v>
      </c>
      <c r="D36" s="40" t="s">
        <v>19</v>
      </c>
      <c r="E36" s="41" t="s">
        <v>60</v>
      </c>
      <c r="F36" s="41" t="s">
        <v>61</v>
      </c>
      <c r="G36" s="40" t="s">
        <v>20</v>
      </c>
      <c r="H36" s="40" t="s">
        <v>21</v>
      </c>
      <c r="I36" s="42">
        <v>3</v>
      </c>
      <c r="J36" s="58">
        <v>60</v>
      </c>
      <c r="K36" s="43" t="s">
        <v>86</v>
      </c>
      <c r="L36" s="43"/>
      <c r="M36" s="42">
        <v>3</v>
      </c>
      <c r="N36" s="44"/>
      <c r="O36" s="39"/>
      <c r="P36" s="39"/>
      <c r="Q36" s="45"/>
    </row>
    <row r="37" spans="1:17" ht="25.2" x14ac:dyDescent="0.25">
      <c r="A37" s="38">
        <v>2</v>
      </c>
      <c r="B37" s="39">
        <v>3</v>
      </c>
      <c r="C37" s="39">
        <v>3</v>
      </c>
      <c r="D37" s="40" t="s">
        <v>19</v>
      </c>
      <c r="E37" s="41" t="s">
        <v>48</v>
      </c>
      <c r="F37" s="41" t="s">
        <v>49</v>
      </c>
      <c r="G37" s="40" t="s">
        <v>20</v>
      </c>
      <c r="H37" s="40" t="s">
        <v>21</v>
      </c>
      <c r="I37" s="42">
        <v>4</v>
      </c>
      <c r="J37" s="39">
        <v>55</v>
      </c>
      <c r="K37" s="43" t="s">
        <v>84</v>
      </c>
      <c r="L37" s="39"/>
      <c r="M37" s="42">
        <v>4</v>
      </c>
      <c r="N37" s="44"/>
      <c r="O37" s="39"/>
      <c r="P37" s="39"/>
      <c r="Q37" s="63"/>
    </row>
    <row r="38" spans="1:17" ht="37.200000000000003" x14ac:dyDescent="0.25">
      <c r="A38" s="38">
        <v>2.1</v>
      </c>
      <c r="B38" s="39">
        <v>3</v>
      </c>
      <c r="C38" s="39">
        <v>3</v>
      </c>
      <c r="D38" s="40" t="s">
        <v>19</v>
      </c>
      <c r="E38" s="41" t="s">
        <v>138</v>
      </c>
      <c r="F38" s="41" t="s">
        <v>141</v>
      </c>
      <c r="G38" s="40" t="s">
        <v>20</v>
      </c>
      <c r="H38" s="40" t="s">
        <v>21</v>
      </c>
      <c r="I38" s="42">
        <v>1</v>
      </c>
      <c r="J38" s="39">
        <v>55</v>
      </c>
      <c r="K38" s="43" t="s">
        <v>144</v>
      </c>
      <c r="L38" s="39"/>
      <c r="M38" s="42">
        <v>1</v>
      </c>
      <c r="N38" s="44"/>
      <c r="O38" s="39"/>
      <c r="P38" s="39"/>
      <c r="Q38" s="63"/>
    </row>
    <row r="39" spans="1:17" ht="37.200000000000003" x14ac:dyDescent="0.25">
      <c r="A39" s="38">
        <v>2.2000000000000002</v>
      </c>
      <c r="B39" s="39">
        <v>3</v>
      </c>
      <c r="C39" s="39">
        <v>3</v>
      </c>
      <c r="D39" s="40" t="s">
        <v>19</v>
      </c>
      <c r="E39" s="41" t="s">
        <v>139</v>
      </c>
      <c r="F39" s="41" t="s">
        <v>142</v>
      </c>
      <c r="G39" s="40" t="s">
        <v>20</v>
      </c>
      <c r="H39" s="40" t="s">
        <v>21</v>
      </c>
      <c r="I39" s="42">
        <v>1</v>
      </c>
      <c r="J39" s="39">
        <v>55</v>
      </c>
      <c r="K39" s="43" t="s">
        <v>145</v>
      </c>
      <c r="L39" s="39"/>
      <c r="M39" s="42">
        <v>1</v>
      </c>
      <c r="N39" s="44"/>
      <c r="O39" s="39"/>
      <c r="P39" s="39"/>
      <c r="Q39" s="63"/>
    </row>
    <row r="40" spans="1:17" ht="37.200000000000003" x14ac:dyDescent="0.25">
      <c r="A40" s="38">
        <v>2.2999999999999998</v>
      </c>
      <c r="B40" s="39">
        <v>3</v>
      </c>
      <c r="C40" s="39">
        <v>3</v>
      </c>
      <c r="D40" s="40" t="s">
        <v>19</v>
      </c>
      <c r="E40" s="41" t="s">
        <v>140</v>
      </c>
      <c r="F40" s="41" t="s">
        <v>143</v>
      </c>
      <c r="G40" s="40" t="s">
        <v>20</v>
      </c>
      <c r="H40" s="40" t="s">
        <v>21</v>
      </c>
      <c r="I40" s="42">
        <v>2</v>
      </c>
      <c r="J40" s="39">
        <v>55</v>
      </c>
      <c r="K40" s="43" t="s">
        <v>146</v>
      </c>
      <c r="L40" s="39"/>
      <c r="M40" s="42">
        <v>2</v>
      </c>
      <c r="N40" s="44"/>
      <c r="O40" s="39"/>
      <c r="P40" s="39"/>
      <c r="Q40" s="63"/>
    </row>
    <row r="41" spans="1:17" ht="25.2" x14ac:dyDescent="0.25">
      <c r="A41" s="38">
        <v>3</v>
      </c>
      <c r="B41" s="39">
        <v>3</v>
      </c>
      <c r="C41" s="39">
        <v>3</v>
      </c>
      <c r="D41" s="40" t="s">
        <v>19</v>
      </c>
      <c r="E41" s="41" t="s">
        <v>50</v>
      </c>
      <c r="F41" s="41" t="s">
        <v>51</v>
      </c>
      <c r="G41" s="40" t="s">
        <v>20</v>
      </c>
      <c r="H41" s="40" t="s">
        <v>21</v>
      </c>
      <c r="I41" s="42">
        <v>2</v>
      </c>
      <c r="J41" s="39">
        <v>50</v>
      </c>
      <c r="K41" s="43" t="s">
        <v>85</v>
      </c>
      <c r="L41" s="39"/>
      <c r="M41" s="42">
        <v>2</v>
      </c>
      <c r="N41" s="44"/>
      <c r="O41" s="39"/>
      <c r="P41" s="39"/>
      <c r="Q41" s="63"/>
    </row>
    <row r="42" spans="1:17" ht="25.2" x14ac:dyDescent="0.25">
      <c r="A42" s="38">
        <v>4</v>
      </c>
      <c r="B42" s="39">
        <v>3</v>
      </c>
      <c r="C42" s="39">
        <v>3</v>
      </c>
      <c r="D42" s="40" t="s">
        <v>19</v>
      </c>
      <c r="E42" s="41" t="s">
        <v>54</v>
      </c>
      <c r="F42" s="41" t="s">
        <v>55</v>
      </c>
      <c r="G42" s="41" t="s">
        <v>20</v>
      </c>
      <c r="H42" s="41" t="s">
        <v>21</v>
      </c>
      <c r="I42" s="42">
        <v>2</v>
      </c>
      <c r="J42" s="58">
        <v>40</v>
      </c>
      <c r="K42" s="41" t="s">
        <v>97</v>
      </c>
      <c r="L42" s="41"/>
      <c r="M42" s="42">
        <v>2</v>
      </c>
      <c r="N42" s="44"/>
      <c r="O42" s="39"/>
      <c r="P42" s="39"/>
      <c r="Q42" s="45"/>
    </row>
    <row r="43" spans="1:17" ht="25.2" x14ac:dyDescent="0.25">
      <c r="A43" s="38">
        <v>5</v>
      </c>
      <c r="B43" s="39">
        <v>3</v>
      </c>
      <c r="C43" s="39">
        <v>3</v>
      </c>
      <c r="D43" s="40" t="s">
        <v>19</v>
      </c>
      <c r="E43" s="41" t="s">
        <v>56</v>
      </c>
      <c r="F43" s="41" t="s">
        <v>57</v>
      </c>
      <c r="G43" s="41" t="s">
        <v>20</v>
      </c>
      <c r="H43" s="41" t="s">
        <v>21</v>
      </c>
      <c r="I43" s="42">
        <v>2</v>
      </c>
      <c r="J43" s="58">
        <v>30</v>
      </c>
      <c r="K43" s="41" t="s">
        <v>98</v>
      </c>
      <c r="L43" s="41"/>
      <c r="M43" s="42">
        <v>2</v>
      </c>
      <c r="N43" s="44"/>
      <c r="O43" s="73"/>
      <c r="P43" s="73"/>
      <c r="Q43" s="74"/>
    </row>
    <row r="44" spans="1:17" ht="19.2" customHeight="1" x14ac:dyDescent="0.25">
      <c r="A44" s="46">
        <v>6</v>
      </c>
      <c r="B44" s="47">
        <v>3</v>
      </c>
      <c r="C44" s="47">
        <v>3</v>
      </c>
      <c r="D44" s="48" t="s">
        <v>19</v>
      </c>
      <c r="E44" s="49" t="s">
        <v>66</v>
      </c>
      <c r="F44" s="49" t="s">
        <v>26</v>
      </c>
      <c r="G44" s="48" t="s">
        <v>20</v>
      </c>
      <c r="H44" s="48" t="s">
        <v>21</v>
      </c>
      <c r="I44" s="47">
        <v>2</v>
      </c>
      <c r="J44" s="47">
        <v>15</v>
      </c>
      <c r="K44" s="59" t="s">
        <v>73</v>
      </c>
      <c r="L44" s="47"/>
      <c r="M44" s="64">
        <v>2</v>
      </c>
      <c r="N44" s="44"/>
      <c r="O44" s="48"/>
      <c r="P44" s="48"/>
      <c r="Q44" s="48"/>
    </row>
    <row r="45" spans="1:17" ht="19.2" customHeight="1" x14ac:dyDescent="0.25">
      <c r="A45" s="46">
        <v>6.1</v>
      </c>
      <c r="B45" s="47">
        <v>3</v>
      </c>
      <c r="C45" s="47">
        <v>3</v>
      </c>
      <c r="D45" s="48" t="s">
        <v>19</v>
      </c>
      <c r="E45" s="49" t="s">
        <v>147</v>
      </c>
      <c r="F45" s="49" t="s">
        <v>148</v>
      </c>
      <c r="G45" s="48" t="s">
        <v>20</v>
      </c>
      <c r="H45" s="48" t="s">
        <v>21</v>
      </c>
      <c r="I45" s="47">
        <v>1</v>
      </c>
      <c r="J45" s="47">
        <v>15</v>
      </c>
      <c r="K45" s="59" t="s">
        <v>149</v>
      </c>
      <c r="L45" s="47"/>
      <c r="M45" s="64">
        <v>1</v>
      </c>
      <c r="N45" s="44"/>
      <c r="O45" s="48"/>
      <c r="P45" s="48"/>
      <c r="Q45" s="48"/>
    </row>
    <row r="46" spans="1:17" ht="19.2" customHeight="1" x14ac:dyDescent="0.25">
      <c r="A46" s="46">
        <v>6.2</v>
      </c>
      <c r="B46" s="47">
        <v>3</v>
      </c>
      <c r="C46" s="47">
        <v>3</v>
      </c>
      <c r="D46" s="48" t="s">
        <v>19</v>
      </c>
      <c r="E46" s="49" t="s">
        <v>162</v>
      </c>
      <c r="F46" s="49" t="s">
        <v>163</v>
      </c>
      <c r="G46" s="48" t="s">
        <v>20</v>
      </c>
      <c r="H46" s="48" t="s">
        <v>21</v>
      </c>
      <c r="I46" s="47">
        <v>0.5</v>
      </c>
      <c r="J46" s="47">
        <v>15</v>
      </c>
      <c r="K46" s="59" t="s">
        <v>164</v>
      </c>
      <c r="L46" s="47"/>
      <c r="M46" s="64">
        <v>0.5</v>
      </c>
      <c r="N46" s="44"/>
      <c r="O46" s="48"/>
      <c r="P46" s="48"/>
      <c r="Q46" s="48"/>
    </row>
    <row r="47" spans="1:17" ht="19.2" customHeight="1" x14ac:dyDescent="0.25">
      <c r="A47" s="46">
        <v>6.3</v>
      </c>
      <c r="B47" s="47">
        <v>3</v>
      </c>
      <c r="C47" s="47">
        <v>3</v>
      </c>
      <c r="D47" s="48" t="s">
        <v>19</v>
      </c>
      <c r="E47" s="49" t="s">
        <v>165</v>
      </c>
      <c r="F47" s="49" t="s">
        <v>166</v>
      </c>
      <c r="G47" s="48" t="s">
        <v>20</v>
      </c>
      <c r="H47" s="48" t="s">
        <v>21</v>
      </c>
      <c r="I47" s="47">
        <v>0.5</v>
      </c>
      <c r="J47" s="47">
        <v>15</v>
      </c>
      <c r="K47" s="59" t="s">
        <v>167</v>
      </c>
      <c r="L47" s="47"/>
      <c r="M47" s="64">
        <v>0.5</v>
      </c>
      <c r="N47" s="44"/>
      <c r="O47" s="48"/>
      <c r="P47" s="48"/>
      <c r="Q47" s="48"/>
    </row>
    <row r="48" spans="1:17" s="18" customFormat="1" ht="20.399999999999999" customHeight="1" x14ac:dyDescent="0.25">
      <c r="A48" s="46">
        <v>7</v>
      </c>
      <c r="B48" s="47">
        <v>3</v>
      </c>
      <c r="C48" s="47">
        <v>3</v>
      </c>
      <c r="D48" s="48" t="s">
        <v>19</v>
      </c>
      <c r="E48" s="49" t="s">
        <v>64</v>
      </c>
      <c r="F48" s="49" t="s">
        <v>65</v>
      </c>
      <c r="G48" s="48" t="s">
        <v>20</v>
      </c>
      <c r="H48" s="48" t="s">
        <v>21</v>
      </c>
      <c r="I48" s="47">
        <v>2</v>
      </c>
      <c r="J48" s="47">
        <v>15</v>
      </c>
      <c r="K48" s="59" t="s">
        <v>74</v>
      </c>
      <c r="L48" s="47"/>
      <c r="M48" s="64">
        <v>2</v>
      </c>
      <c r="N48" s="44"/>
      <c r="O48" s="48"/>
      <c r="P48" s="48"/>
      <c r="Q48" s="48"/>
    </row>
    <row r="49" spans="1:17" s="18" customFormat="1" ht="20.399999999999999" customHeight="1" x14ac:dyDescent="0.25">
      <c r="A49" s="46">
        <v>7.1</v>
      </c>
      <c r="B49" s="47">
        <v>3</v>
      </c>
      <c r="C49" s="47">
        <v>3</v>
      </c>
      <c r="D49" s="48" t="s">
        <v>19</v>
      </c>
      <c r="E49" s="49" t="s">
        <v>150</v>
      </c>
      <c r="F49" s="49" t="s">
        <v>152</v>
      </c>
      <c r="G49" s="48" t="s">
        <v>20</v>
      </c>
      <c r="H49" s="48" t="s">
        <v>21</v>
      </c>
      <c r="I49" s="47">
        <v>1</v>
      </c>
      <c r="J49" s="47">
        <v>15</v>
      </c>
      <c r="K49" s="59" t="s">
        <v>154</v>
      </c>
      <c r="L49" s="47"/>
      <c r="M49" s="64">
        <v>1</v>
      </c>
      <c r="N49" s="44"/>
      <c r="O49" s="48"/>
      <c r="P49" s="48"/>
      <c r="Q49" s="48"/>
    </row>
    <row r="50" spans="1:17" s="18" customFormat="1" ht="20.399999999999999" customHeight="1" x14ac:dyDescent="0.25">
      <c r="A50" s="46">
        <v>7.2</v>
      </c>
      <c r="B50" s="47">
        <v>3</v>
      </c>
      <c r="C50" s="47">
        <v>3</v>
      </c>
      <c r="D50" s="48" t="s">
        <v>19</v>
      </c>
      <c r="E50" s="49" t="s">
        <v>151</v>
      </c>
      <c r="F50" s="49" t="s">
        <v>153</v>
      </c>
      <c r="G50" s="48" t="s">
        <v>20</v>
      </c>
      <c r="H50" s="48" t="s">
        <v>21</v>
      </c>
      <c r="I50" s="47">
        <v>1</v>
      </c>
      <c r="J50" s="47">
        <v>15</v>
      </c>
      <c r="K50" s="59" t="s">
        <v>155</v>
      </c>
      <c r="L50" s="47"/>
      <c r="M50" s="64">
        <v>1</v>
      </c>
      <c r="N50" s="44"/>
      <c r="O50" s="48"/>
      <c r="P50" s="48"/>
      <c r="Q50" s="48"/>
    </row>
    <row r="51" spans="1:17" ht="25.2" x14ac:dyDescent="0.25">
      <c r="A51" s="38">
        <v>8</v>
      </c>
      <c r="B51" s="39">
        <v>3</v>
      </c>
      <c r="C51" s="39">
        <v>3</v>
      </c>
      <c r="D51" s="40" t="s">
        <v>19</v>
      </c>
      <c r="E51" s="41" t="s">
        <v>67</v>
      </c>
      <c r="F51" s="41" t="s">
        <v>68</v>
      </c>
      <c r="G51" s="40" t="s">
        <v>20</v>
      </c>
      <c r="H51" s="40" t="s">
        <v>21</v>
      </c>
      <c r="I51" s="42">
        <v>2</v>
      </c>
      <c r="J51" s="39">
        <v>15</v>
      </c>
      <c r="K51" s="43" t="s">
        <v>79</v>
      </c>
      <c r="L51" s="39"/>
      <c r="M51" s="42">
        <v>2</v>
      </c>
      <c r="N51" s="44"/>
      <c r="O51" s="39"/>
      <c r="P51" s="39"/>
      <c r="Q51" s="45"/>
    </row>
    <row r="52" spans="1:17" s="18" customFormat="1" ht="27" customHeight="1" x14ac:dyDescent="0.25">
      <c r="A52" s="66">
        <v>9</v>
      </c>
      <c r="B52" s="67">
        <v>3</v>
      </c>
      <c r="C52" s="67">
        <v>3</v>
      </c>
      <c r="D52" s="68" t="s">
        <v>19</v>
      </c>
      <c r="E52" s="69" t="s">
        <v>27</v>
      </c>
      <c r="F52" s="69" t="s">
        <v>25</v>
      </c>
      <c r="G52" s="68" t="s">
        <v>20</v>
      </c>
      <c r="H52" s="68" t="s">
        <v>21</v>
      </c>
      <c r="I52" s="70">
        <v>2</v>
      </c>
      <c r="J52" s="67">
        <v>10</v>
      </c>
      <c r="K52" s="68" t="s">
        <v>96</v>
      </c>
      <c r="L52" s="68"/>
      <c r="M52" s="70">
        <v>2</v>
      </c>
      <c r="N52" s="71"/>
      <c r="O52" s="68"/>
      <c r="P52" s="68"/>
      <c r="Q52" s="72"/>
    </row>
    <row r="53" spans="1:17" s="18" customFormat="1" ht="27" customHeight="1" x14ac:dyDescent="0.25">
      <c r="A53" s="66">
        <v>9.1</v>
      </c>
      <c r="B53" s="67">
        <v>3</v>
      </c>
      <c r="C53" s="67">
        <v>3</v>
      </c>
      <c r="D53" s="68" t="s">
        <v>19</v>
      </c>
      <c r="E53" s="69" t="s">
        <v>156</v>
      </c>
      <c r="F53" s="69" t="s">
        <v>158</v>
      </c>
      <c r="G53" s="68" t="s">
        <v>20</v>
      </c>
      <c r="H53" s="68" t="s">
        <v>21</v>
      </c>
      <c r="I53" s="70">
        <v>1</v>
      </c>
      <c r="J53" s="67">
        <v>10</v>
      </c>
      <c r="K53" s="68" t="s">
        <v>160</v>
      </c>
      <c r="L53" s="68"/>
      <c r="M53" s="70">
        <v>1</v>
      </c>
      <c r="N53" s="71"/>
      <c r="O53" s="68"/>
      <c r="P53" s="68"/>
      <c r="Q53" s="72"/>
    </row>
    <row r="54" spans="1:17" s="18" customFormat="1" ht="27" customHeight="1" x14ac:dyDescent="0.25">
      <c r="A54" s="66">
        <v>9.1999999999999993</v>
      </c>
      <c r="B54" s="67">
        <v>3</v>
      </c>
      <c r="C54" s="67">
        <v>3</v>
      </c>
      <c r="D54" s="68" t="s">
        <v>19</v>
      </c>
      <c r="E54" s="69" t="s">
        <v>157</v>
      </c>
      <c r="F54" s="69" t="s">
        <v>159</v>
      </c>
      <c r="G54" s="68" t="s">
        <v>20</v>
      </c>
      <c r="H54" s="68" t="s">
        <v>21</v>
      </c>
      <c r="I54" s="70">
        <v>1</v>
      </c>
      <c r="J54" s="67">
        <v>10</v>
      </c>
      <c r="K54" s="68" t="s">
        <v>161</v>
      </c>
      <c r="L54" s="68"/>
      <c r="M54" s="70">
        <v>1</v>
      </c>
      <c r="N54" s="71"/>
      <c r="O54" s="68"/>
      <c r="P54" s="68"/>
      <c r="Q54" s="72"/>
    </row>
    <row r="55" spans="1:17" x14ac:dyDescent="0.25">
      <c r="A55" s="24" t="s">
        <v>24</v>
      </c>
      <c r="B55" s="25"/>
      <c r="C55" s="26">
        <f>SUBTOTAL(103,C6:C52)</f>
        <v>45</v>
      </c>
      <c r="D55" s="26"/>
      <c r="E55" s="27"/>
      <c r="F55" s="27"/>
      <c r="G55" s="26"/>
      <c r="H55" s="26"/>
      <c r="I55" s="19">
        <f>SUM(I16,I35,I36,I37,I41,I42,I43,I44,I48,I51,I52)</f>
        <v>69</v>
      </c>
      <c r="J55" s="25"/>
      <c r="K55" s="28"/>
      <c r="L55" s="25"/>
      <c r="M55" s="25"/>
      <c r="N55" s="25"/>
      <c r="O55" s="25"/>
      <c r="P55" s="25"/>
      <c r="Q55" s="29"/>
    </row>
    <row r="89" spans="6:13" x14ac:dyDescent="0.25">
      <c r="F89" s="20"/>
      <c r="M89" s="21"/>
    </row>
    <row r="90" spans="6:13" x14ac:dyDescent="0.25">
      <c r="F90" s="20"/>
      <c r="M90" s="21"/>
    </row>
  </sheetData>
  <mergeCells count="1">
    <mergeCell ref="B2:L2"/>
  </mergeCells>
  <phoneticPr fontId="4" type="noConversion"/>
  <conditionalFormatting sqref="F25 F34:H34 F37:H37 G9:H10 D52:G52 J37 J34:L34 C9 F17:H17 A17:D17 J25:L26 J17:L17 J12:L12 G20:H21 G33 N33 N12 N17 N20:N21 N34:Q34 C10:F10 I10:L10 D37 A36:C37 A9:B10 A20:D21 A51:C52 N51:Q52 N9:Q9 J9:L9 A6:C7 E6:H7 J6:L7 N6:Q7 A12:C12 F12:H12 G14:H14 A14:D14 N14 J14:L14 A29:C29 A33:D34 N36:Q37 N43:Q43 O42:Q42 O10:Q10 A25:D26 N25 G25:H26 N41:Q41 A41:C43 L37">
    <cfRule type="expression" dxfId="227" priority="258">
      <formula>$H6="WITHDRAWN"</formula>
    </cfRule>
  </conditionalFormatting>
  <conditionalFormatting sqref="O6:O7 O34 O36:O37 O51:O52 O9:O10 O41:O43">
    <cfRule type="dataBar" priority="257">
      <dataBar>
        <cfvo type="num" val="1"/>
        <cfvo type="num" val="5"/>
        <color theme="9"/>
      </dataBar>
    </cfRule>
  </conditionalFormatting>
  <conditionalFormatting sqref="P6:P7 P34 P36:P37 P51:P52 P9:P10 P41:P43">
    <cfRule type="dataBar" priority="256">
      <dataBar>
        <cfvo type="num" val="1"/>
        <cfvo type="num" val="5"/>
        <color rgb="FF638EC6"/>
      </dataBar>
    </cfRule>
  </conditionalFormatting>
  <conditionalFormatting sqref="E12 E14">
    <cfRule type="expression" dxfId="226" priority="255">
      <formula>$H12="WITHDRAWN"</formula>
    </cfRule>
  </conditionalFormatting>
  <conditionalFormatting sqref="E17">
    <cfRule type="expression" dxfId="225" priority="254">
      <formula>$H17="WITHDRAWN"</formula>
    </cfRule>
  </conditionalFormatting>
  <conditionalFormatting sqref="F9:F10">
    <cfRule type="expression" dxfId="224" priority="253">
      <formula>$H9="WITHDRAWN"</formula>
    </cfRule>
  </conditionalFormatting>
  <conditionalFormatting sqref="E9:E10">
    <cfRule type="expression" dxfId="223" priority="252">
      <formula>$H9="WITHDRAWN"</formula>
    </cfRule>
  </conditionalFormatting>
  <conditionalFormatting sqref="D9:D10">
    <cfRule type="expression" dxfId="222" priority="251">
      <formula>$H9="WITHDRAWN"</formula>
    </cfRule>
  </conditionalFormatting>
  <conditionalFormatting sqref="D41:H41 G44:H44 D51 E42:F42 F43:F44 J41:L41 J44:L44 J36:L36 J48:L48 F48:H48 G51:H51 J51:L51">
    <cfRule type="expression" dxfId="221" priority="246">
      <formula>$H36="WITHDRAWN"</formula>
    </cfRule>
  </conditionalFormatting>
  <conditionalFormatting sqref="G29:H29 D29 J29:L29">
    <cfRule type="expression" dxfId="220" priority="250">
      <formula>$H29="WITHDRAWN"</formula>
    </cfRule>
  </conditionalFormatting>
  <conditionalFormatting sqref="L29">
    <cfRule type="dataBar" priority="249">
      <dataBar>
        <cfvo type="percent" val="0"/>
        <cfvo type="percent" val="100"/>
        <color rgb="FFFF0000"/>
      </dataBar>
    </cfRule>
  </conditionalFormatting>
  <conditionalFormatting sqref="F37 F41">
    <cfRule type="expression" dxfId="219" priority="247">
      <formula>#REF!="WITHDRAWN"</formula>
    </cfRule>
  </conditionalFormatting>
  <conditionalFormatting sqref="F43">
    <cfRule type="expression" dxfId="218" priority="248">
      <formula>#REF!="WITHDRAWN"</formula>
    </cfRule>
  </conditionalFormatting>
  <conditionalFormatting sqref="E44 E48 E51">
    <cfRule type="expression" dxfId="217" priority="245">
      <formula>$H44="WITHDRAWN"</formula>
    </cfRule>
  </conditionalFormatting>
  <conditionalFormatting sqref="B36:B37 B51:B52 B41:B43">
    <cfRule type="expression" dxfId="216" priority="244">
      <formula>#REF!="WITHDRAWN"</formula>
    </cfRule>
  </conditionalFormatting>
  <conditionalFormatting sqref="L36:L37 L44 L41 L48 L51">
    <cfRule type="dataBar" priority="259">
      <dataBar>
        <cfvo type="percent" val="0"/>
        <cfvo type="percent" val="100"/>
        <color rgb="FFFF0000"/>
      </dataBar>
    </cfRule>
  </conditionalFormatting>
  <conditionalFormatting sqref="A16:L16">
    <cfRule type="expression" dxfId="215" priority="242">
      <formula>$H16="WITHDRAWN"</formula>
    </cfRule>
  </conditionalFormatting>
  <conditionalFormatting sqref="L16">
    <cfRule type="dataBar" priority="243">
      <dataBar>
        <cfvo type="percent" val="0"/>
        <cfvo type="percent" val="100"/>
        <color rgb="FFFF0000"/>
      </dataBar>
    </cfRule>
  </conditionalFormatting>
  <conditionalFormatting sqref="A35:L35 N35:Q35">
    <cfRule type="expression" dxfId="214" priority="240">
      <formula>$H35="WITHDRAWN"</formula>
    </cfRule>
  </conditionalFormatting>
  <conditionalFormatting sqref="O35">
    <cfRule type="dataBar" priority="239">
      <dataBar>
        <cfvo type="num" val="1"/>
        <cfvo type="num" val="5"/>
        <color theme="9"/>
      </dataBar>
    </cfRule>
  </conditionalFormatting>
  <conditionalFormatting sqref="P35">
    <cfRule type="dataBar" priority="238">
      <dataBar>
        <cfvo type="num" val="1"/>
        <cfvo type="num" val="5"/>
        <color rgb="FF638EC6"/>
      </dataBar>
    </cfRule>
  </conditionalFormatting>
  <conditionalFormatting sqref="L35">
    <cfRule type="dataBar" priority="241">
      <dataBar>
        <cfvo type="percent" val="0"/>
        <cfvo type="percent" val="100"/>
        <color rgb="FFFF0000"/>
      </dataBar>
    </cfRule>
  </conditionalFormatting>
  <conditionalFormatting sqref="L6 L34 L17 L25:L26 L9:L10 L12 L14">
    <cfRule type="dataBar" priority="260">
      <dataBar>
        <cfvo type="percent" val="0"/>
        <cfvo type="percent" val="100"/>
        <color rgb="FFFF0000"/>
      </dataBar>
    </cfRule>
  </conditionalFormatting>
  <conditionalFormatting sqref="I44 I48">
    <cfRule type="expression" dxfId="213" priority="213">
      <formula>$H44="WITHDRAWN"</formula>
    </cfRule>
  </conditionalFormatting>
  <conditionalFormatting sqref="O12:Q12 O14:Q14">
    <cfRule type="expression" dxfId="212" priority="237">
      <formula>$H12="WITHDRAWN"</formula>
    </cfRule>
  </conditionalFormatting>
  <conditionalFormatting sqref="N16:Q16">
    <cfRule type="expression" dxfId="211" priority="236">
      <formula>$H16="WITHDRAWN"</formula>
    </cfRule>
  </conditionalFormatting>
  <conditionalFormatting sqref="D18:L19 O18:Q19">
    <cfRule type="expression" dxfId="210" priority="235">
      <formula>$H18="WITHDRAWN"</formula>
    </cfRule>
  </conditionalFormatting>
  <conditionalFormatting sqref="D18:L19 O18:Q19">
    <cfRule type="expression" dxfId="209" priority="234">
      <formula>$H18="WITHDRAWN"</formula>
    </cfRule>
  </conditionalFormatting>
  <conditionalFormatting sqref="O17:Q17">
    <cfRule type="expression" dxfId="208" priority="233">
      <formula>$H17="WITHDRAWN"</formula>
    </cfRule>
  </conditionalFormatting>
  <conditionalFormatting sqref="O20:Q21 O25:Q25">
    <cfRule type="expression" dxfId="207" priority="232">
      <formula>$H20="WITHDRAWN"</formula>
    </cfRule>
  </conditionalFormatting>
  <conditionalFormatting sqref="A18:C19">
    <cfRule type="expression" dxfId="206" priority="219">
      <formula>$H18="WITHDRAWN"</formula>
    </cfRule>
  </conditionalFormatting>
  <conditionalFormatting sqref="E26:F26 E29:F29">
    <cfRule type="expression" dxfId="205" priority="231">
      <formula>$H26="WITHDRAWN"</formula>
    </cfRule>
  </conditionalFormatting>
  <conditionalFormatting sqref="I26">
    <cfRule type="expression" dxfId="204" priority="230">
      <formula>$H26="WITHDRAWN"</formula>
    </cfRule>
  </conditionalFormatting>
  <conditionalFormatting sqref="I29">
    <cfRule type="expression" dxfId="203" priority="229">
      <formula>$H29="WITHDRAWN"</formula>
    </cfRule>
  </conditionalFormatting>
  <conditionalFormatting sqref="M10">
    <cfRule type="expression" dxfId="202" priority="228">
      <formula>$H10="WITHDRAWN"</formula>
    </cfRule>
  </conditionalFormatting>
  <conditionalFormatting sqref="M16">
    <cfRule type="expression" dxfId="201" priority="227">
      <formula>$H16="WITHDRAWN"</formula>
    </cfRule>
  </conditionalFormatting>
  <conditionalFormatting sqref="M35">
    <cfRule type="expression" dxfId="200" priority="226">
      <formula>$H35="WITHDRAWN"</formula>
    </cfRule>
  </conditionalFormatting>
  <conditionalFormatting sqref="M18:M19">
    <cfRule type="expression" dxfId="199" priority="225">
      <formula>$H18="WITHDRAWN"</formula>
    </cfRule>
  </conditionalFormatting>
  <conditionalFormatting sqref="M18:M19">
    <cfRule type="expression" dxfId="198" priority="224">
      <formula>$H18="WITHDRAWN"</formula>
    </cfRule>
  </conditionalFormatting>
  <conditionalFormatting sqref="M26">
    <cfRule type="expression" dxfId="197" priority="223">
      <formula>$H26="WITHDRAWN"</formula>
    </cfRule>
  </conditionalFormatting>
  <conditionalFormatting sqref="M29">
    <cfRule type="expression" dxfId="196" priority="222">
      <formula>$H29="WITHDRAWN"</formula>
    </cfRule>
  </conditionalFormatting>
  <conditionalFormatting sqref="A10:B10">
    <cfRule type="expression" dxfId="195" priority="221">
      <formula>$H10="WITHDRAWN"</formula>
    </cfRule>
  </conditionalFormatting>
  <conditionalFormatting sqref="A18:C19">
    <cfRule type="expression" dxfId="194" priority="220">
      <formula>$H18="WITHDRAWN"</formula>
    </cfRule>
  </conditionalFormatting>
  <conditionalFormatting sqref="D42:D43">
    <cfRule type="expression" dxfId="193" priority="218">
      <formula>$H42="WITHDRAWN"</formula>
    </cfRule>
  </conditionalFormatting>
  <conditionalFormatting sqref="G42:H43">
    <cfRule type="expression" dxfId="192" priority="216">
      <formula>$H42="WITHDRAWN"</formula>
    </cfRule>
  </conditionalFormatting>
  <conditionalFormatting sqref="G42:H43">
    <cfRule type="expression" dxfId="191" priority="217">
      <formula>#REF!="WITHDRAWN"</formula>
    </cfRule>
  </conditionalFormatting>
  <conditionalFormatting sqref="G36:H36">
    <cfRule type="expression" dxfId="190" priority="215">
      <formula>$H36="WITHDRAWN"</formula>
    </cfRule>
  </conditionalFormatting>
  <conditionalFormatting sqref="H52">
    <cfRule type="expression" dxfId="189" priority="214">
      <formula>$H52="WITHDRAWN"</formula>
    </cfRule>
  </conditionalFormatting>
  <conditionalFormatting sqref="O52:Q52">
    <cfRule type="dataBar" priority="210">
      <dataBar>
        <cfvo type="percent" val="0"/>
        <cfvo type="percent" val="100"/>
        <color rgb="FFFF0000"/>
      </dataBar>
    </cfRule>
  </conditionalFormatting>
  <conditionalFormatting sqref="J52:L52">
    <cfRule type="expression" dxfId="188" priority="209">
      <formula>$H52="WITHDRAWN"</formula>
    </cfRule>
  </conditionalFormatting>
  <conditionalFormatting sqref="J42:L43">
    <cfRule type="expression" dxfId="187" priority="207">
      <formula>$H42="WITHDRAWN"</formula>
    </cfRule>
  </conditionalFormatting>
  <conditionalFormatting sqref="J42:L43">
    <cfRule type="expression" dxfId="186" priority="208">
      <formula>#REF!="WITHDRAWN"</formula>
    </cfRule>
  </conditionalFormatting>
  <conditionalFormatting sqref="O26:Q26 O29:Q29">
    <cfRule type="expression" dxfId="185" priority="206">
      <formula>$H26="WITHDRAWN"</formula>
    </cfRule>
  </conditionalFormatting>
  <conditionalFormatting sqref="O37:Q37 O41:Q41">
    <cfRule type="dataBar" priority="203">
      <dataBar>
        <cfvo type="percent" val="0"/>
        <cfvo type="percent" val="100"/>
        <color rgb="FFFF0000"/>
      </dataBar>
    </cfRule>
  </conditionalFormatting>
  <conditionalFormatting sqref="M44 M48">
    <cfRule type="expression" dxfId="184" priority="202">
      <formula>$H44="WITHDRAWN"</formula>
    </cfRule>
  </conditionalFormatting>
  <conditionalFormatting sqref="P7">
    <cfRule type="dataBar" priority="198">
      <dataBar>
        <cfvo type="num" val="1"/>
        <cfvo type="num" val="5"/>
        <color rgb="FF638EC6"/>
      </dataBar>
    </cfRule>
  </conditionalFormatting>
  <conditionalFormatting sqref="O7">
    <cfRule type="dataBar" priority="199">
      <dataBar>
        <cfvo type="num" val="1"/>
        <cfvo type="num" val="5"/>
        <color theme="9"/>
      </dataBar>
    </cfRule>
  </conditionalFormatting>
  <conditionalFormatting sqref="L7">
    <cfRule type="dataBar" priority="201">
      <dataBar>
        <cfvo type="percent" val="0"/>
        <cfvo type="percent" val="100"/>
        <color rgb="FFFF0000"/>
      </dataBar>
    </cfRule>
  </conditionalFormatting>
  <conditionalFormatting sqref="A8:C8 E8:H8 J8:L8 N8:Q8">
    <cfRule type="expression" dxfId="183" priority="197">
      <formula>$H8="WITHDRAWN"</formula>
    </cfRule>
  </conditionalFormatting>
  <conditionalFormatting sqref="O8">
    <cfRule type="dataBar" priority="196">
      <dataBar>
        <cfvo type="num" val="1"/>
        <cfvo type="num" val="5"/>
        <color theme="9"/>
      </dataBar>
    </cfRule>
  </conditionalFormatting>
  <conditionalFormatting sqref="P8">
    <cfRule type="dataBar" priority="195">
      <dataBar>
        <cfvo type="num" val="1"/>
        <cfvo type="num" val="5"/>
        <color rgb="FF638EC6"/>
      </dataBar>
    </cfRule>
  </conditionalFormatting>
  <conditionalFormatting sqref="P8">
    <cfRule type="dataBar" priority="192">
      <dataBar>
        <cfvo type="num" val="1"/>
        <cfvo type="num" val="5"/>
        <color rgb="FF638EC6"/>
      </dataBar>
    </cfRule>
  </conditionalFormatting>
  <conditionalFormatting sqref="O8">
    <cfRule type="dataBar" priority="193">
      <dataBar>
        <cfvo type="num" val="1"/>
        <cfvo type="num" val="5"/>
        <color theme="9"/>
      </dataBar>
    </cfRule>
  </conditionalFormatting>
  <conditionalFormatting sqref="L8">
    <cfRule type="dataBar" priority="194">
      <dataBar>
        <cfvo type="percent" val="0"/>
        <cfvo type="percent" val="100"/>
        <color rgb="FFFF0000"/>
      </dataBar>
    </cfRule>
  </conditionalFormatting>
  <conditionalFormatting sqref="A11:L11 O11:Q11">
    <cfRule type="expression" dxfId="182" priority="190">
      <formula>$H11="WITHDRAWN"</formula>
    </cfRule>
  </conditionalFormatting>
  <conditionalFormatting sqref="O11">
    <cfRule type="dataBar" priority="189">
      <dataBar>
        <cfvo type="num" val="1"/>
        <cfvo type="num" val="5"/>
        <color theme="9"/>
      </dataBar>
    </cfRule>
  </conditionalFormatting>
  <conditionalFormatting sqref="P11">
    <cfRule type="dataBar" priority="188">
      <dataBar>
        <cfvo type="num" val="1"/>
        <cfvo type="num" val="5"/>
        <color rgb="FF638EC6"/>
      </dataBar>
    </cfRule>
  </conditionalFormatting>
  <conditionalFormatting sqref="F11">
    <cfRule type="expression" dxfId="181" priority="187">
      <formula>$H11="WITHDRAWN"</formula>
    </cfRule>
  </conditionalFormatting>
  <conditionalFormatting sqref="E11">
    <cfRule type="expression" dxfId="180" priority="186">
      <formula>$H11="WITHDRAWN"</formula>
    </cfRule>
  </conditionalFormatting>
  <conditionalFormatting sqref="D11">
    <cfRule type="expression" dxfId="179" priority="185">
      <formula>$H11="WITHDRAWN"</formula>
    </cfRule>
  </conditionalFormatting>
  <conditionalFormatting sqref="L11">
    <cfRule type="dataBar" priority="191">
      <dataBar>
        <cfvo type="percent" val="0"/>
        <cfvo type="percent" val="100"/>
        <color rgb="FFFF0000"/>
      </dataBar>
    </cfRule>
  </conditionalFormatting>
  <conditionalFormatting sqref="M11">
    <cfRule type="expression" dxfId="178" priority="184">
      <formula>$H11="WITHDRAWN"</formula>
    </cfRule>
  </conditionalFormatting>
  <conditionalFormatting sqref="A11:B11">
    <cfRule type="expression" dxfId="177" priority="183">
      <formula>$H11="WITHDRAWN"</formula>
    </cfRule>
  </conditionalFormatting>
  <conditionalFormatting sqref="J13:L13 N13 A13:C13 F13:H13">
    <cfRule type="expression" dxfId="176" priority="181">
      <formula>$H13="WITHDRAWN"</formula>
    </cfRule>
  </conditionalFormatting>
  <conditionalFormatting sqref="E13">
    <cfRule type="expression" dxfId="175" priority="180">
      <formula>$H13="WITHDRAWN"</formula>
    </cfRule>
  </conditionalFormatting>
  <conditionalFormatting sqref="L13">
    <cfRule type="dataBar" priority="182">
      <dataBar>
        <cfvo type="percent" val="0"/>
        <cfvo type="percent" val="100"/>
        <color rgb="FFFF0000"/>
      </dataBar>
    </cfRule>
  </conditionalFormatting>
  <conditionalFormatting sqref="O13:Q13">
    <cfRule type="expression" dxfId="174" priority="179">
      <formula>$H13="WITHDRAWN"</formula>
    </cfRule>
  </conditionalFormatting>
  <conditionalFormatting sqref="G15:H15 A15:D15 N15 J15:L15">
    <cfRule type="expression" dxfId="173" priority="177">
      <formula>$H15="WITHDRAWN"</formula>
    </cfRule>
  </conditionalFormatting>
  <conditionalFormatting sqref="E15">
    <cfRule type="expression" dxfId="172" priority="176">
      <formula>$H15="WITHDRAWN"</formula>
    </cfRule>
  </conditionalFormatting>
  <conditionalFormatting sqref="L15">
    <cfRule type="dataBar" priority="178">
      <dataBar>
        <cfvo type="percent" val="0"/>
        <cfvo type="percent" val="100"/>
        <color rgb="FFFF0000"/>
      </dataBar>
    </cfRule>
  </conditionalFormatting>
  <conditionalFormatting sqref="O15:Q15">
    <cfRule type="expression" dxfId="171" priority="175">
      <formula>$H15="WITHDRAWN"</formula>
    </cfRule>
  </conditionalFormatting>
  <conditionalFormatting sqref="J27 G27:H27 A27:D27 L27">
    <cfRule type="expression" dxfId="170" priority="173">
      <formula>$H27="WITHDRAWN"</formula>
    </cfRule>
  </conditionalFormatting>
  <conditionalFormatting sqref="L27">
    <cfRule type="dataBar" priority="174">
      <dataBar>
        <cfvo type="percent" val="0"/>
        <cfvo type="percent" val="100"/>
        <color rgb="FFFF0000"/>
      </dataBar>
    </cfRule>
  </conditionalFormatting>
  <conditionalFormatting sqref="E27:F27">
    <cfRule type="expression" dxfId="169" priority="172">
      <formula>$H27="WITHDRAWN"</formula>
    </cfRule>
  </conditionalFormatting>
  <conditionalFormatting sqref="I27">
    <cfRule type="expression" dxfId="168" priority="171">
      <formula>$H27="WITHDRAWN"</formula>
    </cfRule>
  </conditionalFormatting>
  <conditionalFormatting sqref="M27">
    <cfRule type="expression" dxfId="167" priority="170">
      <formula>$H27="WITHDRAWN"</formula>
    </cfRule>
  </conditionalFormatting>
  <conditionalFormatting sqref="O27:Q27">
    <cfRule type="expression" dxfId="166" priority="169">
      <formula>$H27="WITHDRAWN"</formula>
    </cfRule>
  </conditionalFormatting>
  <conditionalFormatting sqref="J28 G28:H28 A28:D28 L28">
    <cfRule type="expression" dxfId="165" priority="165">
      <formula>$H28="WITHDRAWN"</formula>
    </cfRule>
  </conditionalFormatting>
  <conditionalFormatting sqref="L28">
    <cfRule type="dataBar" priority="166">
      <dataBar>
        <cfvo type="percent" val="0"/>
        <cfvo type="percent" val="100"/>
        <color rgb="FFFF0000"/>
      </dataBar>
    </cfRule>
  </conditionalFormatting>
  <conditionalFormatting sqref="E28:F28">
    <cfRule type="expression" dxfId="164" priority="164">
      <formula>$H28="WITHDRAWN"</formula>
    </cfRule>
  </conditionalFormatting>
  <conditionalFormatting sqref="I28">
    <cfRule type="expression" dxfId="163" priority="163">
      <formula>$H28="WITHDRAWN"</formula>
    </cfRule>
  </conditionalFormatting>
  <conditionalFormatting sqref="M28">
    <cfRule type="expression" dxfId="162" priority="162">
      <formula>$H28="WITHDRAWN"</formula>
    </cfRule>
  </conditionalFormatting>
  <conditionalFormatting sqref="O28:Q28">
    <cfRule type="expression" dxfId="161" priority="161">
      <formula>$H28="WITHDRAWN"</formula>
    </cfRule>
  </conditionalFormatting>
  <conditionalFormatting sqref="A30:C30">
    <cfRule type="expression" dxfId="160" priority="158">
      <formula>$H30="WITHDRAWN"</formula>
    </cfRule>
  </conditionalFormatting>
  <conditionalFormatting sqref="G30:H30 D30 J30:L30">
    <cfRule type="expression" dxfId="159" priority="157">
      <formula>$H30="WITHDRAWN"</formula>
    </cfRule>
  </conditionalFormatting>
  <conditionalFormatting sqref="L30">
    <cfRule type="dataBar" priority="156">
      <dataBar>
        <cfvo type="percent" val="0"/>
        <cfvo type="percent" val="100"/>
        <color rgb="FFFF0000"/>
      </dataBar>
    </cfRule>
  </conditionalFormatting>
  <conditionalFormatting sqref="E30:F30">
    <cfRule type="expression" dxfId="158" priority="155">
      <formula>$H30="WITHDRAWN"</formula>
    </cfRule>
  </conditionalFormatting>
  <conditionalFormatting sqref="I30">
    <cfRule type="expression" dxfId="157" priority="154">
      <formula>$H30="WITHDRAWN"</formula>
    </cfRule>
  </conditionalFormatting>
  <conditionalFormatting sqref="M30">
    <cfRule type="expression" dxfId="156" priority="153">
      <formula>$H30="WITHDRAWN"</formula>
    </cfRule>
  </conditionalFormatting>
  <conditionalFormatting sqref="O30:Q30">
    <cfRule type="expression" dxfId="155" priority="152">
      <formula>$H30="WITHDRAWN"</formula>
    </cfRule>
  </conditionalFormatting>
  <conditionalFormatting sqref="A31:C31">
    <cfRule type="expression" dxfId="154" priority="149">
      <formula>$H31="WITHDRAWN"</formula>
    </cfRule>
  </conditionalFormatting>
  <conditionalFormatting sqref="G31:H31 D31 J31:L31">
    <cfRule type="expression" dxfId="153" priority="148">
      <formula>$H31="WITHDRAWN"</formula>
    </cfRule>
  </conditionalFormatting>
  <conditionalFormatting sqref="L31">
    <cfRule type="dataBar" priority="147">
      <dataBar>
        <cfvo type="percent" val="0"/>
        <cfvo type="percent" val="100"/>
        <color rgb="FFFF0000"/>
      </dataBar>
    </cfRule>
  </conditionalFormatting>
  <conditionalFormatting sqref="E31:F31">
    <cfRule type="expression" dxfId="152" priority="146">
      <formula>$H31="WITHDRAWN"</formula>
    </cfRule>
  </conditionalFormatting>
  <conditionalFormatting sqref="I31">
    <cfRule type="expression" dxfId="151" priority="145">
      <formula>$H31="WITHDRAWN"</formula>
    </cfRule>
  </conditionalFormatting>
  <conditionalFormatting sqref="M31">
    <cfRule type="expression" dxfId="150" priority="144">
      <formula>$H31="WITHDRAWN"</formula>
    </cfRule>
  </conditionalFormatting>
  <conditionalFormatting sqref="O31:Q31">
    <cfRule type="expression" dxfId="149" priority="143">
      <formula>$H31="WITHDRAWN"</formula>
    </cfRule>
  </conditionalFormatting>
  <conditionalFormatting sqref="A32:C32">
    <cfRule type="expression" dxfId="148" priority="140">
      <formula>$H32="WITHDRAWN"</formula>
    </cfRule>
  </conditionalFormatting>
  <conditionalFormatting sqref="G32:H32 D32 J32:L32">
    <cfRule type="expression" dxfId="147" priority="139">
      <formula>$H32="WITHDRAWN"</formula>
    </cfRule>
  </conditionalFormatting>
  <conditionalFormatting sqref="L32">
    <cfRule type="dataBar" priority="138">
      <dataBar>
        <cfvo type="percent" val="0"/>
        <cfvo type="percent" val="100"/>
        <color rgb="FFFF0000"/>
      </dataBar>
    </cfRule>
  </conditionalFormatting>
  <conditionalFormatting sqref="E32:F32">
    <cfRule type="expression" dxfId="146" priority="137">
      <formula>$H32="WITHDRAWN"</formula>
    </cfRule>
  </conditionalFormatting>
  <conditionalFormatting sqref="I32">
    <cfRule type="expression" dxfId="145" priority="136">
      <formula>$H32="WITHDRAWN"</formula>
    </cfRule>
  </conditionalFormatting>
  <conditionalFormatting sqref="M32">
    <cfRule type="expression" dxfId="144" priority="135">
      <formula>$H32="WITHDRAWN"</formula>
    </cfRule>
  </conditionalFormatting>
  <conditionalFormatting sqref="O32:Q32">
    <cfRule type="expression" dxfId="143" priority="134">
      <formula>$H32="WITHDRAWN"</formula>
    </cfRule>
  </conditionalFormatting>
  <conditionalFormatting sqref="K27">
    <cfRule type="expression" dxfId="142" priority="131">
      <formula>$H27="WITHDRAWN"</formula>
    </cfRule>
  </conditionalFormatting>
  <conditionalFormatting sqref="K28">
    <cfRule type="expression" dxfId="141" priority="130">
      <formula>$H28="WITHDRAWN"</formula>
    </cfRule>
  </conditionalFormatting>
  <conditionalFormatting sqref="N42">
    <cfRule type="expression" dxfId="140" priority="128">
      <formula>$H42="WITHDRAWN"</formula>
    </cfRule>
  </conditionalFormatting>
  <conditionalFormatting sqref="N44 N48">
    <cfRule type="expression" dxfId="139" priority="127">
      <formula>$H44="WITHDRAWN"</formula>
    </cfRule>
  </conditionalFormatting>
  <conditionalFormatting sqref="N10:N11">
    <cfRule type="expression" dxfId="138" priority="126">
      <formula>$H10="WITHDRAWN"</formula>
    </cfRule>
  </conditionalFormatting>
  <conditionalFormatting sqref="N26:N29 N18:N19">
    <cfRule type="expression" dxfId="137" priority="119">
      <formula>$H18="WITHDRAWN"</formula>
    </cfRule>
  </conditionalFormatting>
  <conditionalFormatting sqref="N30">
    <cfRule type="expression" dxfId="136" priority="118">
      <formula>$H30="WITHDRAWN"</formula>
    </cfRule>
  </conditionalFormatting>
  <conditionalFormatting sqref="N31">
    <cfRule type="expression" dxfId="135" priority="117">
      <formula>$H31="WITHDRAWN"</formula>
    </cfRule>
  </conditionalFormatting>
  <conditionalFormatting sqref="N32">
    <cfRule type="expression" dxfId="134" priority="116">
      <formula>$H32="WITHDRAWN"</formula>
    </cfRule>
  </conditionalFormatting>
  <conditionalFormatting sqref="O44">
    <cfRule type="expression" dxfId="133" priority="115">
      <formula>$H44="WITHDRAWN"</formula>
    </cfRule>
  </conditionalFormatting>
  <conditionalFormatting sqref="O48">
    <cfRule type="expression" dxfId="132" priority="114">
      <formula>$H48="WITHDRAWN"</formula>
    </cfRule>
  </conditionalFormatting>
  <conditionalFormatting sqref="Q44">
    <cfRule type="expression" dxfId="131" priority="113">
      <formula>$H44="WITHDRAWN"</formula>
    </cfRule>
  </conditionalFormatting>
  <conditionalFormatting sqref="P48">
    <cfRule type="expression" dxfId="130" priority="112">
      <formula>$H48="WITHDRAWN"</formula>
    </cfRule>
  </conditionalFormatting>
  <conditionalFormatting sqref="Q48 P44">
    <cfRule type="expression" dxfId="129" priority="110">
      <formula>$H44="WITHDRAWN"</formula>
    </cfRule>
  </conditionalFormatting>
  <conditionalFormatting sqref="G22:H22 N22 A22:D22">
    <cfRule type="expression" dxfId="128" priority="109">
      <formula>$H22="WITHDRAWN"</formula>
    </cfRule>
  </conditionalFormatting>
  <conditionalFormatting sqref="O22:Q22">
    <cfRule type="expression" dxfId="127" priority="108">
      <formula>$H22="WITHDRAWN"</formula>
    </cfRule>
  </conditionalFormatting>
  <conditionalFormatting sqref="F24">
    <cfRule type="expression" dxfId="126" priority="83">
      <formula>$H24="WITHDRAWN"</formula>
    </cfRule>
  </conditionalFormatting>
  <conditionalFormatting sqref="G23:H23 N23 A23:D23">
    <cfRule type="expression" dxfId="125" priority="101">
      <formula>$H23="WITHDRAWN"</formula>
    </cfRule>
  </conditionalFormatting>
  <conditionalFormatting sqref="O23:Q23">
    <cfRule type="expression" dxfId="124" priority="100">
      <formula>$H23="WITHDRAWN"</formula>
    </cfRule>
  </conditionalFormatting>
  <conditionalFormatting sqref="G24:H24 N24 A24:D24">
    <cfRule type="expression" dxfId="123" priority="97">
      <formula>$H24="WITHDRAWN"</formula>
    </cfRule>
  </conditionalFormatting>
  <conditionalFormatting sqref="O24:Q24">
    <cfRule type="expression" dxfId="122" priority="96">
      <formula>$H24="WITHDRAWN"</formula>
    </cfRule>
  </conditionalFormatting>
  <conditionalFormatting sqref="F23">
    <cfRule type="expression" dxfId="121" priority="86">
      <formula>$H23="WITHDRAWN"</formula>
    </cfRule>
  </conditionalFormatting>
  <conditionalFormatting sqref="F23">
    <cfRule type="expression" dxfId="120" priority="87">
      <formula>#REF!="WITHDRAWN"</formula>
    </cfRule>
  </conditionalFormatting>
  <conditionalFormatting sqref="F38:H38 J38:L38 A38:D38 N38:Q38">
    <cfRule type="expression" dxfId="119" priority="80">
      <formula>$H38="WITHDRAWN"</formula>
    </cfRule>
  </conditionalFormatting>
  <conditionalFormatting sqref="O38">
    <cfRule type="dataBar" priority="79">
      <dataBar>
        <cfvo type="num" val="1"/>
        <cfvo type="num" val="5"/>
        <color theme="9"/>
      </dataBar>
    </cfRule>
  </conditionalFormatting>
  <conditionalFormatting sqref="P38">
    <cfRule type="dataBar" priority="78">
      <dataBar>
        <cfvo type="num" val="1"/>
        <cfvo type="num" val="5"/>
        <color rgb="FF638EC6"/>
      </dataBar>
    </cfRule>
  </conditionalFormatting>
  <conditionalFormatting sqref="F38">
    <cfRule type="expression" dxfId="118" priority="77">
      <formula>#REF!="WITHDRAWN"</formula>
    </cfRule>
  </conditionalFormatting>
  <conditionalFormatting sqref="B38">
    <cfRule type="expression" dxfId="117" priority="76">
      <formula>#REF!="WITHDRAWN"</formula>
    </cfRule>
  </conditionalFormatting>
  <conditionalFormatting sqref="L38">
    <cfRule type="dataBar" priority="81">
      <dataBar>
        <cfvo type="percent" val="0"/>
        <cfvo type="percent" val="100"/>
        <color rgb="FFFF0000"/>
      </dataBar>
    </cfRule>
  </conditionalFormatting>
  <conditionalFormatting sqref="O38:Q38">
    <cfRule type="dataBar" priority="75">
      <dataBar>
        <cfvo type="percent" val="0"/>
        <cfvo type="percent" val="100"/>
        <color rgb="FFFF0000"/>
      </dataBar>
    </cfRule>
  </conditionalFormatting>
  <conditionalFormatting sqref="F39:H39 J39:L39 A39:D39 N39:Q39">
    <cfRule type="expression" dxfId="116" priority="73">
      <formula>$H39="WITHDRAWN"</formula>
    </cfRule>
  </conditionalFormatting>
  <conditionalFormatting sqref="O39">
    <cfRule type="dataBar" priority="72">
      <dataBar>
        <cfvo type="num" val="1"/>
        <cfvo type="num" val="5"/>
        <color theme="9"/>
      </dataBar>
    </cfRule>
  </conditionalFormatting>
  <conditionalFormatting sqref="P39">
    <cfRule type="dataBar" priority="71">
      <dataBar>
        <cfvo type="num" val="1"/>
        <cfvo type="num" val="5"/>
        <color rgb="FF638EC6"/>
      </dataBar>
    </cfRule>
  </conditionalFormatting>
  <conditionalFormatting sqref="F39">
    <cfRule type="expression" dxfId="115" priority="70">
      <formula>#REF!="WITHDRAWN"</formula>
    </cfRule>
  </conditionalFormatting>
  <conditionalFormatting sqref="B39">
    <cfRule type="expression" dxfId="114" priority="69">
      <formula>#REF!="WITHDRAWN"</formula>
    </cfRule>
  </conditionalFormatting>
  <conditionalFormatting sqref="L39">
    <cfRule type="dataBar" priority="74">
      <dataBar>
        <cfvo type="percent" val="0"/>
        <cfvo type="percent" val="100"/>
        <color rgb="FFFF0000"/>
      </dataBar>
    </cfRule>
  </conditionalFormatting>
  <conditionalFormatting sqref="O39:Q39">
    <cfRule type="dataBar" priority="68">
      <dataBar>
        <cfvo type="percent" val="0"/>
        <cfvo type="percent" val="100"/>
        <color rgb="FFFF0000"/>
      </dataBar>
    </cfRule>
  </conditionalFormatting>
  <conditionalFormatting sqref="F40:H40 J40:L40 A40:D40 N40:Q40">
    <cfRule type="expression" dxfId="113" priority="66">
      <formula>$H40="WITHDRAWN"</formula>
    </cfRule>
  </conditionalFormatting>
  <conditionalFormatting sqref="O40">
    <cfRule type="dataBar" priority="65">
      <dataBar>
        <cfvo type="num" val="1"/>
        <cfvo type="num" val="5"/>
        <color theme="9"/>
      </dataBar>
    </cfRule>
  </conditionalFormatting>
  <conditionalFormatting sqref="P40">
    <cfRule type="dataBar" priority="64">
      <dataBar>
        <cfvo type="num" val="1"/>
        <cfvo type="num" val="5"/>
        <color rgb="FF638EC6"/>
      </dataBar>
    </cfRule>
  </conditionalFormatting>
  <conditionalFormatting sqref="F40">
    <cfRule type="expression" dxfId="112" priority="63">
      <formula>#REF!="WITHDRAWN"</formula>
    </cfRule>
  </conditionalFormatting>
  <conditionalFormatting sqref="B40">
    <cfRule type="expression" dxfId="111" priority="62">
      <formula>#REF!="WITHDRAWN"</formula>
    </cfRule>
  </conditionalFormatting>
  <conditionalFormatting sqref="L40">
    <cfRule type="dataBar" priority="67">
      <dataBar>
        <cfvo type="percent" val="0"/>
        <cfvo type="percent" val="100"/>
        <color rgb="FFFF0000"/>
      </dataBar>
    </cfRule>
  </conditionalFormatting>
  <conditionalFormatting sqref="O40:Q40">
    <cfRule type="dataBar" priority="61">
      <dataBar>
        <cfvo type="percent" val="0"/>
        <cfvo type="percent" val="100"/>
        <color rgb="FFFF0000"/>
      </dataBar>
    </cfRule>
  </conditionalFormatting>
  <conditionalFormatting sqref="K37">
    <cfRule type="expression" dxfId="110" priority="60">
      <formula>$H37="WITHDRAWN"</formula>
    </cfRule>
  </conditionalFormatting>
  <conditionalFormatting sqref="F45:H45 J45:L45">
    <cfRule type="expression" dxfId="109" priority="58">
      <formula>$H45="WITHDRAWN"</formula>
    </cfRule>
  </conditionalFormatting>
  <conditionalFormatting sqref="E45">
    <cfRule type="expression" dxfId="108" priority="57">
      <formula>$H45="WITHDRAWN"</formula>
    </cfRule>
  </conditionalFormatting>
  <conditionalFormatting sqref="L45">
    <cfRule type="dataBar" priority="59">
      <dataBar>
        <cfvo type="percent" val="0"/>
        <cfvo type="percent" val="100"/>
        <color rgb="FFFF0000"/>
      </dataBar>
    </cfRule>
  </conditionalFormatting>
  <conditionalFormatting sqref="I45">
    <cfRule type="expression" dxfId="107" priority="56">
      <formula>$H45="WITHDRAWN"</formula>
    </cfRule>
  </conditionalFormatting>
  <conditionalFormatting sqref="M45">
    <cfRule type="expression" dxfId="106" priority="55">
      <formula>$H45="WITHDRAWN"</formula>
    </cfRule>
  </conditionalFormatting>
  <conditionalFormatting sqref="N45">
    <cfRule type="expression" dxfId="105" priority="54">
      <formula>$H45="WITHDRAWN"</formula>
    </cfRule>
  </conditionalFormatting>
  <conditionalFormatting sqref="O45">
    <cfRule type="expression" dxfId="104" priority="53">
      <formula>$H45="WITHDRAWN"</formula>
    </cfRule>
  </conditionalFormatting>
  <conditionalFormatting sqref="Q45">
    <cfRule type="expression" dxfId="103" priority="52">
      <formula>$H45="WITHDRAWN"</formula>
    </cfRule>
  </conditionalFormatting>
  <conditionalFormatting sqref="P45">
    <cfRule type="expression" dxfId="102" priority="51">
      <formula>$H45="WITHDRAWN"</formula>
    </cfRule>
  </conditionalFormatting>
  <conditionalFormatting sqref="J49:L49 F49:H49">
    <cfRule type="expression" dxfId="101" priority="49">
      <formula>$H49="WITHDRAWN"</formula>
    </cfRule>
  </conditionalFormatting>
  <conditionalFormatting sqref="E49">
    <cfRule type="expression" dxfId="100" priority="48">
      <formula>$H49="WITHDRAWN"</formula>
    </cfRule>
  </conditionalFormatting>
  <conditionalFormatting sqref="L49">
    <cfRule type="dataBar" priority="50">
      <dataBar>
        <cfvo type="percent" val="0"/>
        <cfvo type="percent" val="100"/>
        <color rgb="FFFF0000"/>
      </dataBar>
    </cfRule>
  </conditionalFormatting>
  <conditionalFormatting sqref="I49">
    <cfRule type="expression" dxfId="99" priority="47">
      <formula>$H49="WITHDRAWN"</formula>
    </cfRule>
  </conditionalFormatting>
  <conditionalFormatting sqref="M49">
    <cfRule type="expression" dxfId="98" priority="46">
      <formula>$H49="WITHDRAWN"</formula>
    </cfRule>
  </conditionalFormatting>
  <conditionalFormatting sqref="N49">
    <cfRule type="expression" dxfId="97" priority="45">
      <formula>$H49="WITHDRAWN"</formula>
    </cfRule>
  </conditionalFormatting>
  <conditionalFormatting sqref="O49">
    <cfRule type="expression" dxfId="96" priority="44">
      <formula>$H49="WITHDRAWN"</formula>
    </cfRule>
  </conditionalFormatting>
  <conditionalFormatting sqref="P49">
    <cfRule type="expression" dxfId="95" priority="43">
      <formula>$H49="WITHDRAWN"</formula>
    </cfRule>
  </conditionalFormatting>
  <conditionalFormatting sqref="Q49">
    <cfRule type="expression" dxfId="94" priority="42">
      <formula>$H49="WITHDRAWN"</formula>
    </cfRule>
  </conditionalFormatting>
  <conditionalFormatting sqref="J50:L50 F50:H50">
    <cfRule type="expression" dxfId="93" priority="40">
      <formula>$H50="WITHDRAWN"</formula>
    </cfRule>
  </conditionalFormatting>
  <conditionalFormatting sqref="E50">
    <cfRule type="expression" dxfId="92" priority="39">
      <formula>$H50="WITHDRAWN"</formula>
    </cfRule>
  </conditionalFormatting>
  <conditionalFormatting sqref="L50">
    <cfRule type="dataBar" priority="41">
      <dataBar>
        <cfvo type="percent" val="0"/>
        <cfvo type="percent" val="100"/>
        <color rgb="FFFF0000"/>
      </dataBar>
    </cfRule>
  </conditionalFormatting>
  <conditionalFormatting sqref="I50">
    <cfRule type="expression" dxfId="91" priority="38">
      <formula>$H50="WITHDRAWN"</formula>
    </cfRule>
  </conditionalFormatting>
  <conditionalFormatting sqref="M50">
    <cfRule type="expression" dxfId="90" priority="37">
      <formula>$H50="WITHDRAWN"</formula>
    </cfRule>
  </conditionalFormatting>
  <conditionalFormatting sqref="N50">
    <cfRule type="expression" dxfId="89" priority="36">
      <formula>$H50="WITHDRAWN"</formula>
    </cfRule>
  </conditionalFormatting>
  <conditionalFormatting sqref="O50">
    <cfRule type="expression" dxfId="88" priority="35">
      <formula>$H50="WITHDRAWN"</formula>
    </cfRule>
  </conditionalFormatting>
  <conditionalFormatting sqref="P50">
    <cfRule type="expression" dxfId="87" priority="34">
      <formula>$H50="WITHDRAWN"</formula>
    </cfRule>
  </conditionalFormatting>
  <conditionalFormatting sqref="Q50">
    <cfRule type="expression" dxfId="86" priority="33">
      <formula>$H50="WITHDRAWN"</formula>
    </cfRule>
  </conditionalFormatting>
  <conditionalFormatting sqref="A53:G53 N53:Q53">
    <cfRule type="expression" dxfId="85" priority="32">
      <formula>$H53="WITHDRAWN"</formula>
    </cfRule>
  </conditionalFormatting>
  <conditionalFormatting sqref="O53">
    <cfRule type="dataBar" priority="31">
      <dataBar>
        <cfvo type="num" val="1"/>
        <cfvo type="num" val="5"/>
        <color theme="9"/>
      </dataBar>
    </cfRule>
  </conditionalFormatting>
  <conditionalFormatting sqref="P53">
    <cfRule type="dataBar" priority="30">
      <dataBar>
        <cfvo type="num" val="1"/>
        <cfvo type="num" val="5"/>
        <color rgb="FF638EC6"/>
      </dataBar>
    </cfRule>
  </conditionalFormatting>
  <conditionalFormatting sqref="B53">
    <cfRule type="expression" dxfId="84" priority="29">
      <formula>#REF!="WITHDRAWN"</formula>
    </cfRule>
  </conditionalFormatting>
  <conditionalFormatting sqref="H53">
    <cfRule type="expression" dxfId="83" priority="28">
      <formula>$H53="WITHDRAWN"</formula>
    </cfRule>
  </conditionalFormatting>
  <conditionalFormatting sqref="O53:Q53">
    <cfRule type="dataBar" priority="27">
      <dataBar>
        <cfvo type="percent" val="0"/>
        <cfvo type="percent" val="100"/>
        <color rgb="FFFF0000"/>
      </dataBar>
    </cfRule>
  </conditionalFormatting>
  <conditionalFormatting sqref="J53:L53">
    <cfRule type="expression" dxfId="82" priority="26">
      <formula>$H53="WITHDRAWN"</formula>
    </cfRule>
  </conditionalFormatting>
  <conditionalFormatting sqref="A54:G54 N54:Q54">
    <cfRule type="expression" dxfId="81" priority="25">
      <formula>$H54="WITHDRAWN"</formula>
    </cfRule>
  </conditionalFormatting>
  <conditionalFormatting sqref="O54">
    <cfRule type="dataBar" priority="24">
      <dataBar>
        <cfvo type="num" val="1"/>
        <cfvo type="num" val="5"/>
        <color theme="9"/>
      </dataBar>
    </cfRule>
  </conditionalFormatting>
  <conditionalFormatting sqref="P54">
    <cfRule type="dataBar" priority="23">
      <dataBar>
        <cfvo type="num" val="1"/>
        <cfvo type="num" val="5"/>
        <color rgb="FF638EC6"/>
      </dataBar>
    </cfRule>
  </conditionalFormatting>
  <conditionalFormatting sqref="B54">
    <cfRule type="expression" dxfId="80" priority="22">
      <formula>#REF!="WITHDRAWN"</formula>
    </cfRule>
  </conditionalFormatting>
  <conditionalFormatting sqref="H54">
    <cfRule type="expression" dxfId="79" priority="21">
      <formula>$H54="WITHDRAWN"</formula>
    </cfRule>
  </conditionalFormatting>
  <conditionalFormatting sqref="O54:Q54">
    <cfRule type="dataBar" priority="20">
      <dataBar>
        <cfvo type="percent" val="0"/>
        <cfvo type="percent" val="100"/>
        <color rgb="FFFF0000"/>
      </dataBar>
    </cfRule>
  </conditionalFormatting>
  <conditionalFormatting sqref="J54:L54">
    <cfRule type="expression" dxfId="78" priority="19">
      <formula>$H54="WITHDRAWN"</formula>
    </cfRule>
  </conditionalFormatting>
  <conditionalFormatting sqref="F46:H46 J46:L46">
    <cfRule type="expression" dxfId="77" priority="17">
      <formula>$H46="WITHDRAWN"</formula>
    </cfRule>
  </conditionalFormatting>
  <conditionalFormatting sqref="E46">
    <cfRule type="expression" dxfId="76" priority="16">
      <formula>$H46="WITHDRAWN"</formula>
    </cfRule>
  </conditionalFormatting>
  <conditionalFormatting sqref="L46">
    <cfRule type="dataBar" priority="18">
      <dataBar>
        <cfvo type="percent" val="0"/>
        <cfvo type="percent" val="100"/>
        <color rgb="FFFF0000"/>
      </dataBar>
    </cfRule>
  </conditionalFormatting>
  <conditionalFormatting sqref="I46">
    <cfRule type="expression" dxfId="75" priority="15">
      <formula>$H46="WITHDRAWN"</formula>
    </cfRule>
  </conditionalFormatting>
  <conditionalFormatting sqref="M46">
    <cfRule type="expression" dxfId="74" priority="14">
      <formula>$H46="WITHDRAWN"</formula>
    </cfRule>
  </conditionalFormatting>
  <conditionalFormatting sqref="N46">
    <cfRule type="expression" dxfId="73" priority="13">
      <formula>$H46="WITHDRAWN"</formula>
    </cfRule>
  </conditionalFormatting>
  <conditionalFormatting sqref="O46">
    <cfRule type="expression" dxfId="72" priority="12">
      <formula>$H46="WITHDRAWN"</formula>
    </cfRule>
  </conditionalFormatting>
  <conditionalFormatting sqref="Q46">
    <cfRule type="expression" dxfId="71" priority="11">
      <formula>$H46="WITHDRAWN"</formula>
    </cfRule>
  </conditionalFormatting>
  <conditionalFormatting sqref="P46">
    <cfRule type="expression" dxfId="70" priority="10">
      <formula>$H46="WITHDRAWN"</formula>
    </cfRule>
  </conditionalFormatting>
  <conditionalFormatting sqref="F47:H47 J47:L47">
    <cfRule type="expression" dxfId="69" priority="8">
      <formula>$H47="WITHDRAWN"</formula>
    </cfRule>
  </conditionalFormatting>
  <conditionalFormatting sqref="E47">
    <cfRule type="expression" dxfId="68" priority="7">
      <formula>$H47="WITHDRAWN"</formula>
    </cfRule>
  </conditionalFormatting>
  <conditionalFormatting sqref="L47">
    <cfRule type="dataBar" priority="9">
      <dataBar>
        <cfvo type="percent" val="0"/>
        <cfvo type="percent" val="100"/>
        <color rgb="FFFF0000"/>
      </dataBar>
    </cfRule>
  </conditionalFormatting>
  <conditionalFormatting sqref="I47">
    <cfRule type="expression" dxfId="67" priority="6">
      <formula>$H47="WITHDRAWN"</formula>
    </cfRule>
  </conditionalFormatting>
  <conditionalFormatting sqref="M47">
    <cfRule type="expression" dxfId="66" priority="5">
      <formula>$H47="WITHDRAWN"</formula>
    </cfRule>
  </conditionalFormatting>
  <conditionalFormatting sqref="N47">
    <cfRule type="expression" dxfId="65" priority="4">
      <formula>$H47="WITHDRAWN"</formula>
    </cfRule>
  </conditionalFormatting>
  <conditionalFormatting sqref="O47">
    <cfRule type="expression" dxfId="64" priority="3">
      <formula>$H47="WITHDRAWN"</formula>
    </cfRule>
  </conditionalFormatting>
  <conditionalFormatting sqref="Q47">
    <cfRule type="expression" dxfId="63" priority="2">
      <formula>$H47="WITHDRAWN"</formula>
    </cfRule>
  </conditionalFormatting>
  <conditionalFormatting sqref="P47">
    <cfRule type="expression" dxfId="62" priority="1">
      <formula>$H47="WITHDRAWN"</formula>
    </cfRule>
  </conditionalFormatting>
  <dataValidations count="2">
    <dataValidation type="list" allowBlank="1" showInputMessage="1" showErrorMessage="1" sqref="G65561:G65573 EY65561:EY65573 OU65561:OU65573 YQ65561:YQ65573 AIM65561:AIM65573 ASI65561:ASI65573 BCE65561:BCE65573 BMA65561:BMA65573 BVW65561:BVW65573 CFS65561:CFS65573 CPO65561:CPO65573 CZK65561:CZK65573 DJG65561:DJG65573 DTC65561:DTC65573 ECY65561:ECY65573 EMU65561:EMU65573 EWQ65561:EWQ65573 FGM65561:FGM65573 FQI65561:FQI65573 GAE65561:GAE65573 GKA65561:GKA65573 GTW65561:GTW65573 HDS65561:HDS65573 HNO65561:HNO65573 HXK65561:HXK65573 IHG65561:IHG65573 IRC65561:IRC65573 JAY65561:JAY65573 JKU65561:JKU65573 JUQ65561:JUQ65573 KEM65561:KEM65573 KOI65561:KOI65573 KYE65561:KYE65573 LIA65561:LIA65573 LRW65561:LRW65573 MBS65561:MBS65573 MLO65561:MLO65573 MVK65561:MVK65573 NFG65561:NFG65573 NPC65561:NPC65573 NYY65561:NYY65573 OIU65561:OIU65573 OSQ65561:OSQ65573 PCM65561:PCM65573 PMI65561:PMI65573 PWE65561:PWE65573 QGA65561:QGA65573 QPW65561:QPW65573 QZS65561:QZS65573 RJO65561:RJO65573 RTK65561:RTK65573 SDG65561:SDG65573 SNC65561:SNC65573 SWY65561:SWY65573 TGU65561:TGU65573 TQQ65561:TQQ65573 UAM65561:UAM65573 UKI65561:UKI65573 UUE65561:UUE65573 VEA65561:VEA65573 VNW65561:VNW65573 VXS65561:VXS65573 WHO65561:WHO65573 WRK65561:WRK65573 G131097:G131109 EY131097:EY131109 OU131097:OU131109 YQ131097:YQ131109 AIM131097:AIM131109 ASI131097:ASI131109 BCE131097:BCE131109 BMA131097:BMA131109 BVW131097:BVW131109 CFS131097:CFS131109 CPO131097:CPO131109 CZK131097:CZK131109 DJG131097:DJG131109 DTC131097:DTC131109 ECY131097:ECY131109 EMU131097:EMU131109 EWQ131097:EWQ131109 FGM131097:FGM131109 FQI131097:FQI131109 GAE131097:GAE131109 GKA131097:GKA131109 GTW131097:GTW131109 HDS131097:HDS131109 HNO131097:HNO131109 HXK131097:HXK131109 IHG131097:IHG131109 IRC131097:IRC131109 JAY131097:JAY131109 JKU131097:JKU131109 JUQ131097:JUQ131109 KEM131097:KEM131109 KOI131097:KOI131109 KYE131097:KYE131109 LIA131097:LIA131109 LRW131097:LRW131109 MBS131097:MBS131109 MLO131097:MLO131109 MVK131097:MVK131109 NFG131097:NFG131109 NPC131097:NPC131109 NYY131097:NYY131109 OIU131097:OIU131109 OSQ131097:OSQ131109 PCM131097:PCM131109 PMI131097:PMI131109 PWE131097:PWE131109 QGA131097:QGA131109 QPW131097:QPW131109 QZS131097:QZS131109 RJO131097:RJO131109 RTK131097:RTK131109 SDG131097:SDG131109 SNC131097:SNC131109 SWY131097:SWY131109 TGU131097:TGU131109 TQQ131097:TQQ131109 UAM131097:UAM131109 UKI131097:UKI131109 UUE131097:UUE131109 VEA131097:VEA131109 VNW131097:VNW131109 VXS131097:VXS131109 WHO131097:WHO131109 WRK131097:WRK131109 G196633:G196645 EY196633:EY196645 OU196633:OU196645 YQ196633:YQ196645 AIM196633:AIM196645 ASI196633:ASI196645 BCE196633:BCE196645 BMA196633:BMA196645 BVW196633:BVW196645 CFS196633:CFS196645 CPO196633:CPO196645 CZK196633:CZK196645 DJG196633:DJG196645 DTC196633:DTC196645 ECY196633:ECY196645 EMU196633:EMU196645 EWQ196633:EWQ196645 FGM196633:FGM196645 FQI196633:FQI196645 GAE196633:GAE196645 GKA196633:GKA196645 GTW196633:GTW196645 HDS196633:HDS196645 HNO196633:HNO196645 HXK196633:HXK196645 IHG196633:IHG196645 IRC196633:IRC196645 JAY196633:JAY196645 JKU196633:JKU196645 JUQ196633:JUQ196645 KEM196633:KEM196645 KOI196633:KOI196645 KYE196633:KYE196645 LIA196633:LIA196645 LRW196633:LRW196645 MBS196633:MBS196645 MLO196633:MLO196645 MVK196633:MVK196645 NFG196633:NFG196645 NPC196633:NPC196645 NYY196633:NYY196645 OIU196633:OIU196645 OSQ196633:OSQ196645 PCM196633:PCM196645 PMI196633:PMI196645 PWE196633:PWE196645 QGA196633:QGA196645 QPW196633:QPW196645 QZS196633:QZS196645 RJO196633:RJO196645 RTK196633:RTK196645 SDG196633:SDG196645 SNC196633:SNC196645 SWY196633:SWY196645 TGU196633:TGU196645 TQQ196633:TQQ196645 UAM196633:UAM196645 UKI196633:UKI196645 UUE196633:UUE196645 VEA196633:VEA196645 VNW196633:VNW196645 VXS196633:VXS196645 WHO196633:WHO196645 WRK196633:WRK196645 G262169:G262181 EY262169:EY262181 OU262169:OU262181 YQ262169:YQ262181 AIM262169:AIM262181 ASI262169:ASI262181 BCE262169:BCE262181 BMA262169:BMA262181 BVW262169:BVW262181 CFS262169:CFS262181 CPO262169:CPO262181 CZK262169:CZK262181 DJG262169:DJG262181 DTC262169:DTC262181 ECY262169:ECY262181 EMU262169:EMU262181 EWQ262169:EWQ262181 FGM262169:FGM262181 FQI262169:FQI262181 GAE262169:GAE262181 GKA262169:GKA262181 GTW262169:GTW262181 HDS262169:HDS262181 HNO262169:HNO262181 HXK262169:HXK262181 IHG262169:IHG262181 IRC262169:IRC262181 JAY262169:JAY262181 JKU262169:JKU262181 JUQ262169:JUQ262181 KEM262169:KEM262181 KOI262169:KOI262181 KYE262169:KYE262181 LIA262169:LIA262181 LRW262169:LRW262181 MBS262169:MBS262181 MLO262169:MLO262181 MVK262169:MVK262181 NFG262169:NFG262181 NPC262169:NPC262181 NYY262169:NYY262181 OIU262169:OIU262181 OSQ262169:OSQ262181 PCM262169:PCM262181 PMI262169:PMI262181 PWE262169:PWE262181 QGA262169:QGA262181 QPW262169:QPW262181 QZS262169:QZS262181 RJO262169:RJO262181 RTK262169:RTK262181 SDG262169:SDG262181 SNC262169:SNC262181 SWY262169:SWY262181 TGU262169:TGU262181 TQQ262169:TQQ262181 UAM262169:UAM262181 UKI262169:UKI262181 UUE262169:UUE262181 VEA262169:VEA262181 VNW262169:VNW262181 VXS262169:VXS262181 WHO262169:WHO262181 WRK262169:WRK262181 G327705:G327717 EY327705:EY327717 OU327705:OU327717 YQ327705:YQ327717 AIM327705:AIM327717 ASI327705:ASI327717 BCE327705:BCE327717 BMA327705:BMA327717 BVW327705:BVW327717 CFS327705:CFS327717 CPO327705:CPO327717 CZK327705:CZK327717 DJG327705:DJG327717 DTC327705:DTC327717 ECY327705:ECY327717 EMU327705:EMU327717 EWQ327705:EWQ327717 FGM327705:FGM327717 FQI327705:FQI327717 GAE327705:GAE327717 GKA327705:GKA327717 GTW327705:GTW327717 HDS327705:HDS327717 HNO327705:HNO327717 HXK327705:HXK327717 IHG327705:IHG327717 IRC327705:IRC327717 JAY327705:JAY327717 JKU327705:JKU327717 JUQ327705:JUQ327717 KEM327705:KEM327717 KOI327705:KOI327717 KYE327705:KYE327717 LIA327705:LIA327717 LRW327705:LRW327717 MBS327705:MBS327717 MLO327705:MLO327717 MVK327705:MVK327717 NFG327705:NFG327717 NPC327705:NPC327717 NYY327705:NYY327717 OIU327705:OIU327717 OSQ327705:OSQ327717 PCM327705:PCM327717 PMI327705:PMI327717 PWE327705:PWE327717 QGA327705:QGA327717 QPW327705:QPW327717 QZS327705:QZS327717 RJO327705:RJO327717 RTK327705:RTK327717 SDG327705:SDG327717 SNC327705:SNC327717 SWY327705:SWY327717 TGU327705:TGU327717 TQQ327705:TQQ327717 UAM327705:UAM327717 UKI327705:UKI327717 UUE327705:UUE327717 VEA327705:VEA327717 VNW327705:VNW327717 VXS327705:VXS327717 WHO327705:WHO327717 WRK327705:WRK327717 G393241:G393253 EY393241:EY393253 OU393241:OU393253 YQ393241:YQ393253 AIM393241:AIM393253 ASI393241:ASI393253 BCE393241:BCE393253 BMA393241:BMA393253 BVW393241:BVW393253 CFS393241:CFS393253 CPO393241:CPO393253 CZK393241:CZK393253 DJG393241:DJG393253 DTC393241:DTC393253 ECY393241:ECY393253 EMU393241:EMU393253 EWQ393241:EWQ393253 FGM393241:FGM393253 FQI393241:FQI393253 GAE393241:GAE393253 GKA393241:GKA393253 GTW393241:GTW393253 HDS393241:HDS393253 HNO393241:HNO393253 HXK393241:HXK393253 IHG393241:IHG393253 IRC393241:IRC393253 JAY393241:JAY393253 JKU393241:JKU393253 JUQ393241:JUQ393253 KEM393241:KEM393253 KOI393241:KOI393253 KYE393241:KYE393253 LIA393241:LIA393253 LRW393241:LRW393253 MBS393241:MBS393253 MLO393241:MLO393253 MVK393241:MVK393253 NFG393241:NFG393253 NPC393241:NPC393253 NYY393241:NYY393253 OIU393241:OIU393253 OSQ393241:OSQ393253 PCM393241:PCM393253 PMI393241:PMI393253 PWE393241:PWE393253 QGA393241:QGA393253 QPW393241:QPW393253 QZS393241:QZS393253 RJO393241:RJO393253 RTK393241:RTK393253 SDG393241:SDG393253 SNC393241:SNC393253 SWY393241:SWY393253 TGU393241:TGU393253 TQQ393241:TQQ393253 UAM393241:UAM393253 UKI393241:UKI393253 UUE393241:UUE393253 VEA393241:VEA393253 VNW393241:VNW393253 VXS393241:VXS393253 WHO393241:WHO393253 WRK393241:WRK393253 G458777:G458789 EY458777:EY458789 OU458777:OU458789 YQ458777:YQ458789 AIM458777:AIM458789 ASI458777:ASI458789 BCE458777:BCE458789 BMA458777:BMA458789 BVW458777:BVW458789 CFS458777:CFS458789 CPO458777:CPO458789 CZK458777:CZK458789 DJG458777:DJG458789 DTC458777:DTC458789 ECY458777:ECY458789 EMU458777:EMU458789 EWQ458777:EWQ458789 FGM458777:FGM458789 FQI458777:FQI458789 GAE458777:GAE458789 GKA458777:GKA458789 GTW458777:GTW458789 HDS458777:HDS458789 HNO458777:HNO458789 HXK458777:HXK458789 IHG458777:IHG458789 IRC458777:IRC458789 JAY458777:JAY458789 JKU458777:JKU458789 JUQ458777:JUQ458789 KEM458777:KEM458789 KOI458777:KOI458789 KYE458777:KYE458789 LIA458777:LIA458789 LRW458777:LRW458789 MBS458777:MBS458789 MLO458777:MLO458789 MVK458777:MVK458789 NFG458777:NFG458789 NPC458777:NPC458789 NYY458777:NYY458789 OIU458777:OIU458789 OSQ458777:OSQ458789 PCM458777:PCM458789 PMI458777:PMI458789 PWE458777:PWE458789 QGA458777:QGA458789 QPW458777:QPW458789 QZS458777:QZS458789 RJO458777:RJO458789 RTK458777:RTK458789 SDG458777:SDG458789 SNC458777:SNC458789 SWY458777:SWY458789 TGU458777:TGU458789 TQQ458777:TQQ458789 UAM458777:UAM458789 UKI458777:UKI458789 UUE458777:UUE458789 VEA458777:VEA458789 VNW458777:VNW458789 VXS458777:VXS458789 WHO458777:WHO458789 WRK458777:WRK458789 G524313:G524325 EY524313:EY524325 OU524313:OU524325 YQ524313:YQ524325 AIM524313:AIM524325 ASI524313:ASI524325 BCE524313:BCE524325 BMA524313:BMA524325 BVW524313:BVW524325 CFS524313:CFS524325 CPO524313:CPO524325 CZK524313:CZK524325 DJG524313:DJG524325 DTC524313:DTC524325 ECY524313:ECY524325 EMU524313:EMU524325 EWQ524313:EWQ524325 FGM524313:FGM524325 FQI524313:FQI524325 GAE524313:GAE524325 GKA524313:GKA524325 GTW524313:GTW524325 HDS524313:HDS524325 HNO524313:HNO524325 HXK524313:HXK524325 IHG524313:IHG524325 IRC524313:IRC524325 JAY524313:JAY524325 JKU524313:JKU524325 JUQ524313:JUQ524325 KEM524313:KEM524325 KOI524313:KOI524325 KYE524313:KYE524325 LIA524313:LIA524325 LRW524313:LRW524325 MBS524313:MBS524325 MLO524313:MLO524325 MVK524313:MVK524325 NFG524313:NFG524325 NPC524313:NPC524325 NYY524313:NYY524325 OIU524313:OIU524325 OSQ524313:OSQ524325 PCM524313:PCM524325 PMI524313:PMI524325 PWE524313:PWE524325 QGA524313:QGA524325 QPW524313:QPW524325 QZS524313:QZS524325 RJO524313:RJO524325 RTK524313:RTK524325 SDG524313:SDG524325 SNC524313:SNC524325 SWY524313:SWY524325 TGU524313:TGU524325 TQQ524313:TQQ524325 UAM524313:UAM524325 UKI524313:UKI524325 UUE524313:UUE524325 VEA524313:VEA524325 VNW524313:VNW524325 VXS524313:VXS524325 WHO524313:WHO524325 WRK524313:WRK524325 G589849:G589861 EY589849:EY589861 OU589849:OU589861 YQ589849:YQ589861 AIM589849:AIM589861 ASI589849:ASI589861 BCE589849:BCE589861 BMA589849:BMA589861 BVW589849:BVW589861 CFS589849:CFS589861 CPO589849:CPO589861 CZK589849:CZK589861 DJG589849:DJG589861 DTC589849:DTC589861 ECY589849:ECY589861 EMU589849:EMU589861 EWQ589849:EWQ589861 FGM589849:FGM589861 FQI589849:FQI589861 GAE589849:GAE589861 GKA589849:GKA589861 GTW589849:GTW589861 HDS589849:HDS589861 HNO589849:HNO589861 HXK589849:HXK589861 IHG589849:IHG589861 IRC589849:IRC589861 JAY589849:JAY589861 JKU589849:JKU589861 JUQ589849:JUQ589861 KEM589849:KEM589861 KOI589849:KOI589861 KYE589849:KYE589861 LIA589849:LIA589861 LRW589849:LRW589861 MBS589849:MBS589861 MLO589849:MLO589861 MVK589849:MVK589861 NFG589849:NFG589861 NPC589849:NPC589861 NYY589849:NYY589861 OIU589849:OIU589861 OSQ589849:OSQ589861 PCM589849:PCM589861 PMI589849:PMI589861 PWE589849:PWE589861 QGA589849:QGA589861 QPW589849:QPW589861 QZS589849:QZS589861 RJO589849:RJO589861 RTK589849:RTK589861 SDG589849:SDG589861 SNC589849:SNC589861 SWY589849:SWY589861 TGU589849:TGU589861 TQQ589849:TQQ589861 UAM589849:UAM589861 UKI589849:UKI589861 UUE589849:UUE589861 VEA589849:VEA589861 VNW589849:VNW589861 VXS589849:VXS589861 WHO589849:WHO589861 WRK589849:WRK589861 G655385:G655397 EY655385:EY655397 OU655385:OU655397 YQ655385:YQ655397 AIM655385:AIM655397 ASI655385:ASI655397 BCE655385:BCE655397 BMA655385:BMA655397 BVW655385:BVW655397 CFS655385:CFS655397 CPO655385:CPO655397 CZK655385:CZK655397 DJG655385:DJG655397 DTC655385:DTC655397 ECY655385:ECY655397 EMU655385:EMU655397 EWQ655385:EWQ655397 FGM655385:FGM655397 FQI655385:FQI655397 GAE655385:GAE655397 GKA655385:GKA655397 GTW655385:GTW655397 HDS655385:HDS655397 HNO655385:HNO655397 HXK655385:HXK655397 IHG655385:IHG655397 IRC655385:IRC655397 JAY655385:JAY655397 JKU655385:JKU655397 JUQ655385:JUQ655397 KEM655385:KEM655397 KOI655385:KOI655397 KYE655385:KYE655397 LIA655385:LIA655397 LRW655385:LRW655397 MBS655385:MBS655397 MLO655385:MLO655397 MVK655385:MVK655397 NFG655385:NFG655397 NPC655385:NPC655397 NYY655385:NYY655397 OIU655385:OIU655397 OSQ655385:OSQ655397 PCM655385:PCM655397 PMI655385:PMI655397 PWE655385:PWE655397 QGA655385:QGA655397 QPW655385:QPW655397 QZS655385:QZS655397 RJO655385:RJO655397 RTK655385:RTK655397 SDG655385:SDG655397 SNC655385:SNC655397 SWY655385:SWY655397 TGU655385:TGU655397 TQQ655385:TQQ655397 UAM655385:UAM655397 UKI655385:UKI655397 UUE655385:UUE655397 VEA655385:VEA655397 VNW655385:VNW655397 VXS655385:VXS655397 WHO655385:WHO655397 WRK655385:WRK655397 G720921:G720933 EY720921:EY720933 OU720921:OU720933 YQ720921:YQ720933 AIM720921:AIM720933 ASI720921:ASI720933 BCE720921:BCE720933 BMA720921:BMA720933 BVW720921:BVW720933 CFS720921:CFS720933 CPO720921:CPO720933 CZK720921:CZK720933 DJG720921:DJG720933 DTC720921:DTC720933 ECY720921:ECY720933 EMU720921:EMU720933 EWQ720921:EWQ720933 FGM720921:FGM720933 FQI720921:FQI720933 GAE720921:GAE720933 GKA720921:GKA720933 GTW720921:GTW720933 HDS720921:HDS720933 HNO720921:HNO720933 HXK720921:HXK720933 IHG720921:IHG720933 IRC720921:IRC720933 JAY720921:JAY720933 JKU720921:JKU720933 JUQ720921:JUQ720933 KEM720921:KEM720933 KOI720921:KOI720933 KYE720921:KYE720933 LIA720921:LIA720933 LRW720921:LRW720933 MBS720921:MBS720933 MLO720921:MLO720933 MVK720921:MVK720933 NFG720921:NFG720933 NPC720921:NPC720933 NYY720921:NYY720933 OIU720921:OIU720933 OSQ720921:OSQ720933 PCM720921:PCM720933 PMI720921:PMI720933 PWE720921:PWE720933 QGA720921:QGA720933 QPW720921:QPW720933 QZS720921:QZS720933 RJO720921:RJO720933 RTK720921:RTK720933 SDG720921:SDG720933 SNC720921:SNC720933 SWY720921:SWY720933 TGU720921:TGU720933 TQQ720921:TQQ720933 UAM720921:UAM720933 UKI720921:UKI720933 UUE720921:UUE720933 VEA720921:VEA720933 VNW720921:VNW720933 VXS720921:VXS720933 WHO720921:WHO720933 WRK720921:WRK720933 G786457:G786469 EY786457:EY786469 OU786457:OU786469 YQ786457:YQ786469 AIM786457:AIM786469 ASI786457:ASI786469 BCE786457:BCE786469 BMA786457:BMA786469 BVW786457:BVW786469 CFS786457:CFS786469 CPO786457:CPO786469 CZK786457:CZK786469 DJG786457:DJG786469 DTC786457:DTC786469 ECY786457:ECY786469 EMU786457:EMU786469 EWQ786457:EWQ786469 FGM786457:FGM786469 FQI786457:FQI786469 GAE786457:GAE786469 GKA786457:GKA786469 GTW786457:GTW786469 HDS786457:HDS786469 HNO786457:HNO786469 HXK786457:HXK786469 IHG786457:IHG786469 IRC786457:IRC786469 JAY786457:JAY786469 JKU786457:JKU786469 JUQ786457:JUQ786469 KEM786457:KEM786469 KOI786457:KOI786469 KYE786457:KYE786469 LIA786457:LIA786469 LRW786457:LRW786469 MBS786457:MBS786469 MLO786457:MLO786469 MVK786457:MVK786469 NFG786457:NFG786469 NPC786457:NPC786469 NYY786457:NYY786469 OIU786457:OIU786469 OSQ786457:OSQ786469 PCM786457:PCM786469 PMI786457:PMI786469 PWE786457:PWE786469 QGA786457:QGA786469 QPW786457:QPW786469 QZS786457:QZS786469 RJO786457:RJO786469 RTK786457:RTK786469 SDG786457:SDG786469 SNC786457:SNC786469 SWY786457:SWY786469 TGU786457:TGU786469 TQQ786457:TQQ786469 UAM786457:UAM786469 UKI786457:UKI786469 UUE786457:UUE786469 VEA786457:VEA786469 VNW786457:VNW786469 VXS786457:VXS786469 WHO786457:WHO786469 WRK786457:WRK786469 G851993:G852005 EY851993:EY852005 OU851993:OU852005 YQ851993:YQ852005 AIM851993:AIM852005 ASI851993:ASI852005 BCE851993:BCE852005 BMA851993:BMA852005 BVW851993:BVW852005 CFS851993:CFS852005 CPO851993:CPO852005 CZK851993:CZK852005 DJG851993:DJG852005 DTC851993:DTC852005 ECY851993:ECY852005 EMU851993:EMU852005 EWQ851993:EWQ852005 FGM851993:FGM852005 FQI851993:FQI852005 GAE851993:GAE852005 GKA851993:GKA852005 GTW851993:GTW852005 HDS851993:HDS852005 HNO851993:HNO852005 HXK851993:HXK852005 IHG851993:IHG852005 IRC851993:IRC852005 JAY851993:JAY852005 JKU851993:JKU852005 JUQ851993:JUQ852005 KEM851993:KEM852005 KOI851993:KOI852005 KYE851993:KYE852005 LIA851993:LIA852005 LRW851993:LRW852005 MBS851993:MBS852005 MLO851993:MLO852005 MVK851993:MVK852005 NFG851993:NFG852005 NPC851993:NPC852005 NYY851993:NYY852005 OIU851993:OIU852005 OSQ851993:OSQ852005 PCM851993:PCM852005 PMI851993:PMI852005 PWE851993:PWE852005 QGA851993:QGA852005 QPW851993:QPW852005 QZS851993:QZS852005 RJO851993:RJO852005 RTK851993:RTK852005 SDG851993:SDG852005 SNC851993:SNC852005 SWY851993:SWY852005 TGU851993:TGU852005 TQQ851993:TQQ852005 UAM851993:UAM852005 UKI851993:UKI852005 UUE851993:UUE852005 VEA851993:VEA852005 VNW851993:VNW852005 VXS851993:VXS852005 WHO851993:WHO852005 WRK851993:WRK852005 G917529:G917541 EY917529:EY917541 OU917529:OU917541 YQ917529:YQ917541 AIM917529:AIM917541 ASI917529:ASI917541 BCE917529:BCE917541 BMA917529:BMA917541 BVW917529:BVW917541 CFS917529:CFS917541 CPO917529:CPO917541 CZK917529:CZK917541 DJG917529:DJG917541 DTC917529:DTC917541 ECY917529:ECY917541 EMU917529:EMU917541 EWQ917529:EWQ917541 FGM917529:FGM917541 FQI917529:FQI917541 GAE917529:GAE917541 GKA917529:GKA917541 GTW917529:GTW917541 HDS917529:HDS917541 HNO917529:HNO917541 HXK917529:HXK917541 IHG917529:IHG917541 IRC917529:IRC917541 JAY917529:JAY917541 JKU917529:JKU917541 JUQ917529:JUQ917541 KEM917529:KEM917541 KOI917529:KOI917541 KYE917529:KYE917541 LIA917529:LIA917541 LRW917529:LRW917541 MBS917529:MBS917541 MLO917529:MLO917541 MVK917529:MVK917541 NFG917529:NFG917541 NPC917529:NPC917541 NYY917529:NYY917541 OIU917529:OIU917541 OSQ917529:OSQ917541 PCM917529:PCM917541 PMI917529:PMI917541 PWE917529:PWE917541 QGA917529:QGA917541 QPW917529:QPW917541 QZS917529:QZS917541 RJO917529:RJO917541 RTK917529:RTK917541 SDG917529:SDG917541 SNC917529:SNC917541 SWY917529:SWY917541 TGU917529:TGU917541 TQQ917529:TQQ917541 UAM917529:UAM917541 UKI917529:UKI917541 UUE917529:UUE917541 VEA917529:VEA917541 VNW917529:VNW917541 VXS917529:VXS917541 WHO917529:WHO917541 WRK917529:WRK917541 G983065:G983077 EY983065:EY983077 OU983065:OU983077 YQ983065:YQ983077 AIM983065:AIM983077 ASI983065:ASI983077 BCE983065:BCE983077 BMA983065:BMA983077 BVW983065:BVW983077 CFS983065:CFS983077 CPO983065:CPO983077 CZK983065:CZK983077 DJG983065:DJG983077 DTC983065:DTC983077 ECY983065:ECY983077 EMU983065:EMU983077 EWQ983065:EWQ983077 FGM983065:FGM983077 FQI983065:FQI983077 GAE983065:GAE983077 GKA983065:GKA983077 GTW983065:GTW983077 HDS983065:HDS983077 HNO983065:HNO983077 HXK983065:HXK983077 IHG983065:IHG983077 IRC983065:IRC983077 JAY983065:JAY983077 JKU983065:JKU983077 JUQ983065:JUQ983077 KEM983065:KEM983077 KOI983065:KOI983077 KYE983065:KYE983077 LIA983065:LIA983077 LRW983065:LRW983077 MBS983065:MBS983077 MLO983065:MLO983077 MVK983065:MVK983077 NFG983065:NFG983077 NPC983065:NPC983077 NYY983065:NYY983077 OIU983065:OIU983077 OSQ983065:OSQ983077 PCM983065:PCM983077 PMI983065:PMI983077 PWE983065:PWE983077 QGA983065:QGA983077 QPW983065:QPW983077 QZS983065:QZS983077 RJO983065:RJO983077 RTK983065:RTK983077 SDG983065:SDG983077 SNC983065:SNC983077 SWY983065:SWY983077 TGU983065:TGU983077 TQQ983065:TQQ983077 UAM983065:UAM983077 UKI983065:UKI983077 UUE983065:UUE983077 VEA983065:VEA983077 VNW983065:VNW983077 VXS983065:VXS983077 WHO983065:WHO983077 WRK983065:WRK983077 G65575:G65590 EY65575:EY65590 OU65575:OU65590 YQ65575:YQ65590 AIM65575:AIM65590 ASI65575:ASI65590 BCE65575:BCE65590 BMA65575:BMA65590 BVW65575:BVW65590 CFS65575:CFS65590 CPO65575:CPO65590 CZK65575:CZK65590 DJG65575:DJG65590 DTC65575:DTC65590 ECY65575:ECY65590 EMU65575:EMU65590 EWQ65575:EWQ65590 FGM65575:FGM65590 FQI65575:FQI65590 GAE65575:GAE65590 GKA65575:GKA65590 GTW65575:GTW65590 HDS65575:HDS65590 HNO65575:HNO65590 HXK65575:HXK65590 IHG65575:IHG65590 IRC65575:IRC65590 JAY65575:JAY65590 JKU65575:JKU65590 JUQ65575:JUQ65590 KEM65575:KEM65590 KOI65575:KOI65590 KYE65575:KYE65590 LIA65575:LIA65590 LRW65575:LRW65590 MBS65575:MBS65590 MLO65575:MLO65590 MVK65575:MVK65590 NFG65575:NFG65590 NPC65575:NPC65590 NYY65575:NYY65590 OIU65575:OIU65590 OSQ65575:OSQ65590 PCM65575:PCM65590 PMI65575:PMI65590 PWE65575:PWE65590 QGA65575:QGA65590 QPW65575:QPW65590 QZS65575:QZS65590 RJO65575:RJO65590 RTK65575:RTK65590 SDG65575:SDG65590 SNC65575:SNC65590 SWY65575:SWY65590 TGU65575:TGU65590 TQQ65575:TQQ65590 UAM65575:UAM65590 UKI65575:UKI65590 UUE65575:UUE65590 VEA65575:VEA65590 VNW65575:VNW65590 VXS65575:VXS65590 WHO65575:WHO65590 WRK65575:WRK65590 G131111:G131126 EY131111:EY131126 OU131111:OU131126 YQ131111:YQ131126 AIM131111:AIM131126 ASI131111:ASI131126 BCE131111:BCE131126 BMA131111:BMA131126 BVW131111:BVW131126 CFS131111:CFS131126 CPO131111:CPO131126 CZK131111:CZK131126 DJG131111:DJG131126 DTC131111:DTC131126 ECY131111:ECY131126 EMU131111:EMU131126 EWQ131111:EWQ131126 FGM131111:FGM131126 FQI131111:FQI131126 GAE131111:GAE131126 GKA131111:GKA131126 GTW131111:GTW131126 HDS131111:HDS131126 HNO131111:HNO131126 HXK131111:HXK131126 IHG131111:IHG131126 IRC131111:IRC131126 JAY131111:JAY131126 JKU131111:JKU131126 JUQ131111:JUQ131126 KEM131111:KEM131126 KOI131111:KOI131126 KYE131111:KYE131126 LIA131111:LIA131126 LRW131111:LRW131126 MBS131111:MBS131126 MLO131111:MLO131126 MVK131111:MVK131126 NFG131111:NFG131126 NPC131111:NPC131126 NYY131111:NYY131126 OIU131111:OIU131126 OSQ131111:OSQ131126 PCM131111:PCM131126 PMI131111:PMI131126 PWE131111:PWE131126 QGA131111:QGA131126 QPW131111:QPW131126 QZS131111:QZS131126 RJO131111:RJO131126 RTK131111:RTK131126 SDG131111:SDG131126 SNC131111:SNC131126 SWY131111:SWY131126 TGU131111:TGU131126 TQQ131111:TQQ131126 UAM131111:UAM131126 UKI131111:UKI131126 UUE131111:UUE131126 VEA131111:VEA131126 VNW131111:VNW131126 VXS131111:VXS131126 WHO131111:WHO131126 WRK131111:WRK131126 G196647:G196662 EY196647:EY196662 OU196647:OU196662 YQ196647:YQ196662 AIM196647:AIM196662 ASI196647:ASI196662 BCE196647:BCE196662 BMA196647:BMA196662 BVW196647:BVW196662 CFS196647:CFS196662 CPO196647:CPO196662 CZK196647:CZK196662 DJG196647:DJG196662 DTC196647:DTC196662 ECY196647:ECY196662 EMU196647:EMU196662 EWQ196647:EWQ196662 FGM196647:FGM196662 FQI196647:FQI196662 GAE196647:GAE196662 GKA196647:GKA196662 GTW196647:GTW196662 HDS196647:HDS196662 HNO196647:HNO196662 HXK196647:HXK196662 IHG196647:IHG196662 IRC196647:IRC196662 JAY196647:JAY196662 JKU196647:JKU196662 JUQ196647:JUQ196662 KEM196647:KEM196662 KOI196647:KOI196662 KYE196647:KYE196662 LIA196647:LIA196662 LRW196647:LRW196662 MBS196647:MBS196662 MLO196647:MLO196662 MVK196647:MVK196662 NFG196647:NFG196662 NPC196647:NPC196662 NYY196647:NYY196662 OIU196647:OIU196662 OSQ196647:OSQ196662 PCM196647:PCM196662 PMI196647:PMI196662 PWE196647:PWE196662 QGA196647:QGA196662 QPW196647:QPW196662 QZS196647:QZS196662 RJO196647:RJO196662 RTK196647:RTK196662 SDG196647:SDG196662 SNC196647:SNC196662 SWY196647:SWY196662 TGU196647:TGU196662 TQQ196647:TQQ196662 UAM196647:UAM196662 UKI196647:UKI196662 UUE196647:UUE196662 VEA196647:VEA196662 VNW196647:VNW196662 VXS196647:VXS196662 WHO196647:WHO196662 WRK196647:WRK196662 G262183:G262198 EY262183:EY262198 OU262183:OU262198 YQ262183:YQ262198 AIM262183:AIM262198 ASI262183:ASI262198 BCE262183:BCE262198 BMA262183:BMA262198 BVW262183:BVW262198 CFS262183:CFS262198 CPO262183:CPO262198 CZK262183:CZK262198 DJG262183:DJG262198 DTC262183:DTC262198 ECY262183:ECY262198 EMU262183:EMU262198 EWQ262183:EWQ262198 FGM262183:FGM262198 FQI262183:FQI262198 GAE262183:GAE262198 GKA262183:GKA262198 GTW262183:GTW262198 HDS262183:HDS262198 HNO262183:HNO262198 HXK262183:HXK262198 IHG262183:IHG262198 IRC262183:IRC262198 JAY262183:JAY262198 JKU262183:JKU262198 JUQ262183:JUQ262198 KEM262183:KEM262198 KOI262183:KOI262198 KYE262183:KYE262198 LIA262183:LIA262198 LRW262183:LRW262198 MBS262183:MBS262198 MLO262183:MLO262198 MVK262183:MVK262198 NFG262183:NFG262198 NPC262183:NPC262198 NYY262183:NYY262198 OIU262183:OIU262198 OSQ262183:OSQ262198 PCM262183:PCM262198 PMI262183:PMI262198 PWE262183:PWE262198 QGA262183:QGA262198 QPW262183:QPW262198 QZS262183:QZS262198 RJO262183:RJO262198 RTK262183:RTK262198 SDG262183:SDG262198 SNC262183:SNC262198 SWY262183:SWY262198 TGU262183:TGU262198 TQQ262183:TQQ262198 UAM262183:UAM262198 UKI262183:UKI262198 UUE262183:UUE262198 VEA262183:VEA262198 VNW262183:VNW262198 VXS262183:VXS262198 WHO262183:WHO262198 WRK262183:WRK262198 G327719:G327734 EY327719:EY327734 OU327719:OU327734 YQ327719:YQ327734 AIM327719:AIM327734 ASI327719:ASI327734 BCE327719:BCE327734 BMA327719:BMA327734 BVW327719:BVW327734 CFS327719:CFS327734 CPO327719:CPO327734 CZK327719:CZK327734 DJG327719:DJG327734 DTC327719:DTC327734 ECY327719:ECY327734 EMU327719:EMU327734 EWQ327719:EWQ327734 FGM327719:FGM327734 FQI327719:FQI327734 GAE327719:GAE327734 GKA327719:GKA327734 GTW327719:GTW327734 HDS327719:HDS327734 HNO327719:HNO327734 HXK327719:HXK327734 IHG327719:IHG327734 IRC327719:IRC327734 JAY327719:JAY327734 JKU327719:JKU327734 JUQ327719:JUQ327734 KEM327719:KEM327734 KOI327719:KOI327734 KYE327719:KYE327734 LIA327719:LIA327734 LRW327719:LRW327734 MBS327719:MBS327734 MLO327719:MLO327734 MVK327719:MVK327734 NFG327719:NFG327734 NPC327719:NPC327734 NYY327719:NYY327734 OIU327719:OIU327734 OSQ327719:OSQ327734 PCM327719:PCM327734 PMI327719:PMI327734 PWE327719:PWE327734 QGA327719:QGA327734 QPW327719:QPW327734 QZS327719:QZS327734 RJO327719:RJO327734 RTK327719:RTK327734 SDG327719:SDG327734 SNC327719:SNC327734 SWY327719:SWY327734 TGU327719:TGU327734 TQQ327719:TQQ327734 UAM327719:UAM327734 UKI327719:UKI327734 UUE327719:UUE327734 VEA327719:VEA327734 VNW327719:VNW327734 VXS327719:VXS327734 WHO327719:WHO327734 WRK327719:WRK327734 G393255:G393270 EY393255:EY393270 OU393255:OU393270 YQ393255:YQ393270 AIM393255:AIM393270 ASI393255:ASI393270 BCE393255:BCE393270 BMA393255:BMA393270 BVW393255:BVW393270 CFS393255:CFS393270 CPO393255:CPO393270 CZK393255:CZK393270 DJG393255:DJG393270 DTC393255:DTC393270 ECY393255:ECY393270 EMU393255:EMU393270 EWQ393255:EWQ393270 FGM393255:FGM393270 FQI393255:FQI393270 GAE393255:GAE393270 GKA393255:GKA393270 GTW393255:GTW393270 HDS393255:HDS393270 HNO393255:HNO393270 HXK393255:HXK393270 IHG393255:IHG393270 IRC393255:IRC393270 JAY393255:JAY393270 JKU393255:JKU393270 JUQ393255:JUQ393270 KEM393255:KEM393270 KOI393255:KOI393270 KYE393255:KYE393270 LIA393255:LIA393270 LRW393255:LRW393270 MBS393255:MBS393270 MLO393255:MLO393270 MVK393255:MVK393270 NFG393255:NFG393270 NPC393255:NPC393270 NYY393255:NYY393270 OIU393255:OIU393270 OSQ393255:OSQ393270 PCM393255:PCM393270 PMI393255:PMI393270 PWE393255:PWE393270 QGA393255:QGA393270 QPW393255:QPW393270 QZS393255:QZS393270 RJO393255:RJO393270 RTK393255:RTK393270 SDG393255:SDG393270 SNC393255:SNC393270 SWY393255:SWY393270 TGU393255:TGU393270 TQQ393255:TQQ393270 UAM393255:UAM393270 UKI393255:UKI393270 UUE393255:UUE393270 VEA393255:VEA393270 VNW393255:VNW393270 VXS393255:VXS393270 WHO393255:WHO393270 WRK393255:WRK393270 G458791:G458806 EY458791:EY458806 OU458791:OU458806 YQ458791:YQ458806 AIM458791:AIM458806 ASI458791:ASI458806 BCE458791:BCE458806 BMA458791:BMA458806 BVW458791:BVW458806 CFS458791:CFS458806 CPO458791:CPO458806 CZK458791:CZK458806 DJG458791:DJG458806 DTC458791:DTC458806 ECY458791:ECY458806 EMU458791:EMU458806 EWQ458791:EWQ458806 FGM458791:FGM458806 FQI458791:FQI458806 GAE458791:GAE458806 GKA458791:GKA458806 GTW458791:GTW458806 HDS458791:HDS458806 HNO458791:HNO458806 HXK458791:HXK458806 IHG458791:IHG458806 IRC458791:IRC458806 JAY458791:JAY458806 JKU458791:JKU458806 JUQ458791:JUQ458806 KEM458791:KEM458806 KOI458791:KOI458806 KYE458791:KYE458806 LIA458791:LIA458806 LRW458791:LRW458806 MBS458791:MBS458806 MLO458791:MLO458806 MVK458791:MVK458806 NFG458791:NFG458806 NPC458791:NPC458806 NYY458791:NYY458806 OIU458791:OIU458806 OSQ458791:OSQ458806 PCM458791:PCM458806 PMI458791:PMI458806 PWE458791:PWE458806 QGA458791:QGA458806 QPW458791:QPW458806 QZS458791:QZS458806 RJO458791:RJO458806 RTK458791:RTK458806 SDG458791:SDG458806 SNC458791:SNC458806 SWY458791:SWY458806 TGU458791:TGU458806 TQQ458791:TQQ458806 UAM458791:UAM458806 UKI458791:UKI458806 UUE458791:UUE458806 VEA458791:VEA458806 VNW458791:VNW458806 VXS458791:VXS458806 WHO458791:WHO458806 WRK458791:WRK458806 G524327:G524342 EY524327:EY524342 OU524327:OU524342 YQ524327:YQ524342 AIM524327:AIM524342 ASI524327:ASI524342 BCE524327:BCE524342 BMA524327:BMA524342 BVW524327:BVW524342 CFS524327:CFS524342 CPO524327:CPO524342 CZK524327:CZK524342 DJG524327:DJG524342 DTC524327:DTC524342 ECY524327:ECY524342 EMU524327:EMU524342 EWQ524327:EWQ524342 FGM524327:FGM524342 FQI524327:FQI524342 GAE524327:GAE524342 GKA524327:GKA524342 GTW524327:GTW524342 HDS524327:HDS524342 HNO524327:HNO524342 HXK524327:HXK524342 IHG524327:IHG524342 IRC524327:IRC524342 JAY524327:JAY524342 JKU524327:JKU524342 JUQ524327:JUQ524342 KEM524327:KEM524342 KOI524327:KOI524342 KYE524327:KYE524342 LIA524327:LIA524342 LRW524327:LRW524342 MBS524327:MBS524342 MLO524327:MLO524342 MVK524327:MVK524342 NFG524327:NFG524342 NPC524327:NPC524342 NYY524327:NYY524342 OIU524327:OIU524342 OSQ524327:OSQ524342 PCM524327:PCM524342 PMI524327:PMI524342 PWE524327:PWE524342 QGA524327:QGA524342 QPW524327:QPW524342 QZS524327:QZS524342 RJO524327:RJO524342 RTK524327:RTK524342 SDG524327:SDG524342 SNC524327:SNC524342 SWY524327:SWY524342 TGU524327:TGU524342 TQQ524327:TQQ524342 UAM524327:UAM524342 UKI524327:UKI524342 UUE524327:UUE524342 VEA524327:VEA524342 VNW524327:VNW524342 VXS524327:VXS524342 WHO524327:WHO524342 WRK524327:WRK524342 G589863:G589878 EY589863:EY589878 OU589863:OU589878 YQ589863:YQ589878 AIM589863:AIM589878 ASI589863:ASI589878 BCE589863:BCE589878 BMA589863:BMA589878 BVW589863:BVW589878 CFS589863:CFS589878 CPO589863:CPO589878 CZK589863:CZK589878 DJG589863:DJG589878 DTC589863:DTC589878 ECY589863:ECY589878 EMU589863:EMU589878 EWQ589863:EWQ589878 FGM589863:FGM589878 FQI589863:FQI589878 GAE589863:GAE589878 GKA589863:GKA589878 GTW589863:GTW589878 HDS589863:HDS589878 HNO589863:HNO589878 HXK589863:HXK589878 IHG589863:IHG589878 IRC589863:IRC589878 JAY589863:JAY589878 JKU589863:JKU589878 JUQ589863:JUQ589878 KEM589863:KEM589878 KOI589863:KOI589878 KYE589863:KYE589878 LIA589863:LIA589878 LRW589863:LRW589878 MBS589863:MBS589878 MLO589863:MLO589878 MVK589863:MVK589878 NFG589863:NFG589878 NPC589863:NPC589878 NYY589863:NYY589878 OIU589863:OIU589878 OSQ589863:OSQ589878 PCM589863:PCM589878 PMI589863:PMI589878 PWE589863:PWE589878 QGA589863:QGA589878 QPW589863:QPW589878 QZS589863:QZS589878 RJO589863:RJO589878 RTK589863:RTK589878 SDG589863:SDG589878 SNC589863:SNC589878 SWY589863:SWY589878 TGU589863:TGU589878 TQQ589863:TQQ589878 UAM589863:UAM589878 UKI589863:UKI589878 UUE589863:UUE589878 VEA589863:VEA589878 VNW589863:VNW589878 VXS589863:VXS589878 WHO589863:WHO589878 WRK589863:WRK589878 G655399:G655414 EY655399:EY655414 OU655399:OU655414 YQ655399:YQ655414 AIM655399:AIM655414 ASI655399:ASI655414 BCE655399:BCE655414 BMA655399:BMA655414 BVW655399:BVW655414 CFS655399:CFS655414 CPO655399:CPO655414 CZK655399:CZK655414 DJG655399:DJG655414 DTC655399:DTC655414 ECY655399:ECY655414 EMU655399:EMU655414 EWQ655399:EWQ655414 FGM655399:FGM655414 FQI655399:FQI655414 GAE655399:GAE655414 GKA655399:GKA655414 GTW655399:GTW655414 HDS655399:HDS655414 HNO655399:HNO655414 HXK655399:HXK655414 IHG655399:IHG655414 IRC655399:IRC655414 JAY655399:JAY655414 JKU655399:JKU655414 JUQ655399:JUQ655414 KEM655399:KEM655414 KOI655399:KOI655414 KYE655399:KYE655414 LIA655399:LIA655414 LRW655399:LRW655414 MBS655399:MBS655414 MLO655399:MLO655414 MVK655399:MVK655414 NFG655399:NFG655414 NPC655399:NPC655414 NYY655399:NYY655414 OIU655399:OIU655414 OSQ655399:OSQ655414 PCM655399:PCM655414 PMI655399:PMI655414 PWE655399:PWE655414 QGA655399:QGA655414 QPW655399:QPW655414 QZS655399:QZS655414 RJO655399:RJO655414 RTK655399:RTK655414 SDG655399:SDG655414 SNC655399:SNC655414 SWY655399:SWY655414 TGU655399:TGU655414 TQQ655399:TQQ655414 UAM655399:UAM655414 UKI655399:UKI655414 UUE655399:UUE655414 VEA655399:VEA655414 VNW655399:VNW655414 VXS655399:VXS655414 WHO655399:WHO655414 WRK655399:WRK655414 G720935:G720950 EY720935:EY720950 OU720935:OU720950 YQ720935:YQ720950 AIM720935:AIM720950 ASI720935:ASI720950 BCE720935:BCE720950 BMA720935:BMA720950 BVW720935:BVW720950 CFS720935:CFS720950 CPO720935:CPO720950 CZK720935:CZK720950 DJG720935:DJG720950 DTC720935:DTC720950 ECY720935:ECY720950 EMU720935:EMU720950 EWQ720935:EWQ720950 FGM720935:FGM720950 FQI720935:FQI720950 GAE720935:GAE720950 GKA720935:GKA720950 GTW720935:GTW720950 HDS720935:HDS720950 HNO720935:HNO720950 HXK720935:HXK720950 IHG720935:IHG720950 IRC720935:IRC720950 JAY720935:JAY720950 JKU720935:JKU720950 JUQ720935:JUQ720950 KEM720935:KEM720950 KOI720935:KOI720950 KYE720935:KYE720950 LIA720935:LIA720950 LRW720935:LRW720950 MBS720935:MBS720950 MLO720935:MLO720950 MVK720935:MVK720950 NFG720935:NFG720950 NPC720935:NPC720950 NYY720935:NYY720950 OIU720935:OIU720950 OSQ720935:OSQ720950 PCM720935:PCM720950 PMI720935:PMI720950 PWE720935:PWE720950 QGA720935:QGA720950 QPW720935:QPW720950 QZS720935:QZS720950 RJO720935:RJO720950 RTK720935:RTK720950 SDG720935:SDG720950 SNC720935:SNC720950 SWY720935:SWY720950 TGU720935:TGU720950 TQQ720935:TQQ720950 UAM720935:UAM720950 UKI720935:UKI720950 UUE720935:UUE720950 VEA720935:VEA720950 VNW720935:VNW720950 VXS720935:VXS720950 WHO720935:WHO720950 WRK720935:WRK720950 G786471:G786486 EY786471:EY786486 OU786471:OU786486 YQ786471:YQ786486 AIM786471:AIM786486 ASI786471:ASI786486 BCE786471:BCE786486 BMA786471:BMA786486 BVW786471:BVW786486 CFS786471:CFS786486 CPO786471:CPO786486 CZK786471:CZK786486 DJG786471:DJG786486 DTC786471:DTC786486 ECY786471:ECY786486 EMU786471:EMU786486 EWQ786471:EWQ786486 FGM786471:FGM786486 FQI786471:FQI786486 GAE786471:GAE786486 GKA786471:GKA786486 GTW786471:GTW786486 HDS786471:HDS786486 HNO786471:HNO786486 HXK786471:HXK786486 IHG786471:IHG786486 IRC786471:IRC786486 JAY786471:JAY786486 JKU786471:JKU786486 JUQ786471:JUQ786486 KEM786471:KEM786486 KOI786471:KOI786486 KYE786471:KYE786486 LIA786471:LIA786486 LRW786471:LRW786486 MBS786471:MBS786486 MLO786471:MLO786486 MVK786471:MVK786486 NFG786471:NFG786486 NPC786471:NPC786486 NYY786471:NYY786486 OIU786471:OIU786486 OSQ786471:OSQ786486 PCM786471:PCM786486 PMI786471:PMI786486 PWE786471:PWE786486 QGA786471:QGA786486 QPW786471:QPW786486 QZS786471:QZS786486 RJO786471:RJO786486 RTK786471:RTK786486 SDG786471:SDG786486 SNC786471:SNC786486 SWY786471:SWY786486 TGU786471:TGU786486 TQQ786471:TQQ786486 UAM786471:UAM786486 UKI786471:UKI786486 UUE786471:UUE786486 VEA786471:VEA786486 VNW786471:VNW786486 VXS786471:VXS786486 WHO786471:WHO786486 WRK786471:WRK786486 G852007:G852022 EY852007:EY852022 OU852007:OU852022 YQ852007:YQ852022 AIM852007:AIM852022 ASI852007:ASI852022 BCE852007:BCE852022 BMA852007:BMA852022 BVW852007:BVW852022 CFS852007:CFS852022 CPO852007:CPO852022 CZK852007:CZK852022 DJG852007:DJG852022 DTC852007:DTC852022 ECY852007:ECY852022 EMU852007:EMU852022 EWQ852007:EWQ852022 FGM852007:FGM852022 FQI852007:FQI852022 GAE852007:GAE852022 GKA852007:GKA852022 GTW852007:GTW852022 HDS852007:HDS852022 HNO852007:HNO852022 HXK852007:HXK852022 IHG852007:IHG852022 IRC852007:IRC852022 JAY852007:JAY852022 JKU852007:JKU852022 JUQ852007:JUQ852022 KEM852007:KEM852022 KOI852007:KOI852022 KYE852007:KYE852022 LIA852007:LIA852022 LRW852007:LRW852022 MBS852007:MBS852022 MLO852007:MLO852022 MVK852007:MVK852022 NFG852007:NFG852022 NPC852007:NPC852022 NYY852007:NYY852022 OIU852007:OIU852022 OSQ852007:OSQ852022 PCM852007:PCM852022 PMI852007:PMI852022 PWE852007:PWE852022 QGA852007:QGA852022 QPW852007:QPW852022 QZS852007:QZS852022 RJO852007:RJO852022 RTK852007:RTK852022 SDG852007:SDG852022 SNC852007:SNC852022 SWY852007:SWY852022 TGU852007:TGU852022 TQQ852007:TQQ852022 UAM852007:UAM852022 UKI852007:UKI852022 UUE852007:UUE852022 VEA852007:VEA852022 VNW852007:VNW852022 VXS852007:VXS852022 WHO852007:WHO852022 WRK852007:WRK852022 G917543:G917558 EY917543:EY917558 OU917543:OU917558 YQ917543:YQ917558 AIM917543:AIM917558 ASI917543:ASI917558 BCE917543:BCE917558 BMA917543:BMA917558 BVW917543:BVW917558 CFS917543:CFS917558 CPO917543:CPO917558 CZK917543:CZK917558 DJG917543:DJG917558 DTC917543:DTC917558 ECY917543:ECY917558 EMU917543:EMU917558 EWQ917543:EWQ917558 FGM917543:FGM917558 FQI917543:FQI917558 GAE917543:GAE917558 GKA917543:GKA917558 GTW917543:GTW917558 HDS917543:HDS917558 HNO917543:HNO917558 HXK917543:HXK917558 IHG917543:IHG917558 IRC917543:IRC917558 JAY917543:JAY917558 JKU917543:JKU917558 JUQ917543:JUQ917558 KEM917543:KEM917558 KOI917543:KOI917558 KYE917543:KYE917558 LIA917543:LIA917558 LRW917543:LRW917558 MBS917543:MBS917558 MLO917543:MLO917558 MVK917543:MVK917558 NFG917543:NFG917558 NPC917543:NPC917558 NYY917543:NYY917558 OIU917543:OIU917558 OSQ917543:OSQ917558 PCM917543:PCM917558 PMI917543:PMI917558 PWE917543:PWE917558 QGA917543:QGA917558 QPW917543:QPW917558 QZS917543:QZS917558 RJO917543:RJO917558 RTK917543:RTK917558 SDG917543:SDG917558 SNC917543:SNC917558 SWY917543:SWY917558 TGU917543:TGU917558 TQQ917543:TQQ917558 UAM917543:UAM917558 UKI917543:UKI917558 UUE917543:UUE917558 VEA917543:VEA917558 VNW917543:VNW917558 VXS917543:VXS917558 WHO917543:WHO917558 WRK917543:WRK917558 G983079:G983094 EY983079:EY983094 OU983079:OU983094 YQ983079:YQ983094 AIM983079:AIM983094 ASI983079:ASI983094 BCE983079:BCE983094 BMA983079:BMA983094 BVW983079:BVW983094 CFS983079:CFS983094 CPO983079:CPO983094 CZK983079:CZK983094 DJG983079:DJG983094 DTC983079:DTC983094 ECY983079:ECY983094 EMU983079:EMU983094 EWQ983079:EWQ983094 FGM983079:FGM983094 FQI983079:FQI983094 GAE983079:GAE983094 GKA983079:GKA983094 GTW983079:GTW983094 HDS983079:HDS983094 HNO983079:HNO983094 HXK983079:HXK983094 IHG983079:IHG983094 IRC983079:IRC983094 JAY983079:JAY983094 JKU983079:JKU983094 JUQ983079:JUQ983094 KEM983079:KEM983094 KOI983079:KOI983094 KYE983079:KYE983094 LIA983079:LIA983094 LRW983079:LRW983094 MBS983079:MBS983094 MLO983079:MLO983094 MVK983079:MVK983094 NFG983079:NFG983094 NPC983079:NPC983094 NYY983079:NYY983094 OIU983079:OIU983094 OSQ983079:OSQ983094 PCM983079:PCM983094 PMI983079:PMI983094 PWE983079:PWE983094 QGA983079:QGA983094 QPW983079:QPW983094 QZS983079:QZS983094 RJO983079:RJO983094 RTK983079:RTK983094 SDG983079:SDG983094 SNC983079:SNC983094 SWY983079:SWY983094 TGU983079:TGU983094 TQQ983079:TQQ983094 UAM983079:UAM983094 UKI983079:UKI983094 UUE983079:UUE983094 VEA983079:VEA983094 VNW983079:VNW983094 VXS983079:VXS983094 WHO983079:WHO983094 WRK983079:WRK983094 G6:G28 EY6:EY28 OU6:OU28 YQ6:YQ28 AIM6:AIM28 ASI6:ASI28 BCE6:BCE28 BMA6:BMA28 BVW6:BVW28 CFS6:CFS28 CPO6:CPO28 CZK6:CZK28 DJG6:DJG28 DTC6:DTC28 ECY6:ECY28 EMU6:EMU28 EWQ6:EWQ28 FGM6:FGM28 FQI6:FQI28 GAE6:GAE28 GKA6:GKA28 GTW6:GTW28 HDS6:HDS28 HNO6:HNO28 HXK6:HXK28 IHG6:IHG28 IRC6:IRC28 JAY6:JAY28 JKU6:JKU28 JUQ6:JUQ28 KEM6:KEM28 KOI6:KOI28 KYE6:KYE28 LIA6:LIA28 LRW6:LRW28 MBS6:MBS28 MLO6:MLO28 MVK6:MVK28 NFG6:NFG28 NPC6:NPC28 NYY6:NYY28 OIU6:OIU28 OSQ6:OSQ28 PCM6:PCM28 PMI6:PMI28 PWE6:PWE28 QGA6:QGA28 QPW6:QPW28 QZS6:QZS28 RJO6:RJO28 RTK6:RTK28 SDG6:SDG28 SNC6:SNC28 SWY6:SWY28 TGU6:TGU28 TQQ6:TQQ28 UAM6:UAM28 UKI6:UKI28 UUE6:UUE28 VEA6:VEA28 VNW6:VNW28 VXS6:VXS28 WHO6:WHO28 WRK6:WRK28 WHO33:WHO54 VXS33:VXS54 VNW33:VNW54 VEA33:VEA54 UUE33:UUE54 UKI33:UKI54 UAM33:UAM54 TQQ33:TQQ54 TGU33:TGU54 SWY33:SWY54 SNC33:SNC54 SDG33:SDG54 RTK33:RTK54 RJO33:RJO54 QZS33:QZS54 QPW33:QPW54 QGA33:QGA54 PWE33:PWE54 PMI33:PMI54 PCM33:PCM54 OSQ33:OSQ54 OIU33:OIU54 NYY33:NYY54 NPC33:NPC54 NFG33:NFG54 MVK33:MVK54 MLO33:MLO54 MBS33:MBS54 LRW33:LRW54 LIA33:LIA54 KYE33:KYE54 KOI33:KOI54 KEM33:KEM54 JUQ33:JUQ54 JKU33:JKU54 JAY33:JAY54 IRC33:IRC54 IHG33:IHG54 HXK33:HXK54 HNO33:HNO54 HDS33:HDS54 GTW33:GTW54 GKA33:GKA54 GAE33:GAE54 FQI33:FQI54 FGM33:FGM54 EWQ33:EWQ54 EMU33:EMU54 ECY33:ECY54 DTC33:DTC54 DJG33:DJG54 CZK33:CZK54 CPO33:CPO54 CFS33:CFS54 BVW33:BVW54 BMA33:BMA54 BCE33:BCE54 ASI33:ASI54 AIM33:AIM54 YQ33:YQ54 OU33:OU54 EY33:EY54 G33:G54 WRK33:WRK54" xr:uid="{E5DF9414-0F8B-44F3-A0C8-194F30D2E14A}">
      <formula1>PBType</formula1>
    </dataValidation>
    <dataValidation type="list" allowBlank="1" showInputMessage="1" showErrorMessage="1" sqref="H65561:H65573 EZ65561:EZ65573 OV65561:OV65573 YR65561:YR65573 AIN65561:AIN65573 ASJ65561:ASJ65573 BCF65561:BCF65573 BMB65561:BMB65573 BVX65561:BVX65573 CFT65561:CFT65573 CPP65561:CPP65573 CZL65561:CZL65573 DJH65561:DJH65573 DTD65561:DTD65573 ECZ65561:ECZ65573 EMV65561:EMV65573 EWR65561:EWR65573 FGN65561:FGN65573 FQJ65561:FQJ65573 GAF65561:GAF65573 GKB65561:GKB65573 GTX65561:GTX65573 HDT65561:HDT65573 HNP65561:HNP65573 HXL65561:HXL65573 IHH65561:IHH65573 IRD65561:IRD65573 JAZ65561:JAZ65573 JKV65561:JKV65573 JUR65561:JUR65573 KEN65561:KEN65573 KOJ65561:KOJ65573 KYF65561:KYF65573 LIB65561:LIB65573 LRX65561:LRX65573 MBT65561:MBT65573 MLP65561:MLP65573 MVL65561:MVL65573 NFH65561:NFH65573 NPD65561:NPD65573 NYZ65561:NYZ65573 OIV65561:OIV65573 OSR65561:OSR65573 PCN65561:PCN65573 PMJ65561:PMJ65573 PWF65561:PWF65573 QGB65561:QGB65573 QPX65561:QPX65573 QZT65561:QZT65573 RJP65561:RJP65573 RTL65561:RTL65573 SDH65561:SDH65573 SND65561:SND65573 SWZ65561:SWZ65573 TGV65561:TGV65573 TQR65561:TQR65573 UAN65561:UAN65573 UKJ65561:UKJ65573 UUF65561:UUF65573 VEB65561:VEB65573 VNX65561:VNX65573 VXT65561:VXT65573 WHP65561:WHP65573 WRL65561:WRL65573 H131097:H131109 EZ131097:EZ131109 OV131097:OV131109 YR131097:YR131109 AIN131097:AIN131109 ASJ131097:ASJ131109 BCF131097:BCF131109 BMB131097:BMB131109 BVX131097:BVX131109 CFT131097:CFT131109 CPP131097:CPP131109 CZL131097:CZL131109 DJH131097:DJH131109 DTD131097:DTD131109 ECZ131097:ECZ131109 EMV131097:EMV131109 EWR131097:EWR131109 FGN131097:FGN131109 FQJ131097:FQJ131109 GAF131097:GAF131109 GKB131097:GKB131109 GTX131097:GTX131109 HDT131097:HDT131109 HNP131097:HNP131109 HXL131097:HXL131109 IHH131097:IHH131109 IRD131097:IRD131109 JAZ131097:JAZ131109 JKV131097:JKV131109 JUR131097:JUR131109 KEN131097:KEN131109 KOJ131097:KOJ131109 KYF131097:KYF131109 LIB131097:LIB131109 LRX131097:LRX131109 MBT131097:MBT131109 MLP131097:MLP131109 MVL131097:MVL131109 NFH131097:NFH131109 NPD131097:NPD131109 NYZ131097:NYZ131109 OIV131097:OIV131109 OSR131097:OSR131109 PCN131097:PCN131109 PMJ131097:PMJ131109 PWF131097:PWF131109 QGB131097:QGB131109 QPX131097:QPX131109 QZT131097:QZT131109 RJP131097:RJP131109 RTL131097:RTL131109 SDH131097:SDH131109 SND131097:SND131109 SWZ131097:SWZ131109 TGV131097:TGV131109 TQR131097:TQR131109 UAN131097:UAN131109 UKJ131097:UKJ131109 UUF131097:UUF131109 VEB131097:VEB131109 VNX131097:VNX131109 VXT131097:VXT131109 WHP131097:WHP131109 WRL131097:WRL131109 H196633:H196645 EZ196633:EZ196645 OV196633:OV196645 YR196633:YR196645 AIN196633:AIN196645 ASJ196633:ASJ196645 BCF196633:BCF196645 BMB196633:BMB196645 BVX196633:BVX196645 CFT196633:CFT196645 CPP196633:CPP196645 CZL196633:CZL196645 DJH196633:DJH196645 DTD196633:DTD196645 ECZ196633:ECZ196645 EMV196633:EMV196645 EWR196633:EWR196645 FGN196633:FGN196645 FQJ196633:FQJ196645 GAF196633:GAF196645 GKB196633:GKB196645 GTX196633:GTX196645 HDT196633:HDT196645 HNP196633:HNP196645 HXL196633:HXL196645 IHH196633:IHH196645 IRD196633:IRD196645 JAZ196633:JAZ196645 JKV196633:JKV196645 JUR196633:JUR196645 KEN196633:KEN196645 KOJ196633:KOJ196645 KYF196633:KYF196645 LIB196633:LIB196645 LRX196633:LRX196645 MBT196633:MBT196645 MLP196633:MLP196645 MVL196633:MVL196645 NFH196633:NFH196645 NPD196633:NPD196645 NYZ196633:NYZ196645 OIV196633:OIV196645 OSR196633:OSR196645 PCN196633:PCN196645 PMJ196633:PMJ196645 PWF196633:PWF196645 QGB196633:QGB196645 QPX196633:QPX196645 QZT196633:QZT196645 RJP196633:RJP196645 RTL196633:RTL196645 SDH196633:SDH196645 SND196633:SND196645 SWZ196633:SWZ196645 TGV196633:TGV196645 TQR196633:TQR196645 UAN196633:UAN196645 UKJ196633:UKJ196645 UUF196633:UUF196645 VEB196633:VEB196645 VNX196633:VNX196645 VXT196633:VXT196645 WHP196633:WHP196645 WRL196633:WRL196645 H262169:H262181 EZ262169:EZ262181 OV262169:OV262181 YR262169:YR262181 AIN262169:AIN262181 ASJ262169:ASJ262181 BCF262169:BCF262181 BMB262169:BMB262181 BVX262169:BVX262181 CFT262169:CFT262181 CPP262169:CPP262181 CZL262169:CZL262181 DJH262169:DJH262181 DTD262169:DTD262181 ECZ262169:ECZ262181 EMV262169:EMV262181 EWR262169:EWR262181 FGN262169:FGN262181 FQJ262169:FQJ262181 GAF262169:GAF262181 GKB262169:GKB262181 GTX262169:GTX262181 HDT262169:HDT262181 HNP262169:HNP262181 HXL262169:HXL262181 IHH262169:IHH262181 IRD262169:IRD262181 JAZ262169:JAZ262181 JKV262169:JKV262181 JUR262169:JUR262181 KEN262169:KEN262181 KOJ262169:KOJ262181 KYF262169:KYF262181 LIB262169:LIB262181 LRX262169:LRX262181 MBT262169:MBT262181 MLP262169:MLP262181 MVL262169:MVL262181 NFH262169:NFH262181 NPD262169:NPD262181 NYZ262169:NYZ262181 OIV262169:OIV262181 OSR262169:OSR262181 PCN262169:PCN262181 PMJ262169:PMJ262181 PWF262169:PWF262181 QGB262169:QGB262181 QPX262169:QPX262181 QZT262169:QZT262181 RJP262169:RJP262181 RTL262169:RTL262181 SDH262169:SDH262181 SND262169:SND262181 SWZ262169:SWZ262181 TGV262169:TGV262181 TQR262169:TQR262181 UAN262169:UAN262181 UKJ262169:UKJ262181 UUF262169:UUF262181 VEB262169:VEB262181 VNX262169:VNX262181 VXT262169:VXT262181 WHP262169:WHP262181 WRL262169:WRL262181 H327705:H327717 EZ327705:EZ327717 OV327705:OV327717 YR327705:YR327717 AIN327705:AIN327717 ASJ327705:ASJ327717 BCF327705:BCF327717 BMB327705:BMB327717 BVX327705:BVX327717 CFT327705:CFT327717 CPP327705:CPP327717 CZL327705:CZL327717 DJH327705:DJH327717 DTD327705:DTD327717 ECZ327705:ECZ327717 EMV327705:EMV327717 EWR327705:EWR327717 FGN327705:FGN327717 FQJ327705:FQJ327717 GAF327705:GAF327717 GKB327705:GKB327717 GTX327705:GTX327717 HDT327705:HDT327717 HNP327705:HNP327717 HXL327705:HXL327717 IHH327705:IHH327717 IRD327705:IRD327717 JAZ327705:JAZ327717 JKV327705:JKV327717 JUR327705:JUR327717 KEN327705:KEN327717 KOJ327705:KOJ327717 KYF327705:KYF327717 LIB327705:LIB327717 LRX327705:LRX327717 MBT327705:MBT327717 MLP327705:MLP327717 MVL327705:MVL327717 NFH327705:NFH327717 NPD327705:NPD327717 NYZ327705:NYZ327717 OIV327705:OIV327717 OSR327705:OSR327717 PCN327705:PCN327717 PMJ327705:PMJ327717 PWF327705:PWF327717 QGB327705:QGB327717 QPX327705:QPX327717 QZT327705:QZT327717 RJP327705:RJP327717 RTL327705:RTL327717 SDH327705:SDH327717 SND327705:SND327717 SWZ327705:SWZ327717 TGV327705:TGV327717 TQR327705:TQR327717 UAN327705:UAN327717 UKJ327705:UKJ327717 UUF327705:UUF327717 VEB327705:VEB327717 VNX327705:VNX327717 VXT327705:VXT327717 WHP327705:WHP327717 WRL327705:WRL327717 H393241:H393253 EZ393241:EZ393253 OV393241:OV393253 YR393241:YR393253 AIN393241:AIN393253 ASJ393241:ASJ393253 BCF393241:BCF393253 BMB393241:BMB393253 BVX393241:BVX393253 CFT393241:CFT393253 CPP393241:CPP393253 CZL393241:CZL393253 DJH393241:DJH393253 DTD393241:DTD393253 ECZ393241:ECZ393253 EMV393241:EMV393253 EWR393241:EWR393253 FGN393241:FGN393253 FQJ393241:FQJ393253 GAF393241:GAF393253 GKB393241:GKB393253 GTX393241:GTX393253 HDT393241:HDT393253 HNP393241:HNP393253 HXL393241:HXL393253 IHH393241:IHH393253 IRD393241:IRD393253 JAZ393241:JAZ393253 JKV393241:JKV393253 JUR393241:JUR393253 KEN393241:KEN393253 KOJ393241:KOJ393253 KYF393241:KYF393253 LIB393241:LIB393253 LRX393241:LRX393253 MBT393241:MBT393253 MLP393241:MLP393253 MVL393241:MVL393253 NFH393241:NFH393253 NPD393241:NPD393253 NYZ393241:NYZ393253 OIV393241:OIV393253 OSR393241:OSR393253 PCN393241:PCN393253 PMJ393241:PMJ393253 PWF393241:PWF393253 QGB393241:QGB393253 QPX393241:QPX393253 QZT393241:QZT393253 RJP393241:RJP393253 RTL393241:RTL393253 SDH393241:SDH393253 SND393241:SND393253 SWZ393241:SWZ393253 TGV393241:TGV393253 TQR393241:TQR393253 UAN393241:UAN393253 UKJ393241:UKJ393253 UUF393241:UUF393253 VEB393241:VEB393253 VNX393241:VNX393253 VXT393241:VXT393253 WHP393241:WHP393253 WRL393241:WRL393253 H458777:H458789 EZ458777:EZ458789 OV458777:OV458789 YR458777:YR458789 AIN458777:AIN458789 ASJ458777:ASJ458789 BCF458777:BCF458789 BMB458777:BMB458789 BVX458777:BVX458789 CFT458777:CFT458789 CPP458777:CPP458789 CZL458777:CZL458789 DJH458777:DJH458789 DTD458777:DTD458789 ECZ458777:ECZ458789 EMV458777:EMV458789 EWR458777:EWR458789 FGN458777:FGN458789 FQJ458777:FQJ458789 GAF458777:GAF458789 GKB458777:GKB458789 GTX458777:GTX458789 HDT458777:HDT458789 HNP458777:HNP458789 HXL458777:HXL458789 IHH458777:IHH458789 IRD458777:IRD458789 JAZ458777:JAZ458789 JKV458777:JKV458789 JUR458777:JUR458789 KEN458777:KEN458789 KOJ458777:KOJ458789 KYF458777:KYF458789 LIB458777:LIB458789 LRX458777:LRX458789 MBT458777:MBT458789 MLP458777:MLP458789 MVL458777:MVL458789 NFH458777:NFH458789 NPD458777:NPD458789 NYZ458777:NYZ458789 OIV458777:OIV458789 OSR458777:OSR458789 PCN458777:PCN458789 PMJ458777:PMJ458789 PWF458777:PWF458789 QGB458777:QGB458789 QPX458777:QPX458789 QZT458777:QZT458789 RJP458777:RJP458789 RTL458777:RTL458789 SDH458777:SDH458789 SND458777:SND458789 SWZ458777:SWZ458789 TGV458777:TGV458789 TQR458777:TQR458789 UAN458777:UAN458789 UKJ458777:UKJ458789 UUF458777:UUF458789 VEB458777:VEB458789 VNX458777:VNX458789 VXT458777:VXT458789 WHP458777:WHP458789 WRL458777:WRL458789 H524313:H524325 EZ524313:EZ524325 OV524313:OV524325 YR524313:YR524325 AIN524313:AIN524325 ASJ524313:ASJ524325 BCF524313:BCF524325 BMB524313:BMB524325 BVX524313:BVX524325 CFT524313:CFT524325 CPP524313:CPP524325 CZL524313:CZL524325 DJH524313:DJH524325 DTD524313:DTD524325 ECZ524313:ECZ524325 EMV524313:EMV524325 EWR524313:EWR524325 FGN524313:FGN524325 FQJ524313:FQJ524325 GAF524313:GAF524325 GKB524313:GKB524325 GTX524313:GTX524325 HDT524313:HDT524325 HNP524313:HNP524325 HXL524313:HXL524325 IHH524313:IHH524325 IRD524313:IRD524325 JAZ524313:JAZ524325 JKV524313:JKV524325 JUR524313:JUR524325 KEN524313:KEN524325 KOJ524313:KOJ524325 KYF524313:KYF524325 LIB524313:LIB524325 LRX524313:LRX524325 MBT524313:MBT524325 MLP524313:MLP524325 MVL524313:MVL524325 NFH524313:NFH524325 NPD524313:NPD524325 NYZ524313:NYZ524325 OIV524313:OIV524325 OSR524313:OSR524325 PCN524313:PCN524325 PMJ524313:PMJ524325 PWF524313:PWF524325 QGB524313:QGB524325 QPX524313:QPX524325 QZT524313:QZT524325 RJP524313:RJP524325 RTL524313:RTL524325 SDH524313:SDH524325 SND524313:SND524325 SWZ524313:SWZ524325 TGV524313:TGV524325 TQR524313:TQR524325 UAN524313:UAN524325 UKJ524313:UKJ524325 UUF524313:UUF524325 VEB524313:VEB524325 VNX524313:VNX524325 VXT524313:VXT524325 WHP524313:WHP524325 WRL524313:WRL524325 H589849:H589861 EZ589849:EZ589861 OV589849:OV589861 YR589849:YR589861 AIN589849:AIN589861 ASJ589849:ASJ589861 BCF589849:BCF589861 BMB589849:BMB589861 BVX589849:BVX589861 CFT589849:CFT589861 CPP589849:CPP589861 CZL589849:CZL589861 DJH589849:DJH589861 DTD589849:DTD589861 ECZ589849:ECZ589861 EMV589849:EMV589861 EWR589849:EWR589861 FGN589849:FGN589861 FQJ589849:FQJ589861 GAF589849:GAF589861 GKB589849:GKB589861 GTX589849:GTX589861 HDT589849:HDT589861 HNP589849:HNP589861 HXL589849:HXL589861 IHH589849:IHH589861 IRD589849:IRD589861 JAZ589849:JAZ589861 JKV589849:JKV589861 JUR589849:JUR589861 KEN589849:KEN589861 KOJ589849:KOJ589861 KYF589849:KYF589861 LIB589849:LIB589861 LRX589849:LRX589861 MBT589849:MBT589861 MLP589849:MLP589861 MVL589849:MVL589861 NFH589849:NFH589861 NPD589849:NPD589861 NYZ589849:NYZ589861 OIV589849:OIV589861 OSR589849:OSR589861 PCN589849:PCN589861 PMJ589849:PMJ589861 PWF589849:PWF589861 QGB589849:QGB589861 QPX589849:QPX589861 QZT589849:QZT589861 RJP589849:RJP589861 RTL589849:RTL589861 SDH589849:SDH589861 SND589849:SND589861 SWZ589849:SWZ589861 TGV589849:TGV589861 TQR589849:TQR589861 UAN589849:UAN589861 UKJ589849:UKJ589861 UUF589849:UUF589861 VEB589849:VEB589861 VNX589849:VNX589861 VXT589849:VXT589861 WHP589849:WHP589861 WRL589849:WRL589861 H655385:H655397 EZ655385:EZ655397 OV655385:OV655397 YR655385:YR655397 AIN655385:AIN655397 ASJ655385:ASJ655397 BCF655385:BCF655397 BMB655385:BMB655397 BVX655385:BVX655397 CFT655385:CFT655397 CPP655385:CPP655397 CZL655385:CZL655397 DJH655385:DJH655397 DTD655385:DTD655397 ECZ655385:ECZ655397 EMV655385:EMV655397 EWR655385:EWR655397 FGN655385:FGN655397 FQJ655385:FQJ655397 GAF655385:GAF655397 GKB655385:GKB655397 GTX655385:GTX655397 HDT655385:HDT655397 HNP655385:HNP655397 HXL655385:HXL655397 IHH655385:IHH655397 IRD655385:IRD655397 JAZ655385:JAZ655397 JKV655385:JKV655397 JUR655385:JUR655397 KEN655385:KEN655397 KOJ655385:KOJ655397 KYF655385:KYF655397 LIB655385:LIB655397 LRX655385:LRX655397 MBT655385:MBT655397 MLP655385:MLP655397 MVL655385:MVL655397 NFH655385:NFH655397 NPD655385:NPD655397 NYZ655385:NYZ655397 OIV655385:OIV655397 OSR655385:OSR655397 PCN655385:PCN655397 PMJ655385:PMJ655397 PWF655385:PWF655397 QGB655385:QGB655397 QPX655385:QPX655397 QZT655385:QZT655397 RJP655385:RJP655397 RTL655385:RTL655397 SDH655385:SDH655397 SND655385:SND655397 SWZ655385:SWZ655397 TGV655385:TGV655397 TQR655385:TQR655397 UAN655385:UAN655397 UKJ655385:UKJ655397 UUF655385:UUF655397 VEB655385:VEB655397 VNX655385:VNX655397 VXT655385:VXT655397 WHP655385:WHP655397 WRL655385:WRL655397 H720921:H720933 EZ720921:EZ720933 OV720921:OV720933 YR720921:YR720933 AIN720921:AIN720933 ASJ720921:ASJ720933 BCF720921:BCF720933 BMB720921:BMB720933 BVX720921:BVX720933 CFT720921:CFT720933 CPP720921:CPP720933 CZL720921:CZL720933 DJH720921:DJH720933 DTD720921:DTD720933 ECZ720921:ECZ720933 EMV720921:EMV720933 EWR720921:EWR720933 FGN720921:FGN720933 FQJ720921:FQJ720933 GAF720921:GAF720933 GKB720921:GKB720933 GTX720921:GTX720933 HDT720921:HDT720933 HNP720921:HNP720933 HXL720921:HXL720933 IHH720921:IHH720933 IRD720921:IRD720933 JAZ720921:JAZ720933 JKV720921:JKV720933 JUR720921:JUR720933 KEN720921:KEN720933 KOJ720921:KOJ720933 KYF720921:KYF720933 LIB720921:LIB720933 LRX720921:LRX720933 MBT720921:MBT720933 MLP720921:MLP720933 MVL720921:MVL720933 NFH720921:NFH720933 NPD720921:NPD720933 NYZ720921:NYZ720933 OIV720921:OIV720933 OSR720921:OSR720933 PCN720921:PCN720933 PMJ720921:PMJ720933 PWF720921:PWF720933 QGB720921:QGB720933 QPX720921:QPX720933 QZT720921:QZT720933 RJP720921:RJP720933 RTL720921:RTL720933 SDH720921:SDH720933 SND720921:SND720933 SWZ720921:SWZ720933 TGV720921:TGV720933 TQR720921:TQR720933 UAN720921:UAN720933 UKJ720921:UKJ720933 UUF720921:UUF720933 VEB720921:VEB720933 VNX720921:VNX720933 VXT720921:VXT720933 WHP720921:WHP720933 WRL720921:WRL720933 H786457:H786469 EZ786457:EZ786469 OV786457:OV786469 YR786457:YR786469 AIN786457:AIN786469 ASJ786457:ASJ786469 BCF786457:BCF786469 BMB786457:BMB786469 BVX786457:BVX786469 CFT786457:CFT786469 CPP786457:CPP786469 CZL786457:CZL786469 DJH786457:DJH786469 DTD786457:DTD786469 ECZ786457:ECZ786469 EMV786457:EMV786469 EWR786457:EWR786469 FGN786457:FGN786469 FQJ786457:FQJ786469 GAF786457:GAF786469 GKB786457:GKB786469 GTX786457:GTX786469 HDT786457:HDT786469 HNP786457:HNP786469 HXL786457:HXL786469 IHH786457:IHH786469 IRD786457:IRD786469 JAZ786457:JAZ786469 JKV786457:JKV786469 JUR786457:JUR786469 KEN786457:KEN786469 KOJ786457:KOJ786469 KYF786457:KYF786469 LIB786457:LIB786469 LRX786457:LRX786469 MBT786457:MBT786469 MLP786457:MLP786469 MVL786457:MVL786469 NFH786457:NFH786469 NPD786457:NPD786469 NYZ786457:NYZ786469 OIV786457:OIV786469 OSR786457:OSR786469 PCN786457:PCN786469 PMJ786457:PMJ786469 PWF786457:PWF786469 QGB786457:QGB786469 QPX786457:QPX786469 QZT786457:QZT786469 RJP786457:RJP786469 RTL786457:RTL786469 SDH786457:SDH786469 SND786457:SND786469 SWZ786457:SWZ786469 TGV786457:TGV786469 TQR786457:TQR786469 UAN786457:UAN786469 UKJ786457:UKJ786469 UUF786457:UUF786469 VEB786457:VEB786469 VNX786457:VNX786469 VXT786457:VXT786469 WHP786457:WHP786469 WRL786457:WRL786469 H851993:H852005 EZ851993:EZ852005 OV851993:OV852005 YR851993:YR852005 AIN851993:AIN852005 ASJ851993:ASJ852005 BCF851993:BCF852005 BMB851993:BMB852005 BVX851993:BVX852005 CFT851993:CFT852005 CPP851993:CPP852005 CZL851993:CZL852005 DJH851993:DJH852005 DTD851993:DTD852005 ECZ851993:ECZ852005 EMV851993:EMV852005 EWR851993:EWR852005 FGN851993:FGN852005 FQJ851993:FQJ852005 GAF851993:GAF852005 GKB851993:GKB852005 GTX851993:GTX852005 HDT851993:HDT852005 HNP851993:HNP852005 HXL851993:HXL852005 IHH851993:IHH852005 IRD851993:IRD852005 JAZ851993:JAZ852005 JKV851993:JKV852005 JUR851993:JUR852005 KEN851993:KEN852005 KOJ851993:KOJ852005 KYF851993:KYF852005 LIB851993:LIB852005 LRX851993:LRX852005 MBT851993:MBT852005 MLP851993:MLP852005 MVL851993:MVL852005 NFH851993:NFH852005 NPD851993:NPD852005 NYZ851993:NYZ852005 OIV851993:OIV852005 OSR851993:OSR852005 PCN851993:PCN852005 PMJ851993:PMJ852005 PWF851993:PWF852005 QGB851993:QGB852005 QPX851993:QPX852005 QZT851993:QZT852005 RJP851993:RJP852005 RTL851993:RTL852005 SDH851993:SDH852005 SND851993:SND852005 SWZ851993:SWZ852005 TGV851993:TGV852005 TQR851993:TQR852005 UAN851993:UAN852005 UKJ851993:UKJ852005 UUF851993:UUF852005 VEB851993:VEB852005 VNX851993:VNX852005 VXT851993:VXT852005 WHP851993:WHP852005 WRL851993:WRL852005 H917529:H917541 EZ917529:EZ917541 OV917529:OV917541 YR917529:YR917541 AIN917529:AIN917541 ASJ917529:ASJ917541 BCF917529:BCF917541 BMB917529:BMB917541 BVX917529:BVX917541 CFT917529:CFT917541 CPP917529:CPP917541 CZL917529:CZL917541 DJH917529:DJH917541 DTD917529:DTD917541 ECZ917529:ECZ917541 EMV917529:EMV917541 EWR917529:EWR917541 FGN917529:FGN917541 FQJ917529:FQJ917541 GAF917529:GAF917541 GKB917529:GKB917541 GTX917529:GTX917541 HDT917529:HDT917541 HNP917529:HNP917541 HXL917529:HXL917541 IHH917529:IHH917541 IRD917529:IRD917541 JAZ917529:JAZ917541 JKV917529:JKV917541 JUR917529:JUR917541 KEN917529:KEN917541 KOJ917529:KOJ917541 KYF917529:KYF917541 LIB917529:LIB917541 LRX917529:LRX917541 MBT917529:MBT917541 MLP917529:MLP917541 MVL917529:MVL917541 NFH917529:NFH917541 NPD917529:NPD917541 NYZ917529:NYZ917541 OIV917529:OIV917541 OSR917529:OSR917541 PCN917529:PCN917541 PMJ917529:PMJ917541 PWF917529:PWF917541 QGB917529:QGB917541 QPX917529:QPX917541 QZT917529:QZT917541 RJP917529:RJP917541 RTL917529:RTL917541 SDH917529:SDH917541 SND917529:SND917541 SWZ917529:SWZ917541 TGV917529:TGV917541 TQR917529:TQR917541 UAN917529:UAN917541 UKJ917529:UKJ917541 UUF917529:UUF917541 VEB917529:VEB917541 VNX917529:VNX917541 VXT917529:VXT917541 WHP917529:WHP917541 WRL917529:WRL917541 H983065:H983077 EZ983065:EZ983077 OV983065:OV983077 YR983065:YR983077 AIN983065:AIN983077 ASJ983065:ASJ983077 BCF983065:BCF983077 BMB983065:BMB983077 BVX983065:BVX983077 CFT983065:CFT983077 CPP983065:CPP983077 CZL983065:CZL983077 DJH983065:DJH983077 DTD983065:DTD983077 ECZ983065:ECZ983077 EMV983065:EMV983077 EWR983065:EWR983077 FGN983065:FGN983077 FQJ983065:FQJ983077 GAF983065:GAF983077 GKB983065:GKB983077 GTX983065:GTX983077 HDT983065:HDT983077 HNP983065:HNP983077 HXL983065:HXL983077 IHH983065:IHH983077 IRD983065:IRD983077 JAZ983065:JAZ983077 JKV983065:JKV983077 JUR983065:JUR983077 KEN983065:KEN983077 KOJ983065:KOJ983077 KYF983065:KYF983077 LIB983065:LIB983077 LRX983065:LRX983077 MBT983065:MBT983077 MLP983065:MLP983077 MVL983065:MVL983077 NFH983065:NFH983077 NPD983065:NPD983077 NYZ983065:NYZ983077 OIV983065:OIV983077 OSR983065:OSR983077 PCN983065:PCN983077 PMJ983065:PMJ983077 PWF983065:PWF983077 QGB983065:QGB983077 QPX983065:QPX983077 QZT983065:QZT983077 RJP983065:RJP983077 RTL983065:RTL983077 SDH983065:SDH983077 SND983065:SND983077 SWZ983065:SWZ983077 TGV983065:TGV983077 TQR983065:TQR983077 UAN983065:UAN983077 UKJ983065:UKJ983077 UUF983065:UUF983077 VEB983065:VEB983077 VNX983065:VNX983077 VXT983065:VXT983077 WHP983065:WHP983077 WRL983065:WRL983077 H65575:H65590 EZ65575:EZ65590 OV65575:OV65590 YR65575:YR65590 AIN65575:AIN65590 ASJ65575:ASJ65590 BCF65575:BCF65590 BMB65575:BMB65590 BVX65575:BVX65590 CFT65575:CFT65590 CPP65575:CPP65590 CZL65575:CZL65590 DJH65575:DJH65590 DTD65575:DTD65590 ECZ65575:ECZ65590 EMV65575:EMV65590 EWR65575:EWR65590 FGN65575:FGN65590 FQJ65575:FQJ65590 GAF65575:GAF65590 GKB65575:GKB65590 GTX65575:GTX65590 HDT65575:HDT65590 HNP65575:HNP65590 HXL65575:HXL65590 IHH65575:IHH65590 IRD65575:IRD65590 JAZ65575:JAZ65590 JKV65575:JKV65590 JUR65575:JUR65590 KEN65575:KEN65590 KOJ65575:KOJ65590 KYF65575:KYF65590 LIB65575:LIB65590 LRX65575:LRX65590 MBT65575:MBT65590 MLP65575:MLP65590 MVL65575:MVL65590 NFH65575:NFH65590 NPD65575:NPD65590 NYZ65575:NYZ65590 OIV65575:OIV65590 OSR65575:OSR65590 PCN65575:PCN65590 PMJ65575:PMJ65590 PWF65575:PWF65590 QGB65575:QGB65590 QPX65575:QPX65590 QZT65575:QZT65590 RJP65575:RJP65590 RTL65575:RTL65590 SDH65575:SDH65590 SND65575:SND65590 SWZ65575:SWZ65590 TGV65575:TGV65590 TQR65575:TQR65590 UAN65575:UAN65590 UKJ65575:UKJ65590 UUF65575:UUF65590 VEB65575:VEB65590 VNX65575:VNX65590 VXT65575:VXT65590 WHP65575:WHP65590 WRL65575:WRL65590 H131111:H131126 EZ131111:EZ131126 OV131111:OV131126 YR131111:YR131126 AIN131111:AIN131126 ASJ131111:ASJ131126 BCF131111:BCF131126 BMB131111:BMB131126 BVX131111:BVX131126 CFT131111:CFT131126 CPP131111:CPP131126 CZL131111:CZL131126 DJH131111:DJH131126 DTD131111:DTD131126 ECZ131111:ECZ131126 EMV131111:EMV131126 EWR131111:EWR131126 FGN131111:FGN131126 FQJ131111:FQJ131126 GAF131111:GAF131126 GKB131111:GKB131126 GTX131111:GTX131126 HDT131111:HDT131126 HNP131111:HNP131126 HXL131111:HXL131126 IHH131111:IHH131126 IRD131111:IRD131126 JAZ131111:JAZ131126 JKV131111:JKV131126 JUR131111:JUR131126 KEN131111:KEN131126 KOJ131111:KOJ131126 KYF131111:KYF131126 LIB131111:LIB131126 LRX131111:LRX131126 MBT131111:MBT131126 MLP131111:MLP131126 MVL131111:MVL131126 NFH131111:NFH131126 NPD131111:NPD131126 NYZ131111:NYZ131126 OIV131111:OIV131126 OSR131111:OSR131126 PCN131111:PCN131126 PMJ131111:PMJ131126 PWF131111:PWF131126 QGB131111:QGB131126 QPX131111:QPX131126 QZT131111:QZT131126 RJP131111:RJP131126 RTL131111:RTL131126 SDH131111:SDH131126 SND131111:SND131126 SWZ131111:SWZ131126 TGV131111:TGV131126 TQR131111:TQR131126 UAN131111:UAN131126 UKJ131111:UKJ131126 UUF131111:UUF131126 VEB131111:VEB131126 VNX131111:VNX131126 VXT131111:VXT131126 WHP131111:WHP131126 WRL131111:WRL131126 H196647:H196662 EZ196647:EZ196662 OV196647:OV196662 YR196647:YR196662 AIN196647:AIN196662 ASJ196647:ASJ196662 BCF196647:BCF196662 BMB196647:BMB196662 BVX196647:BVX196662 CFT196647:CFT196662 CPP196647:CPP196662 CZL196647:CZL196662 DJH196647:DJH196662 DTD196647:DTD196662 ECZ196647:ECZ196662 EMV196647:EMV196662 EWR196647:EWR196662 FGN196647:FGN196662 FQJ196647:FQJ196662 GAF196647:GAF196662 GKB196647:GKB196662 GTX196647:GTX196662 HDT196647:HDT196662 HNP196647:HNP196662 HXL196647:HXL196662 IHH196647:IHH196662 IRD196647:IRD196662 JAZ196647:JAZ196662 JKV196647:JKV196662 JUR196647:JUR196662 KEN196647:KEN196662 KOJ196647:KOJ196662 KYF196647:KYF196662 LIB196647:LIB196662 LRX196647:LRX196662 MBT196647:MBT196662 MLP196647:MLP196662 MVL196647:MVL196662 NFH196647:NFH196662 NPD196647:NPD196662 NYZ196647:NYZ196662 OIV196647:OIV196662 OSR196647:OSR196662 PCN196647:PCN196662 PMJ196647:PMJ196662 PWF196647:PWF196662 QGB196647:QGB196662 QPX196647:QPX196662 QZT196647:QZT196662 RJP196647:RJP196662 RTL196647:RTL196662 SDH196647:SDH196662 SND196647:SND196662 SWZ196647:SWZ196662 TGV196647:TGV196662 TQR196647:TQR196662 UAN196647:UAN196662 UKJ196647:UKJ196662 UUF196647:UUF196662 VEB196647:VEB196662 VNX196647:VNX196662 VXT196647:VXT196662 WHP196647:WHP196662 WRL196647:WRL196662 H262183:H262198 EZ262183:EZ262198 OV262183:OV262198 YR262183:YR262198 AIN262183:AIN262198 ASJ262183:ASJ262198 BCF262183:BCF262198 BMB262183:BMB262198 BVX262183:BVX262198 CFT262183:CFT262198 CPP262183:CPP262198 CZL262183:CZL262198 DJH262183:DJH262198 DTD262183:DTD262198 ECZ262183:ECZ262198 EMV262183:EMV262198 EWR262183:EWR262198 FGN262183:FGN262198 FQJ262183:FQJ262198 GAF262183:GAF262198 GKB262183:GKB262198 GTX262183:GTX262198 HDT262183:HDT262198 HNP262183:HNP262198 HXL262183:HXL262198 IHH262183:IHH262198 IRD262183:IRD262198 JAZ262183:JAZ262198 JKV262183:JKV262198 JUR262183:JUR262198 KEN262183:KEN262198 KOJ262183:KOJ262198 KYF262183:KYF262198 LIB262183:LIB262198 LRX262183:LRX262198 MBT262183:MBT262198 MLP262183:MLP262198 MVL262183:MVL262198 NFH262183:NFH262198 NPD262183:NPD262198 NYZ262183:NYZ262198 OIV262183:OIV262198 OSR262183:OSR262198 PCN262183:PCN262198 PMJ262183:PMJ262198 PWF262183:PWF262198 QGB262183:QGB262198 QPX262183:QPX262198 QZT262183:QZT262198 RJP262183:RJP262198 RTL262183:RTL262198 SDH262183:SDH262198 SND262183:SND262198 SWZ262183:SWZ262198 TGV262183:TGV262198 TQR262183:TQR262198 UAN262183:UAN262198 UKJ262183:UKJ262198 UUF262183:UUF262198 VEB262183:VEB262198 VNX262183:VNX262198 VXT262183:VXT262198 WHP262183:WHP262198 WRL262183:WRL262198 H327719:H327734 EZ327719:EZ327734 OV327719:OV327734 YR327719:YR327734 AIN327719:AIN327734 ASJ327719:ASJ327734 BCF327719:BCF327734 BMB327719:BMB327734 BVX327719:BVX327734 CFT327719:CFT327734 CPP327719:CPP327734 CZL327719:CZL327734 DJH327719:DJH327734 DTD327719:DTD327734 ECZ327719:ECZ327734 EMV327719:EMV327734 EWR327719:EWR327734 FGN327719:FGN327734 FQJ327719:FQJ327734 GAF327719:GAF327734 GKB327719:GKB327734 GTX327719:GTX327734 HDT327719:HDT327734 HNP327719:HNP327734 HXL327719:HXL327734 IHH327719:IHH327734 IRD327719:IRD327734 JAZ327719:JAZ327734 JKV327719:JKV327734 JUR327719:JUR327734 KEN327719:KEN327734 KOJ327719:KOJ327734 KYF327719:KYF327734 LIB327719:LIB327734 LRX327719:LRX327734 MBT327719:MBT327734 MLP327719:MLP327734 MVL327719:MVL327734 NFH327719:NFH327734 NPD327719:NPD327734 NYZ327719:NYZ327734 OIV327719:OIV327734 OSR327719:OSR327734 PCN327719:PCN327734 PMJ327719:PMJ327734 PWF327719:PWF327734 QGB327719:QGB327734 QPX327719:QPX327734 QZT327719:QZT327734 RJP327719:RJP327734 RTL327719:RTL327734 SDH327719:SDH327734 SND327719:SND327734 SWZ327719:SWZ327734 TGV327719:TGV327734 TQR327719:TQR327734 UAN327719:UAN327734 UKJ327719:UKJ327734 UUF327719:UUF327734 VEB327719:VEB327734 VNX327719:VNX327734 VXT327719:VXT327734 WHP327719:WHP327734 WRL327719:WRL327734 H393255:H393270 EZ393255:EZ393270 OV393255:OV393270 YR393255:YR393270 AIN393255:AIN393270 ASJ393255:ASJ393270 BCF393255:BCF393270 BMB393255:BMB393270 BVX393255:BVX393270 CFT393255:CFT393270 CPP393255:CPP393270 CZL393255:CZL393270 DJH393255:DJH393270 DTD393255:DTD393270 ECZ393255:ECZ393270 EMV393255:EMV393270 EWR393255:EWR393270 FGN393255:FGN393270 FQJ393255:FQJ393270 GAF393255:GAF393270 GKB393255:GKB393270 GTX393255:GTX393270 HDT393255:HDT393270 HNP393255:HNP393270 HXL393255:HXL393270 IHH393255:IHH393270 IRD393255:IRD393270 JAZ393255:JAZ393270 JKV393255:JKV393270 JUR393255:JUR393270 KEN393255:KEN393270 KOJ393255:KOJ393270 KYF393255:KYF393270 LIB393255:LIB393270 LRX393255:LRX393270 MBT393255:MBT393270 MLP393255:MLP393270 MVL393255:MVL393270 NFH393255:NFH393270 NPD393255:NPD393270 NYZ393255:NYZ393270 OIV393255:OIV393270 OSR393255:OSR393270 PCN393255:PCN393270 PMJ393255:PMJ393270 PWF393255:PWF393270 QGB393255:QGB393270 QPX393255:QPX393270 QZT393255:QZT393270 RJP393255:RJP393270 RTL393255:RTL393270 SDH393255:SDH393270 SND393255:SND393270 SWZ393255:SWZ393270 TGV393255:TGV393270 TQR393255:TQR393270 UAN393255:UAN393270 UKJ393255:UKJ393270 UUF393255:UUF393270 VEB393255:VEB393270 VNX393255:VNX393270 VXT393255:VXT393270 WHP393255:WHP393270 WRL393255:WRL393270 H458791:H458806 EZ458791:EZ458806 OV458791:OV458806 YR458791:YR458806 AIN458791:AIN458806 ASJ458791:ASJ458806 BCF458791:BCF458806 BMB458791:BMB458806 BVX458791:BVX458806 CFT458791:CFT458806 CPP458791:CPP458806 CZL458791:CZL458806 DJH458791:DJH458806 DTD458791:DTD458806 ECZ458791:ECZ458806 EMV458791:EMV458806 EWR458791:EWR458806 FGN458791:FGN458806 FQJ458791:FQJ458806 GAF458791:GAF458806 GKB458791:GKB458806 GTX458791:GTX458806 HDT458791:HDT458806 HNP458791:HNP458806 HXL458791:HXL458806 IHH458791:IHH458806 IRD458791:IRD458806 JAZ458791:JAZ458806 JKV458791:JKV458806 JUR458791:JUR458806 KEN458791:KEN458806 KOJ458791:KOJ458806 KYF458791:KYF458806 LIB458791:LIB458806 LRX458791:LRX458806 MBT458791:MBT458806 MLP458791:MLP458806 MVL458791:MVL458806 NFH458791:NFH458806 NPD458791:NPD458806 NYZ458791:NYZ458806 OIV458791:OIV458806 OSR458791:OSR458806 PCN458791:PCN458806 PMJ458791:PMJ458806 PWF458791:PWF458806 QGB458791:QGB458806 QPX458791:QPX458806 QZT458791:QZT458806 RJP458791:RJP458806 RTL458791:RTL458806 SDH458791:SDH458806 SND458791:SND458806 SWZ458791:SWZ458806 TGV458791:TGV458806 TQR458791:TQR458806 UAN458791:UAN458806 UKJ458791:UKJ458806 UUF458791:UUF458806 VEB458791:VEB458806 VNX458791:VNX458806 VXT458791:VXT458806 WHP458791:WHP458806 WRL458791:WRL458806 H524327:H524342 EZ524327:EZ524342 OV524327:OV524342 YR524327:YR524342 AIN524327:AIN524342 ASJ524327:ASJ524342 BCF524327:BCF524342 BMB524327:BMB524342 BVX524327:BVX524342 CFT524327:CFT524342 CPP524327:CPP524342 CZL524327:CZL524342 DJH524327:DJH524342 DTD524327:DTD524342 ECZ524327:ECZ524342 EMV524327:EMV524342 EWR524327:EWR524342 FGN524327:FGN524342 FQJ524327:FQJ524342 GAF524327:GAF524342 GKB524327:GKB524342 GTX524327:GTX524342 HDT524327:HDT524342 HNP524327:HNP524342 HXL524327:HXL524342 IHH524327:IHH524342 IRD524327:IRD524342 JAZ524327:JAZ524342 JKV524327:JKV524342 JUR524327:JUR524342 KEN524327:KEN524342 KOJ524327:KOJ524342 KYF524327:KYF524342 LIB524327:LIB524342 LRX524327:LRX524342 MBT524327:MBT524342 MLP524327:MLP524342 MVL524327:MVL524342 NFH524327:NFH524342 NPD524327:NPD524342 NYZ524327:NYZ524342 OIV524327:OIV524342 OSR524327:OSR524342 PCN524327:PCN524342 PMJ524327:PMJ524342 PWF524327:PWF524342 QGB524327:QGB524342 QPX524327:QPX524342 QZT524327:QZT524342 RJP524327:RJP524342 RTL524327:RTL524342 SDH524327:SDH524342 SND524327:SND524342 SWZ524327:SWZ524342 TGV524327:TGV524342 TQR524327:TQR524342 UAN524327:UAN524342 UKJ524327:UKJ524342 UUF524327:UUF524342 VEB524327:VEB524342 VNX524327:VNX524342 VXT524327:VXT524342 WHP524327:WHP524342 WRL524327:WRL524342 H589863:H589878 EZ589863:EZ589878 OV589863:OV589878 YR589863:YR589878 AIN589863:AIN589878 ASJ589863:ASJ589878 BCF589863:BCF589878 BMB589863:BMB589878 BVX589863:BVX589878 CFT589863:CFT589878 CPP589863:CPP589878 CZL589863:CZL589878 DJH589863:DJH589878 DTD589863:DTD589878 ECZ589863:ECZ589878 EMV589863:EMV589878 EWR589863:EWR589878 FGN589863:FGN589878 FQJ589863:FQJ589878 GAF589863:GAF589878 GKB589863:GKB589878 GTX589863:GTX589878 HDT589863:HDT589878 HNP589863:HNP589878 HXL589863:HXL589878 IHH589863:IHH589878 IRD589863:IRD589878 JAZ589863:JAZ589878 JKV589863:JKV589878 JUR589863:JUR589878 KEN589863:KEN589878 KOJ589863:KOJ589878 KYF589863:KYF589878 LIB589863:LIB589878 LRX589863:LRX589878 MBT589863:MBT589878 MLP589863:MLP589878 MVL589863:MVL589878 NFH589863:NFH589878 NPD589863:NPD589878 NYZ589863:NYZ589878 OIV589863:OIV589878 OSR589863:OSR589878 PCN589863:PCN589878 PMJ589863:PMJ589878 PWF589863:PWF589878 QGB589863:QGB589878 QPX589863:QPX589878 QZT589863:QZT589878 RJP589863:RJP589878 RTL589863:RTL589878 SDH589863:SDH589878 SND589863:SND589878 SWZ589863:SWZ589878 TGV589863:TGV589878 TQR589863:TQR589878 UAN589863:UAN589878 UKJ589863:UKJ589878 UUF589863:UUF589878 VEB589863:VEB589878 VNX589863:VNX589878 VXT589863:VXT589878 WHP589863:WHP589878 WRL589863:WRL589878 H655399:H655414 EZ655399:EZ655414 OV655399:OV655414 YR655399:YR655414 AIN655399:AIN655414 ASJ655399:ASJ655414 BCF655399:BCF655414 BMB655399:BMB655414 BVX655399:BVX655414 CFT655399:CFT655414 CPP655399:CPP655414 CZL655399:CZL655414 DJH655399:DJH655414 DTD655399:DTD655414 ECZ655399:ECZ655414 EMV655399:EMV655414 EWR655399:EWR655414 FGN655399:FGN655414 FQJ655399:FQJ655414 GAF655399:GAF655414 GKB655399:GKB655414 GTX655399:GTX655414 HDT655399:HDT655414 HNP655399:HNP655414 HXL655399:HXL655414 IHH655399:IHH655414 IRD655399:IRD655414 JAZ655399:JAZ655414 JKV655399:JKV655414 JUR655399:JUR655414 KEN655399:KEN655414 KOJ655399:KOJ655414 KYF655399:KYF655414 LIB655399:LIB655414 LRX655399:LRX655414 MBT655399:MBT655414 MLP655399:MLP655414 MVL655399:MVL655414 NFH655399:NFH655414 NPD655399:NPD655414 NYZ655399:NYZ655414 OIV655399:OIV655414 OSR655399:OSR655414 PCN655399:PCN655414 PMJ655399:PMJ655414 PWF655399:PWF655414 QGB655399:QGB655414 QPX655399:QPX655414 QZT655399:QZT655414 RJP655399:RJP655414 RTL655399:RTL655414 SDH655399:SDH655414 SND655399:SND655414 SWZ655399:SWZ655414 TGV655399:TGV655414 TQR655399:TQR655414 UAN655399:UAN655414 UKJ655399:UKJ655414 UUF655399:UUF655414 VEB655399:VEB655414 VNX655399:VNX655414 VXT655399:VXT655414 WHP655399:WHP655414 WRL655399:WRL655414 H720935:H720950 EZ720935:EZ720950 OV720935:OV720950 YR720935:YR720950 AIN720935:AIN720950 ASJ720935:ASJ720950 BCF720935:BCF720950 BMB720935:BMB720950 BVX720935:BVX720950 CFT720935:CFT720950 CPP720935:CPP720950 CZL720935:CZL720950 DJH720935:DJH720950 DTD720935:DTD720950 ECZ720935:ECZ720950 EMV720935:EMV720950 EWR720935:EWR720950 FGN720935:FGN720950 FQJ720935:FQJ720950 GAF720935:GAF720950 GKB720935:GKB720950 GTX720935:GTX720950 HDT720935:HDT720950 HNP720935:HNP720950 HXL720935:HXL720950 IHH720935:IHH720950 IRD720935:IRD720950 JAZ720935:JAZ720950 JKV720935:JKV720950 JUR720935:JUR720950 KEN720935:KEN720950 KOJ720935:KOJ720950 KYF720935:KYF720950 LIB720935:LIB720950 LRX720935:LRX720950 MBT720935:MBT720950 MLP720935:MLP720950 MVL720935:MVL720950 NFH720935:NFH720950 NPD720935:NPD720950 NYZ720935:NYZ720950 OIV720935:OIV720950 OSR720935:OSR720950 PCN720935:PCN720950 PMJ720935:PMJ720950 PWF720935:PWF720950 QGB720935:QGB720950 QPX720935:QPX720950 QZT720935:QZT720950 RJP720935:RJP720950 RTL720935:RTL720950 SDH720935:SDH720950 SND720935:SND720950 SWZ720935:SWZ720950 TGV720935:TGV720950 TQR720935:TQR720950 UAN720935:UAN720950 UKJ720935:UKJ720950 UUF720935:UUF720950 VEB720935:VEB720950 VNX720935:VNX720950 VXT720935:VXT720950 WHP720935:WHP720950 WRL720935:WRL720950 H786471:H786486 EZ786471:EZ786486 OV786471:OV786486 YR786471:YR786486 AIN786471:AIN786486 ASJ786471:ASJ786486 BCF786471:BCF786486 BMB786471:BMB786486 BVX786471:BVX786486 CFT786471:CFT786486 CPP786471:CPP786486 CZL786471:CZL786486 DJH786471:DJH786486 DTD786471:DTD786486 ECZ786471:ECZ786486 EMV786471:EMV786486 EWR786471:EWR786486 FGN786471:FGN786486 FQJ786471:FQJ786486 GAF786471:GAF786486 GKB786471:GKB786486 GTX786471:GTX786486 HDT786471:HDT786486 HNP786471:HNP786486 HXL786471:HXL786486 IHH786471:IHH786486 IRD786471:IRD786486 JAZ786471:JAZ786486 JKV786471:JKV786486 JUR786471:JUR786486 KEN786471:KEN786486 KOJ786471:KOJ786486 KYF786471:KYF786486 LIB786471:LIB786486 LRX786471:LRX786486 MBT786471:MBT786486 MLP786471:MLP786486 MVL786471:MVL786486 NFH786471:NFH786486 NPD786471:NPD786486 NYZ786471:NYZ786486 OIV786471:OIV786486 OSR786471:OSR786486 PCN786471:PCN786486 PMJ786471:PMJ786486 PWF786471:PWF786486 QGB786471:QGB786486 QPX786471:QPX786486 QZT786471:QZT786486 RJP786471:RJP786486 RTL786471:RTL786486 SDH786471:SDH786486 SND786471:SND786486 SWZ786471:SWZ786486 TGV786471:TGV786486 TQR786471:TQR786486 UAN786471:UAN786486 UKJ786471:UKJ786486 UUF786471:UUF786486 VEB786471:VEB786486 VNX786471:VNX786486 VXT786471:VXT786486 WHP786471:WHP786486 WRL786471:WRL786486 H852007:H852022 EZ852007:EZ852022 OV852007:OV852022 YR852007:YR852022 AIN852007:AIN852022 ASJ852007:ASJ852022 BCF852007:BCF852022 BMB852007:BMB852022 BVX852007:BVX852022 CFT852007:CFT852022 CPP852007:CPP852022 CZL852007:CZL852022 DJH852007:DJH852022 DTD852007:DTD852022 ECZ852007:ECZ852022 EMV852007:EMV852022 EWR852007:EWR852022 FGN852007:FGN852022 FQJ852007:FQJ852022 GAF852007:GAF852022 GKB852007:GKB852022 GTX852007:GTX852022 HDT852007:HDT852022 HNP852007:HNP852022 HXL852007:HXL852022 IHH852007:IHH852022 IRD852007:IRD852022 JAZ852007:JAZ852022 JKV852007:JKV852022 JUR852007:JUR852022 KEN852007:KEN852022 KOJ852007:KOJ852022 KYF852007:KYF852022 LIB852007:LIB852022 LRX852007:LRX852022 MBT852007:MBT852022 MLP852007:MLP852022 MVL852007:MVL852022 NFH852007:NFH852022 NPD852007:NPD852022 NYZ852007:NYZ852022 OIV852007:OIV852022 OSR852007:OSR852022 PCN852007:PCN852022 PMJ852007:PMJ852022 PWF852007:PWF852022 QGB852007:QGB852022 QPX852007:QPX852022 QZT852007:QZT852022 RJP852007:RJP852022 RTL852007:RTL852022 SDH852007:SDH852022 SND852007:SND852022 SWZ852007:SWZ852022 TGV852007:TGV852022 TQR852007:TQR852022 UAN852007:UAN852022 UKJ852007:UKJ852022 UUF852007:UUF852022 VEB852007:VEB852022 VNX852007:VNX852022 VXT852007:VXT852022 WHP852007:WHP852022 WRL852007:WRL852022 H917543:H917558 EZ917543:EZ917558 OV917543:OV917558 YR917543:YR917558 AIN917543:AIN917558 ASJ917543:ASJ917558 BCF917543:BCF917558 BMB917543:BMB917558 BVX917543:BVX917558 CFT917543:CFT917558 CPP917543:CPP917558 CZL917543:CZL917558 DJH917543:DJH917558 DTD917543:DTD917558 ECZ917543:ECZ917558 EMV917543:EMV917558 EWR917543:EWR917558 FGN917543:FGN917558 FQJ917543:FQJ917558 GAF917543:GAF917558 GKB917543:GKB917558 GTX917543:GTX917558 HDT917543:HDT917558 HNP917543:HNP917558 HXL917543:HXL917558 IHH917543:IHH917558 IRD917543:IRD917558 JAZ917543:JAZ917558 JKV917543:JKV917558 JUR917543:JUR917558 KEN917543:KEN917558 KOJ917543:KOJ917558 KYF917543:KYF917558 LIB917543:LIB917558 LRX917543:LRX917558 MBT917543:MBT917558 MLP917543:MLP917558 MVL917543:MVL917558 NFH917543:NFH917558 NPD917543:NPD917558 NYZ917543:NYZ917558 OIV917543:OIV917558 OSR917543:OSR917558 PCN917543:PCN917558 PMJ917543:PMJ917558 PWF917543:PWF917558 QGB917543:QGB917558 QPX917543:QPX917558 QZT917543:QZT917558 RJP917543:RJP917558 RTL917543:RTL917558 SDH917543:SDH917558 SND917543:SND917558 SWZ917543:SWZ917558 TGV917543:TGV917558 TQR917543:TQR917558 UAN917543:UAN917558 UKJ917543:UKJ917558 UUF917543:UUF917558 VEB917543:VEB917558 VNX917543:VNX917558 VXT917543:VXT917558 WHP917543:WHP917558 WRL917543:WRL917558 H983079:H983094 EZ983079:EZ983094 OV983079:OV983094 YR983079:YR983094 AIN983079:AIN983094 ASJ983079:ASJ983094 BCF983079:BCF983094 BMB983079:BMB983094 BVX983079:BVX983094 CFT983079:CFT983094 CPP983079:CPP983094 CZL983079:CZL983094 DJH983079:DJH983094 DTD983079:DTD983094 ECZ983079:ECZ983094 EMV983079:EMV983094 EWR983079:EWR983094 FGN983079:FGN983094 FQJ983079:FQJ983094 GAF983079:GAF983094 GKB983079:GKB983094 GTX983079:GTX983094 HDT983079:HDT983094 HNP983079:HNP983094 HXL983079:HXL983094 IHH983079:IHH983094 IRD983079:IRD983094 JAZ983079:JAZ983094 JKV983079:JKV983094 JUR983079:JUR983094 KEN983079:KEN983094 KOJ983079:KOJ983094 KYF983079:KYF983094 LIB983079:LIB983094 LRX983079:LRX983094 MBT983079:MBT983094 MLP983079:MLP983094 MVL983079:MVL983094 NFH983079:NFH983094 NPD983079:NPD983094 NYZ983079:NYZ983094 OIV983079:OIV983094 OSR983079:OSR983094 PCN983079:PCN983094 PMJ983079:PMJ983094 PWF983079:PWF983094 QGB983079:QGB983094 QPX983079:QPX983094 QZT983079:QZT983094 RJP983079:RJP983094 RTL983079:RTL983094 SDH983079:SDH983094 SND983079:SND983094 SWZ983079:SWZ983094 TGV983079:TGV983094 TQR983079:TQR983094 UAN983079:UAN983094 UKJ983079:UKJ983094 UUF983079:UUF983094 VEB983079:VEB983094 VNX983079:VNX983094 VXT983079:VXT983094 WHP983079:WHP983094 WRL983079:WRL983094 H6:H28 EZ6:EZ28 OV6:OV28 YR6:YR28 AIN6:AIN28 ASJ6:ASJ28 BCF6:BCF28 BMB6:BMB28 BVX6:BVX28 CFT6:CFT28 CPP6:CPP28 CZL6:CZL28 DJH6:DJH28 DTD6:DTD28 ECZ6:ECZ28 EMV6:EMV28 EWR6:EWR28 FGN6:FGN28 FQJ6:FQJ28 GAF6:GAF28 GKB6:GKB28 GTX6:GTX28 HDT6:HDT28 HNP6:HNP28 HXL6:HXL28 IHH6:IHH28 IRD6:IRD28 JAZ6:JAZ28 JKV6:JKV28 JUR6:JUR28 KEN6:KEN28 KOJ6:KOJ28 KYF6:KYF28 LIB6:LIB28 LRX6:LRX28 MBT6:MBT28 MLP6:MLP28 MVL6:MVL28 NFH6:NFH28 NPD6:NPD28 NYZ6:NYZ28 OIV6:OIV28 OSR6:OSR28 PCN6:PCN28 PMJ6:PMJ28 PWF6:PWF28 QGB6:QGB28 QPX6:QPX28 QZT6:QZT28 RJP6:RJP28 RTL6:RTL28 SDH6:SDH28 SND6:SND28 SWZ6:SWZ28 TGV6:TGV28 TQR6:TQR28 UAN6:UAN28 UKJ6:UKJ28 UUF6:UUF28 VEB6:VEB28 VNX6:VNX28 VXT6:VXT28 WHP6:WHP28 WRL6:WRL28 WHP33:WHP54 VXT33:VXT54 VNX33:VNX54 VEB33:VEB54 UUF33:UUF54 UKJ33:UKJ54 UAN33:UAN54 TQR33:TQR54 TGV33:TGV54 SWZ33:SWZ54 SND33:SND54 SDH33:SDH54 RTL33:RTL54 RJP33:RJP54 QZT33:QZT54 QPX33:QPX54 QGB33:QGB54 PWF33:PWF54 PMJ33:PMJ54 PCN33:PCN54 OSR33:OSR54 OIV33:OIV54 NYZ33:NYZ54 NPD33:NPD54 NFH33:NFH54 MVL33:MVL54 MLP33:MLP54 MBT33:MBT54 LRX33:LRX54 LIB33:LIB54 KYF33:KYF54 KOJ33:KOJ54 KEN33:KEN54 JUR33:JUR54 JKV33:JKV54 JAZ33:JAZ54 IRD33:IRD54 IHH33:IHH54 HXL33:HXL54 HNP33:HNP54 HDT33:HDT54 GTX33:GTX54 GKB33:GKB54 GAF33:GAF54 FQJ33:FQJ54 FGN33:FGN54 EWR33:EWR54 EMV33:EMV54 ECZ33:ECZ54 DTD33:DTD54 DJH33:DJH54 CZL33:CZL54 CPP33:CPP54 CFT33:CFT54 BVX33:BVX54 BMB33:BMB54 BCF33:BCF54 ASJ33:ASJ54 AIN33:AIN54 YR33:YR54 OV33:OV54 EZ33:EZ54 H33:H54 WRL33:WRL54" xr:uid="{69A8F3A4-41D2-47CB-9698-24BD59B24DBB}">
      <formula1>PBStatus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1]!OpenForm">
                <anchor moveWithCells="1">
                  <from>
                    <xdr:col>1</xdr:col>
                    <xdr:colOff>45720</xdr:colOff>
                    <xdr:row>0</xdr:row>
                    <xdr:rowOff>83820</xdr:rowOff>
                  </from>
                  <to>
                    <xdr:col>3</xdr:col>
                    <xdr:colOff>716280</xdr:colOff>
                    <xdr:row>1</xdr:row>
                    <xdr:rowOff>137160</xdr:rowOff>
                  </to>
                </anchor>
              </controlPr>
            </control>
          </mc:Choice>
        </mc:AlternateContent>
        <mc:AlternateContent xmlns:mc="http://schemas.openxmlformats.org/markup-compatibility/2006">
          <mc:Choice Requires="x14">
            <control shapeId="2067" r:id="rId5" name="Button 19">
              <controlPr defaultSize="0" print="0" autoFill="0" autoPict="0" macro="[1]!OpenForm">
                <anchor moveWithCells="1">
                  <from>
                    <xdr:col>1</xdr:col>
                    <xdr:colOff>45720</xdr:colOff>
                    <xdr:row>0</xdr:row>
                    <xdr:rowOff>83820</xdr:rowOff>
                  </from>
                  <to>
                    <xdr:col>3</xdr:col>
                    <xdr:colOff>731520</xdr:colOff>
                    <xdr:row>1</xdr:row>
                    <xdr:rowOff>137160</xdr:rowOff>
                  </to>
                </anchor>
              </controlPr>
            </control>
          </mc:Choice>
        </mc:AlternateContent>
        <mc:AlternateContent xmlns:mc="http://schemas.openxmlformats.org/markup-compatibility/2006">
          <mc:Choice Requires="x14">
            <control shapeId="2085" r:id="rId6" name="Button 37">
              <controlPr defaultSize="0" print="0" autoFill="0" autoPict="0" macro="[1]!OpenForm">
                <anchor moveWithCells="1">
                  <from>
                    <xdr:col>1</xdr:col>
                    <xdr:colOff>45720</xdr:colOff>
                    <xdr:row>0</xdr:row>
                    <xdr:rowOff>83820</xdr:rowOff>
                  </from>
                  <to>
                    <xdr:col>3</xdr:col>
                    <xdr:colOff>731520</xdr:colOff>
                    <xdr:row>1</xdr:row>
                    <xdr:rowOff>137160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7252-C62F-43BC-9CAC-28C5D0A690C2}">
  <dimension ref="A1:AJ36"/>
  <sheetViews>
    <sheetView topLeftCell="A8" workbookViewId="0">
      <selection activeCell="O24" sqref="O24"/>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8" customWidth="1"/>
    <col min="6" max="6" width="13.44140625" style="78" customWidth="1"/>
    <col min="7" max="7" width="14.6640625" style="78" customWidth="1"/>
    <col min="8" max="8" width="13" customWidth="1"/>
    <col min="9" max="9" width="8" bestFit="1" customWidth="1"/>
    <col min="10" max="18" width="8.33203125" bestFit="1" customWidth="1"/>
    <col min="19" max="19" width="8" bestFit="1" customWidth="1"/>
    <col min="20" max="28" width="7.109375" bestFit="1" customWidth="1"/>
    <col min="29" max="29" width="7.44140625" bestFit="1" customWidth="1"/>
    <col min="30" max="30" width="7.109375" bestFit="1" customWidth="1"/>
    <col min="31" max="36" width="7.44140625" bestFit="1" customWidth="1"/>
    <col min="257" max="257" width="9.33203125" customWidth="1"/>
    <col min="258" max="258" width="112.109375" customWidth="1"/>
    <col min="259" max="259" width="58.44140625" customWidth="1"/>
    <col min="260" max="260" width="10" customWidth="1"/>
    <col min="261" max="261" width="15.109375" customWidth="1"/>
    <col min="262" max="262" width="13.44140625" customWidth="1"/>
    <col min="263" max="263" width="14.6640625" customWidth="1"/>
    <col min="264" max="264" width="13" customWidth="1"/>
    <col min="265" max="265" width="8" bestFit="1" customWidth="1"/>
    <col min="266" max="274" width="8.33203125" bestFit="1" customWidth="1"/>
    <col min="275" max="275" width="8" bestFit="1" customWidth="1"/>
    <col min="276" max="284" width="7.109375" bestFit="1" customWidth="1"/>
    <col min="285" max="285" width="7.44140625" bestFit="1" customWidth="1"/>
    <col min="286" max="286" width="7.109375" bestFit="1" customWidth="1"/>
    <col min="287" max="292" width="7.44140625" bestFit="1" customWidth="1"/>
    <col min="513" max="513" width="9.33203125" customWidth="1"/>
    <col min="514" max="514" width="112.109375" customWidth="1"/>
    <col min="515" max="515" width="58.44140625" customWidth="1"/>
    <col min="516" max="516" width="10" customWidth="1"/>
    <col min="517" max="517" width="15.109375" customWidth="1"/>
    <col min="518" max="518" width="13.44140625" customWidth="1"/>
    <col min="519" max="519" width="14.6640625" customWidth="1"/>
    <col min="520" max="520" width="13" customWidth="1"/>
    <col min="521" max="521" width="8" bestFit="1" customWidth="1"/>
    <col min="522" max="530" width="8.33203125" bestFit="1" customWidth="1"/>
    <col min="531" max="531" width="8" bestFit="1" customWidth="1"/>
    <col min="532" max="540" width="7.109375" bestFit="1" customWidth="1"/>
    <col min="541" max="541" width="7.44140625" bestFit="1" customWidth="1"/>
    <col min="542" max="542" width="7.109375" bestFit="1" customWidth="1"/>
    <col min="543" max="548" width="7.44140625" bestFit="1" customWidth="1"/>
    <col min="769" max="769" width="9.33203125" customWidth="1"/>
    <col min="770" max="770" width="112.109375" customWidth="1"/>
    <col min="771" max="771" width="58.44140625" customWidth="1"/>
    <col min="772" max="772" width="10" customWidth="1"/>
    <col min="773" max="773" width="15.109375" customWidth="1"/>
    <col min="774" max="774" width="13.44140625" customWidth="1"/>
    <col min="775" max="775" width="14.6640625" customWidth="1"/>
    <col min="776" max="776" width="13" customWidth="1"/>
    <col min="777" max="777" width="8" bestFit="1" customWidth="1"/>
    <col min="778" max="786" width="8.33203125" bestFit="1" customWidth="1"/>
    <col min="787" max="787" width="8" bestFit="1" customWidth="1"/>
    <col min="788" max="796" width="7.109375" bestFit="1" customWidth="1"/>
    <col min="797" max="797" width="7.44140625" bestFit="1" customWidth="1"/>
    <col min="798" max="798" width="7.109375" bestFit="1" customWidth="1"/>
    <col min="799" max="804" width="7.44140625" bestFit="1" customWidth="1"/>
    <col min="1025" max="1025" width="9.33203125" customWidth="1"/>
    <col min="1026" max="1026" width="112.109375" customWidth="1"/>
    <col min="1027" max="1027" width="58.44140625" customWidth="1"/>
    <col min="1028" max="1028" width="10" customWidth="1"/>
    <col min="1029" max="1029" width="15.109375" customWidth="1"/>
    <col min="1030" max="1030" width="13.44140625" customWidth="1"/>
    <col min="1031" max="1031" width="14.6640625" customWidth="1"/>
    <col min="1032" max="1032" width="13" customWidth="1"/>
    <col min="1033" max="1033" width="8" bestFit="1" customWidth="1"/>
    <col min="1034" max="1042" width="8.33203125" bestFit="1" customWidth="1"/>
    <col min="1043" max="1043" width="8" bestFit="1" customWidth="1"/>
    <col min="1044" max="1052" width="7.109375" bestFit="1" customWidth="1"/>
    <col min="1053" max="1053" width="7.44140625" bestFit="1" customWidth="1"/>
    <col min="1054" max="1054" width="7.109375" bestFit="1" customWidth="1"/>
    <col min="1055" max="1060" width="7.44140625" bestFit="1" customWidth="1"/>
    <col min="1281" max="1281" width="9.33203125" customWidth="1"/>
    <col min="1282" max="1282" width="112.109375" customWidth="1"/>
    <col min="1283" max="1283" width="58.44140625" customWidth="1"/>
    <col min="1284" max="1284" width="10" customWidth="1"/>
    <col min="1285" max="1285" width="15.109375" customWidth="1"/>
    <col min="1286" max="1286" width="13.44140625" customWidth="1"/>
    <col min="1287" max="1287" width="14.6640625" customWidth="1"/>
    <col min="1288" max="1288" width="13" customWidth="1"/>
    <col min="1289" max="1289" width="8" bestFit="1" customWidth="1"/>
    <col min="1290" max="1298" width="8.33203125" bestFit="1" customWidth="1"/>
    <col min="1299" max="1299" width="8" bestFit="1" customWidth="1"/>
    <col min="1300" max="1308" width="7.109375" bestFit="1" customWidth="1"/>
    <col min="1309" max="1309" width="7.44140625" bestFit="1" customWidth="1"/>
    <col min="1310" max="1310" width="7.109375" bestFit="1" customWidth="1"/>
    <col min="1311" max="1316" width="7.44140625" bestFit="1" customWidth="1"/>
    <col min="1537" max="1537" width="9.33203125" customWidth="1"/>
    <col min="1538" max="1538" width="112.109375" customWidth="1"/>
    <col min="1539" max="1539" width="58.44140625" customWidth="1"/>
    <col min="1540" max="1540" width="10" customWidth="1"/>
    <col min="1541" max="1541" width="15.109375" customWidth="1"/>
    <col min="1542" max="1542" width="13.44140625" customWidth="1"/>
    <col min="1543" max="1543" width="14.6640625" customWidth="1"/>
    <col min="1544" max="1544" width="13" customWidth="1"/>
    <col min="1545" max="1545" width="8" bestFit="1" customWidth="1"/>
    <col min="1546" max="1554" width="8.33203125" bestFit="1" customWidth="1"/>
    <col min="1555" max="1555" width="8" bestFit="1" customWidth="1"/>
    <col min="1556" max="1564" width="7.109375" bestFit="1" customWidth="1"/>
    <col min="1565" max="1565" width="7.44140625" bestFit="1" customWidth="1"/>
    <col min="1566" max="1566" width="7.109375" bestFit="1" customWidth="1"/>
    <col min="1567" max="1572" width="7.44140625" bestFit="1" customWidth="1"/>
    <col min="1793" max="1793" width="9.33203125" customWidth="1"/>
    <col min="1794" max="1794" width="112.109375" customWidth="1"/>
    <col min="1795" max="1795" width="58.44140625" customWidth="1"/>
    <col min="1796" max="1796" width="10" customWidth="1"/>
    <col min="1797" max="1797" width="15.109375" customWidth="1"/>
    <col min="1798" max="1798" width="13.44140625" customWidth="1"/>
    <col min="1799" max="1799" width="14.6640625" customWidth="1"/>
    <col min="1800" max="1800" width="13" customWidth="1"/>
    <col min="1801" max="1801" width="8" bestFit="1" customWidth="1"/>
    <col min="1802" max="1810" width="8.33203125" bestFit="1" customWidth="1"/>
    <col min="1811" max="1811" width="8" bestFit="1" customWidth="1"/>
    <col min="1812" max="1820" width="7.109375" bestFit="1" customWidth="1"/>
    <col min="1821" max="1821" width="7.44140625" bestFit="1" customWidth="1"/>
    <col min="1822" max="1822" width="7.109375" bestFit="1" customWidth="1"/>
    <col min="1823" max="1828" width="7.44140625" bestFit="1" customWidth="1"/>
    <col min="2049" max="2049" width="9.33203125" customWidth="1"/>
    <col min="2050" max="2050" width="112.109375" customWidth="1"/>
    <col min="2051" max="2051" width="58.44140625" customWidth="1"/>
    <col min="2052" max="2052" width="10" customWidth="1"/>
    <col min="2053" max="2053" width="15.109375" customWidth="1"/>
    <col min="2054" max="2054" width="13.44140625" customWidth="1"/>
    <col min="2055" max="2055" width="14.6640625" customWidth="1"/>
    <col min="2056" max="2056" width="13" customWidth="1"/>
    <col min="2057" max="2057" width="8" bestFit="1" customWidth="1"/>
    <col min="2058" max="2066" width="8.33203125" bestFit="1" customWidth="1"/>
    <col min="2067" max="2067" width="8" bestFit="1" customWidth="1"/>
    <col min="2068" max="2076" width="7.109375" bestFit="1" customWidth="1"/>
    <col min="2077" max="2077" width="7.44140625" bestFit="1" customWidth="1"/>
    <col min="2078" max="2078" width="7.109375" bestFit="1" customWidth="1"/>
    <col min="2079" max="2084" width="7.44140625" bestFit="1" customWidth="1"/>
    <col min="2305" max="2305" width="9.33203125" customWidth="1"/>
    <col min="2306" max="2306" width="112.109375" customWidth="1"/>
    <col min="2307" max="2307" width="58.44140625" customWidth="1"/>
    <col min="2308" max="2308" width="10" customWidth="1"/>
    <col min="2309" max="2309" width="15.109375" customWidth="1"/>
    <col min="2310" max="2310" width="13.44140625" customWidth="1"/>
    <col min="2311" max="2311" width="14.6640625" customWidth="1"/>
    <col min="2312" max="2312" width="13" customWidth="1"/>
    <col min="2313" max="2313" width="8" bestFit="1" customWidth="1"/>
    <col min="2314" max="2322" width="8.33203125" bestFit="1" customWidth="1"/>
    <col min="2323" max="2323" width="8" bestFit="1" customWidth="1"/>
    <col min="2324" max="2332" width="7.109375" bestFit="1" customWidth="1"/>
    <col min="2333" max="2333" width="7.44140625" bestFit="1" customWidth="1"/>
    <col min="2334" max="2334" width="7.109375" bestFit="1" customWidth="1"/>
    <col min="2335" max="2340" width="7.44140625" bestFit="1" customWidth="1"/>
    <col min="2561" max="2561" width="9.33203125" customWidth="1"/>
    <col min="2562" max="2562" width="112.109375" customWidth="1"/>
    <col min="2563" max="2563" width="58.44140625" customWidth="1"/>
    <col min="2564" max="2564" width="10" customWidth="1"/>
    <col min="2565" max="2565" width="15.109375" customWidth="1"/>
    <col min="2566" max="2566" width="13.44140625" customWidth="1"/>
    <col min="2567" max="2567" width="14.6640625" customWidth="1"/>
    <col min="2568" max="2568" width="13" customWidth="1"/>
    <col min="2569" max="2569" width="8" bestFit="1" customWidth="1"/>
    <col min="2570" max="2578" width="8.33203125" bestFit="1" customWidth="1"/>
    <col min="2579" max="2579" width="8" bestFit="1" customWidth="1"/>
    <col min="2580" max="2588" width="7.109375" bestFit="1" customWidth="1"/>
    <col min="2589" max="2589" width="7.44140625" bestFit="1" customWidth="1"/>
    <col min="2590" max="2590" width="7.109375" bestFit="1" customWidth="1"/>
    <col min="2591" max="2596" width="7.44140625" bestFit="1" customWidth="1"/>
    <col min="2817" max="2817" width="9.33203125" customWidth="1"/>
    <col min="2818" max="2818" width="112.109375" customWidth="1"/>
    <col min="2819" max="2819" width="58.44140625" customWidth="1"/>
    <col min="2820" max="2820" width="10" customWidth="1"/>
    <col min="2821" max="2821" width="15.109375" customWidth="1"/>
    <col min="2822" max="2822" width="13.44140625" customWidth="1"/>
    <col min="2823" max="2823" width="14.6640625" customWidth="1"/>
    <col min="2824" max="2824" width="13" customWidth="1"/>
    <col min="2825" max="2825" width="8" bestFit="1" customWidth="1"/>
    <col min="2826" max="2834" width="8.33203125" bestFit="1" customWidth="1"/>
    <col min="2835" max="2835" width="8" bestFit="1" customWidth="1"/>
    <col min="2836" max="2844" width="7.109375" bestFit="1" customWidth="1"/>
    <col min="2845" max="2845" width="7.44140625" bestFit="1" customWidth="1"/>
    <col min="2846" max="2846" width="7.109375" bestFit="1" customWidth="1"/>
    <col min="2847" max="2852" width="7.44140625" bestFit="1" customWidth="1"/>
    <col min="3073" max="3073" width="9.33203125" customWidth="1"/>
    <col min="3074" max="3074" width="112.109375" customWidth="1"/>
    <col min="3075" max="3075" width="58.44140625" customWidth="1"/>
    <col min="3076" max="3076" width="10" customWidth="1"/>
    <col min="3077" max="3077" width="15.109375" customWidth="1"/>
    <col min="3078" max="3078" width="13.44140625" customWidth="1"/>
    <col min="3079" max="3079" width="14.6640625" customWidth="1"/>
    <col min="3080" max="3080" width="13" customWidth="1"/>
    <col min="3081" max="3081" width="8" bestFit="1" customWidth="1"/>
    <col min="3082" max="3090" width="8.33203125" bestFit="1" customWidth="1"/>
    <col min="3091" max="3091" width="8" bestFit="1" customWidth="1"/>
    <col min="3092" max="3100" width="7.109375" bestFit="1" customWidth="1"/>
    <col min="3101" max="3101" width="7.44140625" bestFit="1" customWidth="1"/>
    <col min="3102" max="3102" width="7.109375" bestFit="1" customWidth="1"/>
    <col min="3103" max="3108" width="7.44140625" bestFit="1" customWidth="1"/>
    <col min="3329" max="3329" width="9.33203125" customWidth="1"/>
    <col min="3330" max="3330" width="112.109375" customWidth="1"/>
    <col min="3331" max="3331" width="58.44140625" customWidth="1"/>
    <col min="3332" max="3332" width="10" customWidth="1"/>
    <col min="3333" max="3333" width="15.109375" customWidth="1"/>
    <col min="3334" max="3334" width="13.44140625" customWidth="1"/>
    <col min="3335" max="3335" width="14.6640625" customWidth="1"/>
    <col min="3336" max="3336" width="13" customWidth="1"/>
    <col min="3337" max="3337" width="8" bestFit="1" customWidth="1"/>
    <col min="3338" max="3346" width="8.33203125" bestFit="1" customWidth="1"/>
    <col min="3347" max="3347" width="8" bestFit="1" customWidth="1"/>
    <col min="3348" max="3356" width="7.109375" bestFit="1" customWidth="1"/>
    <col min="3357" max="3357" width="7.44140625" bestFit="1" customWidth="1"/>
    <col min="3358" max="3358" width="7.109375" bestFit="1" customWidth="1"/>
    <col min="3359" max="3364" width="7.44140625" bestFit="1" customWidth="1"/>
    <col min="3585" max="3585" width="9.33203125" customWidth="1"/>
    <col min="3586" max="3586" width="112.109375" customWidth="1"/>
    <col min="3587" max="3587" width="58.44140625" customWidth="1"/>
    <col min="3588" max="3588" width="10" customWidth="1"/>
    <col min="3589" max="3589" width="15.109375" customWidth="1"/>
    <col min="3590" max="3590" width="13.44140625" customWidth="1"/>
    <col min="3591" max="3591" width="14.6640625" customWidth="1"/>
    <col min="3592" max="3592" width="13" customWidth="1"/>
    <col min="3593" max="3593" width="8" bestFit="1" customWidth="1"/>
    <col min="3594" max="3602" width="8.33203125" bestFit="1" customWidth="1"/>
    <col min="3603" max="3603" width="8" bestFit="1" customWidth="1"/>
    <col min="3604" max="3612" width="7.109375" bestFit="1" customWidth="1"/>
    <col min="3613" max="3613" width="7.44140625" bestFit="1" customWidth="1"/>
    <col min="3614" max="3614" width="7.109375" bestFit="1" customWidth="1"/>
    <col min="3615" max="3620" width="7.44140625" bestFit="1" customWidth="1"/>
    <col min="3841" max="3841" width="9.33203125" customWidth="1"/>
    <col min="3842" max="3842" width="112.109375" customWidth="1"/>
    <col min="3843" max="3843" width="58.44140625" customWidth="1"/>
    <col min="3844" max="3844" width="10" customWidth="1"/>
    <col min="3845" max="3845" width="15.109375" customWidth="1"/>
    <col min="3846" max="3846" width="13.44140625" customWidth="1"/>
    <col min="3847" max="3847" width="14.6640625" customWidth="1"/>
    <col min="3848" max="3848" width="13" customWidth="1"/>
    <col min="3849" max="3849" width="8" bestFit="1" customWidth="1"/>
    <col min="3850" max="3858" width="8.33203125" bestFit="1" customWidth="1"/>
    <col min="3859" max="3859" width="8" bestFit="1" customWidth="1"/>
    <col min="3860" max="3868" width="7.109375" bestFit="1" customWidth="1"/>
    <col min="3869" max="3869" width="7.44140625" bestFit="1" customWidth="1"/>
    <col min="3870" max="3870" width="7.109375" bestFit="1" customWidth="1"/>
    <col min="3871" max="3876" width="7.44140625" bestFit="1" customWidth="1"/>
    <col min="4097" max="4097" width="9.33203125" customWidth="1"/>
    <col min="4098" max="4098" width="112.109375" customWidth="1"/>
    <col min="4099" max="4099" width="58.44140625" customWidth="1"/>
    <col min="4100" max="4100" width="10" customWidth="1"/>
    <col min="4101" max="4101" width="15.109375" customWidth="1"/>
    <col min="4102" max="4102" width="13.44140625" customWidth="1"/>
    <col min="4103" max="4103" width="14.6640625" customWidth="1"/>
    <col min="4104" max="4104" width="13" customWidth="1"/>
    <col min="4105" max="4105" width="8" bestFit="1" customWidth="1"/>
    <col min="4106" max="4114" width="8.33203125" bestFit="1" customWidth="1"/>
    <col min="4115" max="4115" width="8" bestFit="1" customWidth="1"/>
    <col min="4116" max="4124" width="7.109375" bestFit="1" customWidth="1"/>
    <col min="4125" max="4125" width="7.44140625" bestFit="1" customWidth="1"/>
    <col min="4126" max="4126" width="7.109375" bestFit="1" customWidth="1"/>
    <col min="4127" max="4132" width="7.44140625" bestFit="1" customWidth="1"/>
    <col min="4353" max="4353" width="9.33203125" customWidth="1"/>
    <col min="4354" max="4354" width="112.109375" customWidth="1"/>
    <col min="4355" max="4355" width="58.44140625" customWidth="1"/>
    <col min="4356" max="4356" width="10" customWidth="1"/>
    <col min="4357" max="4357" width="15.109375" customWidth="1"/>
    <col min="4358" max="4358" width="13.44140625" customWidth="1"/>
    <col min="4359" max="4359" width="14.6640625" customWidth="1"/>
    <col min="4360" max="4360" width="13" customWidth="1"/>
    <col min="4361" max="4361" width="8" bestFit="1" customWidth="1"/>
    <col min="4362" max="4370" width="8.33203125" bestFit="1" customWidth="1"/>
    <col min="4371" max="4371" width="8" bestFit="1" customWidth="1"/>
    <col min="4372" max="4380" width="7.109375" bestFit="1" customWidth="1"/>
    <col min="4381" max="4381" width="7.44140625" bestFit="1" customWidth="1"/>
    <col min="4382" max="4382" width="7.109375" bestFit="1" customWidth="1"/>
    <col min="4383" max="4388" width="7.44140625" bestFit="1" customWidth="1"/>
    <col min="4609" max="4609" width="9.33203125" customWidth="1"/>
    <col min="4610" max="4610" width="112.109375" customWidth="1"/>
    <col min="4611" max="4611" width="58.44140625" customWidth="1"/>
    <col min="4612" max="4612" width="10" customWidth="1"/>
    <col min="4613" max="4613" width="15.109375" customWidth="1"/>
    <col min="4614" max="4614" width="13.44140625" customWidth="1"/>
    <col min="4615" max="4615" width="14.6640625" customWidth="1"/>
    <col min="4616" max="4616" width="13" customWidth="1"/>
    <col min="4617" max="4617" width="8" bestFit="1" customWidth="1"/>
    <col min="4618" max="4626" width="8.33203125" bestFit="1" customWidth="1"/>
    <col min="4627" max="4627" width="8" bestFit="1" customWidth="1"/>
    <col min="4628" max="4636" width="7.109375" bestFit="1" customWidth="1"/>
    <col min="4637" max="4637" width="7.44140625" bestFit="1" customWidth="1"/>
    <col min="4638" max="4638" width="7.109375" bestFit="1" customWidth="1"/>
    <col min="4639" max="4644" width="7.44140625" bestFit="1" customWidth="1"/>
    <col min="4865" max="4865" width="9.33203125" customWidth="1"/>
    <col min="4866" max="4866" width="112.109375" customWidth="1"/>
    <col min="4867" max="4867" width="58.44140625" customWidth="1"/>
    <col min="4868" max="4868" width="10" customWidth="1"/>
    <col min="4869" max="4869" width="15.109375" customWidth="1"/>
    <col min="4870" max="4870" width="13.44140625" customWidth="1"/>
    <col min="4871" max="4871" width="14.6640625" customWidth="1"/>
    <col min="4872" max="4872" width="13" customWidth="1"/>
    <col min="4873" max="4873" width="8" bestFit="1" customWidth="1"/>
    <col min="4874" max="4882" width="8.33203125" bestFit="1" customWidth="1"/>
    <col min="4883" max="4883" width="8" bestFit="1" customWidth="1"/>
    <col min="4884" max="4892" width="7.109375" bestFit="1" customWidth="1"/>
    <col min="4893" max="4893" width="7.44140625" bestFit="1" customWidth="1"/>
    <col min="4894" max="4894" width="7.109375" bestFit="1" customWidth="1"/>
    <col min="4895" max="4900" width="7.44140625" bestFit="1" customWidth="1"/>
    <col min="5121" max="5121" width="9.33203125" customWidth="1"/>
    <col min="5122" max="5122" width="112.109375" customWidth="1"/>
    <col min="5123" max="5123" width="58.44140625" customWidth="1"/>
    <col min="5124" max="5124" width="10" customWidth="1"/>
    <col min="5125" max="5125" width="15.109375" customWidth="1"/>
    <col min="5126" max="5126" width="13.44140625" customWidth="1"/>
    <col min="5127" max="5127" width="14.6640625" customWidth="1"/>
    <col min="5128" max="5128" width="13" customWidth="1"/>
    <col min="5129" max="5129" width="8" bestFit="1" customWidth="1"/>
    <col min="5130" max="5138" width="8.33203125" bestFit="1" customWidth="1"/>
    <col min="5139" max="5139" width="8" bestFit="1" customWidth="1"/>
    <col min="5140" max="5148" width="7.109375" bestFit="1" customWidth="1"/>
    <col min="5149" max="5149" width="7.44140625" bestFit="1" customWidth="1"/>
    <col min="5150" max="5150" width="7.109375" bestFit="1" customWidth="1"/>
    <col min="5151" max="5156" width="7.44140625" bestFit="1" customWidth="1"/>
    <col min="5377" max="5377" width="9.33203125" customWidth="1"/>
    <col min="5378" max="5378" width="112.109375" customWidth="1"/>
    <col min="5379" max="5379" width="58.44140625" customWidth="1"/>
    <col min="5380" max="5380" width="10" customWidth="1"/>
    <col min="5381" max="5381" width="15.109375" customWidth="1"/>
    <col min="5382" max="5382" width="13.44140625" customWidth="1"/>
    <col min="5383" max="5383" width="14.6640625" customWidth="1"/>
    <col min="5384" max="5384" width="13" customWidth="1"/>
    <col min="5385" max="5385" width="8" bestFit="1" customWidth="1"/>
    <col min="5386" max="5394" width="8.33203125" bestFit="1" customWidth="1"/>
    <col min="5395" max="5395" width="8" bestFit="1" customWidth="1"/>
    <col min="5396" max="5404" width="7.109375" bestFit="1" customWidth="1"/>
    <col min="5405" max="5405" width="7.44140625" bestFit="1" customWidth="1"/>
    <col min="5406" max="5406" width="7.109375" bestFit="1" customWidth="1"/>
    <col min="5407" max="5412" width="7.44140625" bestFit="1" customWidth="1"/>
    <col min="5633" max="5633" width="9.33203125" customWidth="1"/>
    <col min="5634" max="5634" width="112.109375" customWidth="1"/>
    <col min="5635" max="5635" width="58.44140625" customWidth="1"/>
    <col min="5636" max="5636" width="10" customWidth="1"/>
    <col min="5637" max="5637" width="15.109375" customWidth="1"/>
    <col min="5638" max="5638" width="13.44140625" customWidth="1"/>
    <col min="5639" max="5639" width="14.6640625" customWidth="1"/>
    <col min="5640" max="5640" width="13" customWidth="1"/>
    <col min="5641" max="5641" width="8" bestFit="1" customWidth="1"/>
    <col min="5642" max="5650" width="8.33203125" bestFit="1" customWidth="1"/>
    <col min="5651" max="5651" width="8" bestFit="1" customWidth="1"/>
    <col min="5652" max="5660" width="7.109375" bestFit="1" customWidth="1"/>
    <col min="5661" max="5661" width="7.44140625" bestFit="1" customWidth="1"/>
    <col min="5662" max="5662" width="7.109375" bestFit="1" customWidth="1"/>
    <col min="5663" max="5668" width="7.44140625" bestFit="1" customWidth="1"/>
    <col min="5889" max="5889" width="9.33203125" customWidth="1"/>
    <col min="5890" max="5890" width="112.109375" customWidth="1"/>
    <col min="5891" max="5891" width="58.44140625" customWidth="1"/>
    <col min="5892" max="5892" width="10" customWidth="1"/>
    <col min="5893" max="5893" width="15.109375" customWidth="1"/>
    <col min="5894" max="5894" width="13.44140625" customWidth="1"/>
    <col min="5895" max="5895" width="14.6640625" customWidth="1"/>
    <col min="5896" max="5896" width="13" customWidth="1"/>
    <col min="5897" max="5897" width="8" bestFit="1" customWidth="1"/>
    <col min="5898" max="5906" width="8.33203125" bestFit="1" customWidth="1"/>
    <col min="5907" max="5907" width="8" bestFit="1" customWidth="1"/>
    <col min="5908" max="5916" width="7.109375" bestFit="1" customWidth="1"/>
    <col min="5917" max="5917" width="7.44140625" bestFit="1" customWidth="1"/>
    <col min="5918" max="5918" width="7.109375" bestFit="1" customWidth="1"/>
    <col min="5919" max="5924" width="7.44140625" bestFit="1" customWidth="1"/>
    <col min="6145" max="6145" width="9.33203125" customWidth="1"/>
    <col min="6146" max="6146" width="112.109375" customWidth="1"/>
    <col min="6147" max="6147" width="58.44140625" customWidth="1"/>
    <col min="6148" max="6148" width="10" customWidth="1"/>
    <col min="6149" max="6149" width="15.109375" customWidth="1"/>
    <col min="6150" max="6150" width="13.44140625" customWidth="1"/>
    <col min="6151" max="6151" width="14.6640625" customWidth="1"/>
    <col min="6152" max="6152" width="13" customWidth="1"/>
    <col min="6153" max="6153" width="8" bestFit="1" customWidth="1"/>
    <col min="6154" max="6162" width="8.33203125" bestFit="1" customWidth="1"/>
    <col min="6163" max="6163" width="8" bestFit="1" customWidth="1"/>
    <col min="6164" max="6172" width="7.109375" bestFit="1" customWidth="1"/>
    <col min="6173" max="6173" width="7.44140625" bestFit="1" customWidth="1"/>
    <col min="6174" max="6174" width="7.109375" bestFit="1" customWidth="1"/>
    <col min="6175" max="6180" width="7.44140625" bestFit="1" customWidth="1"/>
    <col min="6401" max="6401" width="9.33203125" customWidth="1"/>
    <col min="6402" max="6402" width="112.109375" customWidth="1"/>
    <col min="6403" max="6403" width="58.44140625" customWidth="1"/>
    <col min="6404" max="6404" width="10" customWidth="1"/>
    <col min="6405" max="6405" width="15.109375" customWidth="1"/>
    <col min="6406" max="6406" width="13.44140625" customWidth="1"/>
    <col min="6407" max="6407" width="14.6640625" customWidth="1"/>
    <col min="6408" max="6408" width="13" customWidth="1"/>
    <col min="6409" max="6409" width="8" bestFit="1" customWidth="1"/>
    <col min="6410" max="6418" width="8.33203125" bestFit="1" customWidth="1"/>
    <col min="6419" max="6419" width="8" bestFit="1" customWidth="1"/>
    <col min="6420" max="6428" width="7.109375" bestFit="1" customWidth="1"/>
    <col min="6429" max="6429" width="7.44140625" bestFit="1" customWidth="1"/>
    <col min="6430" max="6430" width="7.109375" bestFit="1" customWidth="1"/>
    <col min="6431" max="6436" width="7.44140625" bestFit="1" customWidth="1"/>
    <col min="6657" max="6657" width="9.33203125" customWidth="1"/>
    <col min="6658" max="6658" width="112.109375" customWidth="1"/>
    <col min="6659" max="6659" width="58.44140625" customWidth="1"/>
    <col min="6660" max="6660" width="10" customWidth="1"/>
    <col min="6661" max="6661" width="15.109375" customWidth="1"/>
    <col min="6662" max="6662" width="13.44140625" customWidth="1"/>
    <col min="6663" max="6663" width="14.6640625" customWidth="1"/>
    <col min="6664" max="6664" width="13" customWidth="1"/>
    <col min="6665" max="6665" width="8" bestFit="1" customWidth="1"/>
    <col min="6666" max="6674" width="8.33203125" bestFit="1" customWidth="1"/>
    <col min="6675" max="6675" width="8" bestFit="1" customWidth="1"/>
    <col min="6676" max="6684" width="7.109375" bestFit="1" customWidth="1"/>
    <col min="6685" max="6685" width="7.44140625" bestFit="1" customWidth="1"/>
    <col min="6686" max="6686" width="7.109375" bestFit="1" customWidth="1"/>
    <col min="6687" max="6692" width="7.44140625" bestFit="1" customWidth="1"/>
    <col min="6913" max="6913" width="9.33203125" customWidth="1"/>
    <col min="6914" max="6914" width="112.109375" customWidth="1"/>
    <col min="6915" max="6915" width="58.44140625" customWidth="1"/>
    <col min="6916" max="6916" width="10" customWidth="1"/>
    <col min="6917" max="6917" width="15.109375" customWidth="1"/>
    <col min="6918" max="6918" width="13.44140625" customWidth="1"/>
    <col min="6919" max="6919" width="14.6640625" customWidth="1"/>
    <col min="6920" max="6920" width="13" customWidth="1"/>
    <col min="6921" max="6921" width="8" bestFit="1" customWidth="1"/>
    <col min="6922" max="6930" width="8.33203125" bestFit="1" customWidth="1"/>
    <col min="6931" max="6931" width="8" bestFit="1" customWidth="1"/>
    <col min="6932" max="6940" width="7.109375" bestFit="1" customWidth="1"/>
    <col min="6941" max="6941" width="7.44140625" bestFit="1" customWidth="1"/>
    <col min="6942" max="6942" width="7.109375" bestFit="1" customWidth="1"/>
    <col min="6943" max="6948" width="7.44140625" bestFit="1" customWidth="1"/>
    <col min="7169" max="7169" width="9.33203125" customWidth="1"/>
    <col min="7170" max="7170" width="112.109375" customWidth="1"/>
    <col min="7171" max="7171" width="58.44140625" customWidth="1"/>
    <col min="7172" max="7172" width="10" customWidth="1"/>
    <col min="7173" max="7173" width="15.109375" customWidth="1"/>
    <col min="7174" max="7174" width="13.44140625" customWidth="1"/>
    <col min="7175" max="7175" width="14.6640625" customWidth="1"/>
    <col min="7176" max="7176" width="13" customWidth="1"/>
    <col min="7177" max="7177" width="8" bestFit="1" customWidth="1"/>
    <col min="7178" max="7186" width="8.33203125" bestFit="1" customWidth="1"/>
    <col min="7187" max="7187" width="8" bestFit="1" customWidth="1"/>
    <col min="7188" max="7196" width="7.109375" bestFit="1" customWidth="1"/>
    <col min="7197" max="7197" width="7.44140625" bestFit="1" customWidth="1"/>
    <col min="7198" max="7198" width="7.109375" bestFit="1" customWidth="1"/>
    <col min="7199" max="7204" width="7.44140625" bestFit="1" customWidth="1"/>
    <col min="7425" max="7425" width="9.33203125" customWidth="1"/>
    <col min="7426" max="7426" width="112.109375" customWidth="1"/>
    <col min="7427" max="7427" width="58.44140625" customWidth="1"/>
    <col min="7428" max="7428" width="10" customWidth="1"/>
    <col min="7429" max="7429" width="15.109375" customWidth="1"/>
    <col min="7430" max="7430" width="13.44140625" customWidth="1"/>
    <col min="7431" max="7431" width="14.6640625" customWidth="1"/>
    <col min="7432" max="7432" width="13" customWidth="1"/>
    <col min="7433" max="7433" width="8" bestFit="1" customWidth="1"/>
    <col min="7434" max="7442" width="8.33203125" bestFit="1" customWidth="1"/>
    <col min="7443" max="7443" width="8" bestFit="1" customWidth="1"/>
    <col min="7444" max="7452" width="7.109375" bestFit="1" customWidth="1"/>
    <col min="7453" max="7453" width="7.44140625" bestFit="1" customWidth="1"/>
    <col min="7454" max="7454" width="7.109375" bestFit="1" customWidth="1"/>
    <col min="7455" max="7460" width="7.44140625" bestFit="1" customWidth="1"/>
    <col min="7681" max="7681" width="9.33203125" customWidth="1"/>
    <col min="7682" max="7682" width="112.109375" customWidth="1"/>
    <col min="7683" max="7683" width="58.44140625" customWidth="1"/>
    <col min="7684" max="7684" width="10" customWidth="1"/>
    <col min="7685" max="7685" width="15.109375" customWidth="1"/>
    <col min="7686" max="7686" width="13.44140625" customWidth="1"/>
    <col min="7687" max="7687" width="14.6640625" customWidth="1"/>
    <col min="7688" max="7688" width="13" customWidth="1"/>
    <col min="7689" max="7689" width="8" bestFit="1" customWidth="1"/>
    <col min="7690" max="7698" width="8.33203125" bestFit="1" customWidth="1"/>
    <col min="7699" max="7699" width="8" bestFit="1" customWidth="1"/>
    <col min="7700" max="7708" width="7.109375" bestFit="1" customWidth="1"/>
    <col min="7709" max="7709" width="7.44140625" bestFit="1" customWidth="1"/>
    <col min="7710" max="7710" width="7.109375" bestFit="1" customWidth="1"/>
    <col min="7711" max="7716" width="7.44140625" bestFit="1" customWidth="1"/>
    <col min="7937" max="7937" width="9.33203125" customWidth="1"/>
    <col min="7938" max="7938" width="112.109375" customWidth="1"/>
    <col min="7939" max="7939" width="58.44140625" customWidth="1"/>
    <col min="7940" max="7940" width="10" customWidth="1"/>
    <col min="7941" max="7941" width="15.109375" customWidth="1"/>
    <col min="7942" max="7942" width="13.44140625" customWidth="1"/>
    <col min="7943" max="7943" width="14.6640625" customWidth="1"/>
    <col min="7944" max="7944" width="13" customWidth="1"/>
    <col min="7945" max="7945" width="8" bestFit="1" customWidth="1"/>
    <col min="7946" max="7954" width="8.33203125" bestFit="1" customWidth="1"/>
    <col min="7955" max="7955" width="8" bestFit="1" customWidth="1"/>
    <col min="7956" max="7964" width="7.109375" bestFit="1" customWidth="1"/>
    <col min="7965" max="7965" width="7.44140625" bestFit="1" customWidth="1"/>
    <col min="7966" max="7966" width="7.109375" bestFit="1" customWidth="1"/>
    <col min="7967" max="7972" width="7.44140625" bestFit="1" customWidth="1"/>
    <col min="8193" max="8193" width="9.33203125" customWidth="1"/>
    <col min="8194" max="8194" width="112.109375" customWidth="1"/>
    <col min="8195" max="8195" width="58.44140625" customWidth="1"/>
    <col min="8196" max="8196" width="10" customWidth="1"/>
    <col min="8197" max="8197" width="15.109375" customWidth="1"/>
    <col min="8198" max="8198" width="13.44140625" customWidth="1"/>
    <col min="8199" max="8199" width="14.6640625" customWidth="1"/>
    <col min="8200" max="8200" width="13" customWidth="1"/>
    <col min="8201" max="8201" width="8" bestFit="1" customWidth="1"/>
    <col min="8202" max="8210" width="8.33203125" bestFit="1" customWidth="1"/>
    <col min="8211" max="8211" width="8" bestFit="1" customWidth="1"/>
    <col min="8212" max="8220" width="7.109375" bestFit="1" customWidth="1"/>
    <col min="8221" max="8221" width="7.44140625" bestFit="1" customWidth="1"/>
    <col min="8222" max="8222" width="7.109375" bestFit="1" customWidth="1"/>
    <col min="8223" max="8228" width="7.44140625" bestFit="1" customWidth="1"/>
    <col min="8449" max="8449" width="9.33203125" customWidth="1"/>
    <col min="8450" max="8450" width="112.109375" customWidth="1"/>
    <col min="8451" max="8451" width="58.44140625" customWidth="1"/>
    <col min="8452" max="8452" width="10" customWidth="1"/>
    <col min="8453" max="8453" width="15.109375" customWidth="1"/>
    <col min="8454" max="8454" width="13.44140625" customWidth="1"/>
    <col min="8455" max="8455" width="14.6640625" customWidth="1"/>
    <col min="8456" max="8456" width="13" customWidth="1"/>
    <col min="8457" max="8457" width="8" bestFit="1" customWidth="1"/>
    <col min="8458" max="8466" width="8.33203125" bestFit="1" customWidth="1"/>
    <col min="8467" max="8467" width="8" bestFit="1" customWidth="1"/>
    <col min="8468" max="8476" width="7.109375" bestFit="1" customWidth="1"/>
    <col min="8477" max="8477" width="7.44140625" bestFit="1" customWidth="1"/>
    <col min="8478" max="8478" width="7.109375" bestFit="1" customWidth="1"/>
    <col min="8479" max="8484" width="7.44140625" bestFit="1" customWidth="1"/>
    <col min="8705" max="8705" width="9.33203125" customWidth="1"/>
    <col min="8706" max="8706" width="112.109375" customWidth="1"/>
    <col min="8707" max="8707" width="58.44140625" customWidth="1"/>
    <col min="8708" max="8708" width="10" customWidth="1"/>
    <col min="8709" max="8709" width="15.109375" customWidth="1"/>
    <col min="8710" max="8710" width="13.44140625" customWidth="1"/>
    <col min="8711" max="8711" width="14.6640625" customWidth="1"/>
    <col min="8712" max="8712" width="13" customWidth="1"/>
    <col min="8713" max="8713" width="8" bestFit="1" customWidth="1"/>
    <col min="8714" max="8722" width="8.33203125" bestFit="1" customWidth="1"/>
    <col min="8723" max="8723" width="8" bestFit="1" customWidth="1"/>
    <col min="8724" max="8732" width="7.109375" bestFit="1" customWidth="1"/>
    <col min="8733" max="8733" width="7.44140625" bestFit="1" customWidth="1"/>
    <col min="8734" max="8734" width="7.109375" bestFit="1" customWidth="1"/>
    <col min="8735" max="8740" width="7.44140625" bestFit="1" customWidth="1"/>
    <col min="8961" max="8961" width="9.33203125" customWidth="1"/>
    <col min="8962" max="8962" width="112.109375" customWidth="1"/>
    <col min="8963" max="8963" width="58.44140625" customWidth="1"/>
    <col min="8964" max="8964" width="10" customWidth="1"/>
    <col min="8965" max="8965" width="15.109375" customWidth="1"/>
    <col min="8966" max="8966" width="13.44140625" customWidth="1"/>
    <col min="8967" max="8967" width="14.6640625" customWidth="1"/>
    <col min="8968" max="8968" width="13" customWidth="1"/>
    <col min="8969" max="8969" width="8" bestFit="1" customWidth="1"/>
    <col min="8970" max="8978" width="8.33203125" bestFit="1" customWidth="1"/>
    <col min="8979" max="8979" width="8" bestFit="1" customWidth="1"/>
    <col min="8980" max="8988" width="7.109375" bestFit="1" customWidth="1"/>
    <col min="8989" max="8989" width="7.44140625" bestFit="1" customWidth="1"/>
    <col min="8990" max="8990" width="7.109375" bestFit="1" customWidth="1"/>
    <col min="8991" max="8996" width="7.44140625" bestFit="1" customWidth="1"/>
    <col min="9217" max="9217" width="9.33203125" customWidth="1"/>
    <col min="9218" max="9218" width="112.109375" customWidth="1"/>
    <col min="9219" max="9219" width="58.44140625" customWidth="1"/>
    <col min="9220" max="9220" width="10" customWidth="1"/>
    <col min="9221" max="9221" width="15.109375" customWidth="1"/>
    <col min="9222" max="9222" width="13.44140625" customWidth="1"/>
    <col min="9223" max="9223" width="14.6640625" customWidth="1"/>
    <col min="9224" max="9224" width="13" customWidth="1"/>
    <col min="9225" max="9225" width="8" bestFit="1" customWidth="1"/>
    <col min="9226" max="9234" width="8.33203125" bestFit="1" customWidth="1"/>
    <col min="9235" max="9235" width="8" bestFit="1" customWidth="1"/>
    <col min="9236" max="9244" width="7.109375" bestFit="1" customWidth="1"/>
    <col min="9245" max="9245" width="7.44140625" bestFit="1" customWidth="1"/>
    <col min="9246" max="9246" width="7.109375" bestFit="1" customWidth="1"/>
    <col min="9247" max="9252" width="7.44140625" bestFit="1" customWidth="1"/>
    <col min="9473" max="9473" width="9.33203125" customWidth="1"/>
    <col min="9474" max="9474" width="112.109375" customWidth="1"/>
    <col min="9475" max="9475" width="58.44140625" customWidth="1"/>
    <col min="9476" max="9476" width="10" customWidth="1"/>
    <col min="9477" max="9477" width="15.109375" customWidth="1"/>
    <col min="9478" max="9478" width="13.44140625" customWidth="1"/>
    <col min="9479" max="9479" width="14.6640625" customWidth="1"/>
    <col min="9480" max="9480" width="13" customWidth="1"/>
    <col min="9481" max="9481" width="8" bestFit="1" customWidth="1"/>
    <col min="9482" max="9490" width="8.33203125" bestFit="1" customWidth="1"/>
    <col min="9491" max="9491" width="8" bestFit="1" customWidth="1"/>
    <col min="9492" max="9500" width="7.109375" bestFit="1" customWidth="1"/>
    <col min="9501" max="9501" width="7.44140625" bestFit="1" customWidth="1"/>
    <col min="9502" max="9502" width="7.109375" bestFit="1" customWidth="1"/>
    <col min="9503" max="9508" width="7.44140625" bestFit="1" customWidth="1"/>
    <col min="9729" max="9729" width="9.33203125" customWidth="1"/>
    <col min="9730" max="9730" width="112.109375" customWidth="1"/>
    <col min="9731" max="9731" width="58.44140625" customWidth="1"/>
    <col min="9732" max="9732" width="10" customWidth="1"/>
    <col min="9733" max="9733" width="15.109375" customWidth="1"/>
    <col min="9734" max="9734" width="13.44140625" customWidth="1"/>
    <col min="9735" max="9735" width="14.6640625" customWidth="1"/>
    <col min="9736" max="9736" width="13" customWidth="1"/>
    <col min="9737" max="9737" width="8" bestFit="1" customWidth="1"/>
    <col min="9738" max="9746" width="8.33203125" bestFit="1" customWidth="1"/>
    <col min="9747" max="9747" width="8" bestFit="1" customWidth="1"/>
    <col min="9748" max="9756" width="7.109375" bestFit="1" customWidth="1"/>
    <col min="9757" max="9757" width="7.44140625" bestFit="1" customWidth="1"/>
    <col min="9758" max="9758" width="7.109375" bestFit="1" customWidth="1"/>
    <col min="9759" max="9764" width="7.44140625" bestFit="1" customWidth="1"/>
    <col min="9985" max="9985" width="9.33203125" customWidth="1"/>
    <col min="9986" max="9986" width="112.109375" customWidth="1"/>
    <col min="9987" max="9987" width="58.44140625" customWidth="1"/>
    <col min="9988" max="9988" width="10" customWidth="1"/>
    <col min="9989" max="9989" width="15.109375" customWidth="1"/>
    <col min="9990" max="9990" width="13.44140625" customWidth="1"/>
    <col min="9991" max="9991" width="14.6640625" customWidth="1"/>
    <col min="9992" max="9992" width="13" customWidth="1"/>
    <col min="9993" max="9993" width="8" bestFit="1" customWidth="1"/>
    <col min="9994" max="10002" width="8.33203125" bestFit="1" customWidth="1"/>
    <col min="10003" max="10003" width="8" bestFit="1" customWidth="1"/>
    <col min="10004" max="10012" width="7.109375" bestFit="1" customWidth="1"/>
    <col min="10013" max="10013" width="7.44140625" bestFit="1" customWidth="1"/>
    <col min="10014" max="10014" width="7.109375" bestFit="1" customWidth="1"/>
    <col min="10015" max="10020" width="7.44140625" bestFit="1" customWidth="1"/>
    <col min="10241" max="10241" width="9.33203125" customWidth="1"/>
    <col min="10242" max="10242" width="112.109375" customWidth="1"/>
    <col min="10243" max="10243" width="58.44140625" customWidth="1"/>
    <col min="10244" max="10244" width="10" customWidth="1"/>
    <col min="10245" max="10245" width="15.109375" customWidth="1"/>
    <col min="10246" max="10246" width="13.44140625" customWidth="1"/>
    <col min="10247" max="10247" width="14.6640625" customWidth="1"/>
    <col min="10248" max="10248" width="13" customWidth="1"/>
    <col min="10249" max="10249" width="8" bestFit="1" customWidth="1"/>
    <col min="10250" max="10258" width="8.33203125" bestFit="1" customWidth="1"/>
    <col min="10259" max="10259" width="8" bestFit="1" customWidth="1"/>
    <col min="10260" max="10268" width="7.109375" bestFit="1" customWidth="1"/>
    <col min="10269" max="10269" width="7.44140625" bestFit="1" customWidth="1"/>
    <col min="10270" max="10270" width="7.109375" bestFit="1" customWidth="1"/>
    <col min="10271" max="10276" width="7.44140625" bestFit="1" customWidth="1"/>
    <col min="10497" max="10497" width="9.33203125" customWidth="1"/>
    <col min="10498" max="10498" width="112.109375" customWidth="1"/>
    <col min="10499" max="10499" width="58.44140625" customWidth="1"/>
    <col min="10500" max="10500" width="10" customWidth="1"/>
    <col min="10501" max="10501" width="15.109375" customWidth="1"/>
    <col min="10502" max="10502" width="13.44140625" customWidth="1"/>
    <col min="10503" max="10503" width="14.6640625" customWidth="1"/>
    <col min="10504" max="10504" width="13" customWidth="1"/>
    <col min="10505" max="10505" width="8" bestFit="1" customWidth="1"/>
    <col min="10506" max="10514" width="8.33203125" bestFit="1" customWidth="1"/>
    <col min="10515" max="10515" width="8" bestFit="1" customWidth="1"/>
    <col min="10516" max="10524" width="7.109375" bestFit="1" customWidth="1"/>
    <col min="10525" max="10525" width="7.44140625" bestFit="1" customWidth="1"/>
    <col min="10526" max="10526" width="7.109375" bestFit="1" customWidth="1"/>
    <col min="10527" max="10532" width="7.44140625" bestFit="1" customWidth="1"/>
    <col min="10753" max="10753" width="9.33203125" customWidth="1"/>
    <col min="10754" max="10754" width="112.109375" customWidth="1"/>
    <col min="10755" max="10755" width="58.44140625" customWidth="1"/>
    <col min="10756" max="10756" width="10" customWidth="1"/>
    <col min="10757" max="10757" width="15.109375" customWidth="1"/>
    <col min="10758" max="10758" width="13.44140625" customWidth="1"/>
    <col min="10759" max="10759" width="14.6640625" customWidth="1"/>
    <col min="10760" max="10760" width="13" customWidth="1"/>
    <col min="10761" max="10761" width="8" bestFit="1" customWidth="1"/>
    <col min="10762" max="10770" width="8.33203125" bestFit="1" customWidth="1"/>
    <col min="10771" max="10771" width="8" bestFit="1" customWidth="1"/>
    <col min="10772" max="10780" width="7.109375" bestFit="1" customWidth="1"/>
    <col min="10781" max="10781" width="7.44140625" bestFit="1" customWidth="1"/>
    <col min="10782" max="10782" width="7.109375" bestFit="1" customWidth="1"/>
    <col min="10783" max="10788" width="7.44140625" bestFit="1" customWidth="1"/>
    <col min="11009" max="11009" width="9.33203125" customWidth="1"/>
    <col min="11010" max="11010" width="112.109375" customWidth="1"/>
    <col min="11011" max="11011" width="58.44140625" customWidth="1"/>
    <col min="11012" max="11012" width="10" customWidth="1"/>
    <col min="11013" max="11013" width="15.109375" customWidth="1"/>
    <col min="11014" max="11014" width="13.44140625" customWidth="1"/>
    <col min="11015" max="11015" width="14.6640625" customWidth="1"/>
    <col min="11016" max="11016" width="13" customWidth="1"/>
    <col min="11017" max="11017" width="8" bestFit="1" customWidth="1"/>
    <col min="11018" max="11026" width="8.33203125" bestFit="1" customWidth="1"/>
    <col min="11027" max="11027" width="8" bestFit="1" customWidth="1"/>
    <col min="11028" max="11036" width="7.109375" bestFit="1" customWidth="1"/>
    <col min="11037" max="11037" width="7.44140625" bestFit="1" customWidth="1"/>
    <col min="11038" max="11038" width="7.109375" bestFit="1" customWidth="1"/>
    <col min="11039" max="11044" width="7.44140625" bestFit="1" customWidth="1"/>
    <col min="11265" max="11265" width="9.33203125" customWidth="1"/>
    <col min="11266" max="11266" width="112.109375" customWidth="1"/>
    <col min="11267" max="11267" width="58.44140625" customWidth="1"/>
    <col min="11268" max="11268" width="10" customWidth="1"/>
    <col min="11269" max="11269" width="15.109375" customWidth="1"/>
    <col min="11270" max="11270" width="13.44140625" customWidth="1"/>
    <col min="11271" max="11271" width="14.6640625" customWidth="1"/>
    <col min="11272" max="11272" width="13" customWidth="1"/>
    <col min="11273" max="11273" width="8" bestFit="1" customWidth="1"/>
    <col min="11274" max="11282" width="8.33203125" bestFit="1" customWidth="1"/>
    <col min="11283" max="11283" width="8" bestFit="1" customWidth="1"/>
    <col min="11284" max="11292" width="7.109375" bestFit="1" customWidth="1"/>
    <col min="11293" max="11293" width="7.44140625" bestFit="1" customWidth="1"/>
    <col min="11294" max="11294" width="7.109375" bestFit="1" customWidth="1"/>
    <col min="11295" max="11300" width="7.44140625" bestFit="1" customWidth="1"/>
    <col min="11521" max="11521" width="9.33203125" customWidth="1"/>
    <col min="11522" max="11522" width="112.109375" customWidth="1"/>
    <col min="11523" max="11523" width="58.44140625" customWidth="1"/>
    <col min="11524" max="11524" width="10" customWidth="1"/>
    <col min="11525" max="11525" width="15.109375" customWidth="1"/>
    <col min="11526" max="11526" width="13.44140625" customWidth="1"/>
    <col min="11527" max="11527" width="14.6640625" customWidth="1"/>
    <col min="11528" max="11528" width="13" customWidth="1"/>
    <col min="11529" max="11529" width="8" bestFit="1" customWidth="1"/>
    <col min="11530" max="11538" width="8.33203125" bestFit="1" customWidth="1"/>
    <col min="11539" max="11539" width="8" bestFit="1" customWidth="1"/>
    <col min="11540" max="11548" width="7.109375" bestFit="1" customWidth="1"/>
    <col min="11549" max="11549" width="7.44140625" bestFit="1" customWidth="1"/>
    <col min="11550" max="11550" width="7.109375" bestFit="1" customWidth="1"/>
    <col min="11551" max="11556" width="7.44140625" bestFit="1" customWidth="1"/>
    <col min="11777" max="11777" width="9.33203125" customWidth="1"/>
    <col min="11778" max="11778" width="112.109375" customWidth="1"/>
    <col min="11779" max="11779" width="58.44140625" customWidth="1"/>
    <col min="11780" max="11780" width="10" customWidth="1"/>
    <col min="11781" max="11781" width="15.109375" customWidth="1"/>
    <col min="11782" max="11782" width="13.44140625" customWidth="1"/>
    <col min="11783" max="11783" width="14.6640625" customWidth="1"/>
    <col min="11784" max="11784" width="13" customWidth="1"/>
    <col min="11785" max="11785" width="8" bestFit="1" customWidth="1"/>
    <col min="11786" max="11794" width="8.33203125" bestFit="1" customWidth="1"/>
    <col min="11795" max="11795" width="8" bestFit="1" customWidth="1"/>
    <col min="11796" max="11804" width="7.109375" bestFit="1" customWidth="1"/>
    <col min="11805" max="11805" width="7.44140625" bestFit="1" customWidth="1"/>
    <col min="11806" max="11806" width="7.109375" bestFit="1" customWidth="1"/>
    <col min="11807" max="11812" width="7.44140625" bestFit="1" customWidth="1"/>
    <col min="12033" max="12033" width="9.33203125" customWidth="1"/>
    <col min="12034" max="12034" width="112.109375" customWidth="1"/>
    <col min="12035" max="12035" width="58.44140625" customWidth="1"/>
    <col min="12036" max="12036" width="10" customWidth="1"/>
    <col min="12037" max="12037" width="15.109375" customWidth="1"/>
    <col min="12038" max="12038" width="13.44140625" customWidth="1"/>
    <col min="12039" max="12039" width="14.6640625" customWidth="1"/>
    <col min="12040" max="12040" width="13" customWidth="1"/>
    <col min="12041" max="12041" width="8" bestFit="1" customWidth="1"/>
    <col min="12042" max="12050" width="8.33203125" bestFit="1" customWidth="1"/>
    <col min="12051" max="12051" width="8" bestFit="1" customWidth="1"/>
    <col min="12052" max="12060" width="7.109375" bestFit="1" customWidth="1"/>
    <col min="12061" max="12061" width="7.44140625" bestFit="1" customWidth="1"/>
    <col min="12062" max="12062" width="7.109375" bestFit="1" customWidth="1"/>
    <col min="12063" max="12068" width="7.44140625" bestFit="1" customWidth="1"/>
    <col min="12289" max="12289" width="9.33203125" customWidth="1"/>
    <col min="12290" max="12290" width="112.109375" customWidth="1"/>
    <col min="12291" max="12291" width="58.44140625" customWidth="1"/>
    <col min="12292" max="12292" width="10" customWidth="1"/>
    <col min="12293" max="12293" width="15.109375" customWidth="1"/>
    <col min="12294" max="12294" width="13.44140625" customWidth="1"/>
    <col min="12295" max="12295" width="14.6640625" customWidth="1"/>
    <col min="12296" max="12296" width="13" customWidth="1"/>
    <col min="12297" max="12297" width="8" bestFit="1" customWidth="1"/>
    <col min="12298" max="12306" width="8.33203125" bestFit="1" customWidth="1"/>
    <col min="12307" max="12307" width="8" bestFit="1" customWidth="1"/>
    <col min="12308" max="12316" width="7.109375" bestFit="1" customWidth="1"/>
    <col min="12317" max="12317" width="7.44140625" bestFit="1" customWidth="1"/>
    <col min="12318" max="12318" width="7.109375" bestFit="1" customWidth="1"/>
    <col min="12319" max="12324" width="7.44140625" bestFit="1" customWidth="1"/>
    <col min="12545" max="12545" width="9.33203125" customWidth="1"/>
    <col min="12546" max="12546" width="112.109375" customWidth="1"/>
    <col min="12547" max="12547" width="58.44140625" customWidth="1"/>
    <col min="12548" max="12548" width="10" customWidth="1"/>
    <col min="12549" max="12549" width="15.109375" customWidth="1"/>
    <col min="12550" max="12550" width="13.44140625" customWidth="1"/>
    <col min="12551" max="12551" width="14.6640625" customWidth="1"/>
    <col min="12552" max="12552" width="13" customWidth="1"/>
    <col min="12553" max="12553" width="8" bestFit="1" customWidth="1"/>
    <col min="12554" max="12562" width="8.33203125" bestFit="1" customWidth="1"/>
    <col min="12563" max="12563" width="8" bestFit="1" customWidth="1"/>
    <col min="12564" max="12572" width="7.109375" bestFit="1" customWidth="1"/>
    <col min="12573" max="12573" width="7.44140625" bestFit="1" customWidth="1"/>
    <col min="12574" max="12574" width="7.109375" bestFit="1" customWidth="1"/>
    <col min="12575" max="12580" width="7.44140625" bestFit="1" customWidth="1"/>
    <col min="12801" max="12801" width="9.33203125" customWidth="1"/>
    <col min="12802" max="12802" width="112.109375" customWidth="1"/>
    <col min="12803" max="12803" width="58.44140625" customWidth="1"/>
    <col min="12804" max="12804" width="10" customWidth="1"/>
    <col min="12805" max="12805" width="15.109375" customWidth="1"/>
    <col min="12806" max="12806" width="13.44140625" customWidth="1"/>
    <col min="12807" max="12807" width="14.6640625" customWidth="1"/>
    <col min="12808" max="12808" width="13" customWidth="1"/>
    <col min="12809" max="12809" width="8" bestFit="1" customWidth="1"/>
    <col min="12810" max="12818" width="8.33203125" bestFit="1" customWidth="1"/>
    <col min="12819" max="12819" width="8" bestFit="1" customWidth="1"/>
    <col min="12820" max="12828" width="7.109375" bestFit="1" customWidth="1"/>
    <col min="12829" max="12829" width="7.44140625" bestFit="1" customWidth="1"/>
    <col min="12830" max="12830" width="7.109375" bestFit="1" customWidth="1"/>
    <col min="12831" max="12836" width="7.44140625" bestFit="1" customWidth="1"/>
    <col min="13057" max="13057" width="9.33203125" customWidth="1"/>
    <col min="13058" max="13058" width="112.109375" customWidth="1"/>
    <col min="13059" max="13059" width="58.44140625" customWidth="1"/>
    <col min="13060" max="13060" width="10" customWidth="1"/>
    <col min="13061" max="13061" width="15.109375" customWidth="1"/>
    <col min="13062" max="13062" width="13.44140625" customWidth="1"/>
    <col min="13063" max="13063" width="14.6640625" customWidth="1"/>
    <col min="13064" max="13064" width="13" customWidth="1"/>
    <col min="13065" max="13065" width="8" bestFit="1" customWidth="1"/>
    <col min="13066" max="13074" width="8.33203125" bestFit="1" customWidth="1"/>
    <col min="13075" max="13075" width="8" bestFit="1" customWidth="1"/>
    <col min="13076" max="13084" width="7.109375" bestFit="1" customWidth="1"/>
    <col min="13085" max="13085" width="7.44140625" bestFit="1" customWidth="1"/>
    <col min="13086" max="13086" width="7.109375" bestFit="1" customWidth="1"/>
    <col min="13087" max="13092" width="7.44140625" bestFit="1" customWidth="1"/>
    <col min="13313" max="13313" width="9.33203125" customWidth="1"/>
    <col min="13314" max="13314" width="112.109375" customWidth="1"/>
    <col min="13315" max="13315" width="58.44140625" customWidth="1"/>
    <col min="13316" max="13316" width="10" customWidth="1"/>
    <col min="13317" max="13317" width="15.109375" customWidth="1"/>
    <col min="13318" max="13318" width="13.44140625" customWidth="1"/>
    <col min="13319" max="13319" width="14.6640625" customWidth="1"/>
    <col min="13320" max="13320" width="13" customWidth="1"/>
    <col min="13321" max="13321" width="8" bestFit="1" customWidth="1"/>
    <col min="13322" max="13330" width="8.33203125" bestFit="1" customWidth="1"/>
    <col min="13331" max="13331" width="8" bestFit="1" customWidth="1"/>
    <col min="13332" max="13340" width="7.109375" bestFit="1" customWidth="1"/>
    <col min="13341" max="13341" width="7.44140625" bestFit="1" customWidth="1"/>
    <col min="13342" max="13342" width="7.109375" bestFit="1" customWidth="1"/>
    <col min="13343" max="13348" width="7.44140625" bestFit="1" customWidth="1"/>
    <col min="13569" max="13569" width="9.33203125" customWidth="1"/>
    <col min="13570" max="13570" width="112.109375" customWidth="1"/>
    <col min="13571" max="13571" width="58.44140625" customWidth="1"/>
    <col min="13572" max="13572" width="10" customWidth="1"/>
    <col min="13573" max="13573" width="15.109375" customWidth="1"/>
    <col min="13574" max="13574" width="13.44140625" customWidth="1"/>
    <col min="13575" max="13575" width="14.6640625" customWidth="1"/>
    <col min="13576" max="13576" width="13" customWidth="1"/>
    <col min="13577" max="13577" width="8" bestFit="1" customWidth="1"/>
    <col min="13578" max="13586" width="8.33203125" bestFit="1" customWidth="1"/>
    <col min="13587" max="13587" width="8" bestFit="1" customWidth="1"/>
    <col min="13588" max="13596" width="7.109375" bestFit="1" customWidth="1"/>
    <col min="13597" max="13597" width="7.44140625" bestFit="1" customWidth="1"/>
    <col min="13598" max="13598" width="7.109375" bestFit="1" customWidth="1"/>
    <col min="13599" max="13604" width="7.44140625" bestFit="1" customWidth="1"/>
    <col min="13825" max="13825" width="9.33203125" customWidth="1"/>
    <col min="13826" max="13826" width="112.109375" customWidth="1"/>
    <col min="13827" max="13827" width="58.44140625" customWidth="1"/>
    <col min="13828" max="13828" width="10" customWidth="1"/>
    <col min="13829" max="13829" width="15.109375" customWidth="1"/>
    <col min="13830" max="13830" width="13.44140625" customWidth="1"/>
    <col min="13831" max="13831" width="14.6640625" customWidth="1"/>
    <col min="13832" max="13832" width="13" customWidth="1"/>
    <col min="13833" max="13833" width="8" bestFit="1" customWidth="1"/>
    <col min="13834" max="13842" width="8.33203125" bestFit="1" customWidth="1"/>
    <col min="13843" max="13843" width="8" bestFit="1" customWidth="1"/>
    <col min="13844" max="13852" width="7.109375" bestFit="1" customWidth="1"/>
    <col min="13853" max="13853" width="7.44140625" bestFit="1" customWidth="1"/>
    <col min="13854" max="13854" width="7.109375" bestFit="1" customWidth="1"/>
    <col min="13855" max="13860" width="7.44140625" bestFit="1" customWidth="1"/>
    <col min="14081" max="14081" width="9.33203125" customWidth="1"/>
    <col min="14082" max="14082" width="112.109375" customWidth="1"/>
    <col min="14083" max="14083" width="58.44140625" customWidth="1"/>
    <col min="14084" max="14084" width="10" customWidth="1"/>
    <col min="14085" max="14085" width="15.109375" customWidth="1"/>
    <col min="14086" max="14086" width="13.44140625" customWidth="1"/>
    <col min="14087" max="14087" width="14.6640625" customWidth="1"/>
    <col min="14088" max="14088" width="13" customWidth="1"/>
    <col min="14089" max="14089" width="8" bestFit="1" customWidth="1"/>
    <col min="14090" max="14098" width="8.33203125" bestFit="1" customWidth="1"/>
    <col min="14099" max="14099" width="8" bestFit="1" customWidth="1"/>
    <col min="14100" max="14108" width="7.109375" bestFit="1" customWidth="1"/>
    <col min="14109" max="14109" width="7.44140625" bestFit="1" customWidth="1"/>
    <col min="14110" max="14110" width="7.109375" bestFit="1" customWidth="1"/>
    <col min="14111" max="14116" width="7.44140625" bestFit="1" customWidth="1"/>
    <col min="14337" max="14337" width="9.33203125" customWidth="1"/>
    <col min="14338" max="14338" width="112.109375" customWidth="1"/>
    <col min="14339" max="14339" width="58.44140625" customWidth="1"/>
    <col min="14340" max="14340" width="10" customWidth="1"/>
    <col min="14341" max="14341" width="15.109375" customWidth="1"/>
    <col min="14342" max="14342" width="13.44140625" customWidth="1"/>
    <col min="14343" max="14343" width="14.6640625" customWidth="1"/>
    <col min="14344" max="14344" width="13" customWidth="1"/>
    <col min="14345" max="14345" width="8" bestFit="1" customWidth="1"/>
    <col min="14346" max="14354" width="8.33203125" bestFit="1" customWidth="1"/>
    <col min="14355" max="14355" width="8" bestFit="1" customWidth="1"/>
    <col min="14356" max="14364" width="7.109375" bestFit="1" customWidth="1"/>
    <col min="14365" max="14365" width="7.44140625" bestFit="1" customWidth="1"/>
    <col min="14366" max="14366" width="7.109375" bestFit="1" customWidth="1"/>
    <col min="14367" max="14372" width="7.44140625" bestFit="1" customWidth="1"/>
    <col min="14593" max="14593" width="9.33203125" customWidth="1"/>
    <col min="14594" max="14594" width="112.109375" customWidth="1"/>
    <col min="14595" max="14595" width="58.44140625" customWidth="1"/>
    <col min="14596" max="14596" width="10" customWidth="1"/>
    <col min="14597" max="14597" width="15.109375" customWidth="1"/>
    <col min="14598" max="14598" width="13.44140625" customWidth="1"/>
    <col min="14599" max="14599" width="14.6640625" customWidth="1"/>
    <col min="14600" max="14600" width="13" customWidth="1"/>
    <col min="14601" max="14601" width="8" bestFit="1" customWidth="1"/>
    <col min="14602" max="14610" width="8.33203125" bestFit="1" customWidth="1"/>
    <col min="14611" max="14611" width="8" bestFit="1" customWidth="1"/>
    <col min="14612" max="14620" width="7.109375" bestFit="1" customWidth="1"/>
    <col min="14621" max="14621" width="7.44140625" bestFit="1" customWidth="1"/>
    <col min="14622" max="14622" width="7.109375" bestFit="1" customWidth="1"/>
    <col min="14623" max="14628" width="7.44140625" bestFit="1" customWidth="1"/>
    <col min="14849" max="14849" width="9.33203125" customWidth="1"/>
    <col min="14850" max="14850" width="112.109375" customWidth="1"/>
    <col min="14851" max="14851" width="58.44140625" customWidth="1"/>
    <col min="14852" max="14852" width="10" customWidth="1"/>
    <col min="14853" max="14853" width="15.109375" customWidth="1"/>
    <col min="14854" max="14854" width="13.44140625" customWidth="1"/>
    <col min="14855" max="14855" width="14.6640625" customWidth="1"/>
    <col min="14856" max="14856" width="13" customWidth="1"/>
    <col min="14857" max="14857" width="8" bestFit="1" customWidth="1"/>
    <col min="14858" max="14866" width="8.33203125" bestFit="1" customWidth="1"/>
    <col min="14867" max="14867" width="8" bestFit="1" customWidth="1"/>
    <col min="14868" max="14876" width="7.109375" bestFit="1" customWidth="1"/>
    <col min="14877" max="14877" width="7.44140625" bestFit="1" customWidth="1"/>
    <col min="14878" max="14878" width="7.109375" bestFit="1" customWidth="1"/>
    <col min="14879" max="14884" width="7.44140625" bestFit="1" customWidth="1"/>
    <col min="15105" max="15105" width="9.33203125" customWidth="1"/>
    <col min="15106" max="15106" width="112.109375" customWidth="1"/>
    <col min="15107" max="15107" width="58.44140625" customWidth="1"/>
    <col min="15108" max="15108" width="10" customWidth="1"/>
    <col min="15109" max="15109" width="15.109375" customWidth="1"/>
    <col min="15110" max="15110" width="13.44140625" customWidth="1"/>
    <col min="15111" max="15111" width="14.6640625" customWidth="1"/>
    <col min="15112" max="15112" width="13" customWidth="1"/>
    <col min="15113" max="15113" width="8" bestFit="1" customWidth="1"/>
    <col min="15114" max="15122" width="8.33203125" bestFit="1" customWidth="1"/>
    <col min="15123" max="15123" width="8" bestFit="1" customWidth="1"/>
    <col min="15124" max="15132" width="7.109375" bestFit="1" customWidth="1"/>
    <col min="15133" max="15133" width="7.44140625" bestFit="1" customWidth="1"/>
    <col min="15134" max="15134" width="7.109375" bestFit="1" customWidth="1"/>
    <col min="15135" max="15140" width="7.44140625" bestFit="1" customWidth="1"/>
    <col min="15361" max="15361" width="9.33203125" customWidth="1"/>
    <col min="15362" max="15362" width="112.109375" customWidth="1"/>
    <col min="15363" max="15363" width="58.44140625" customWidth="1"/>
    <col min="15364" max="15364" width="10" customWidth="1"/>
    <col min="15365" max="15365" width="15.109375" customWidth="1"/>
    <col min="15366" max="15366" width="13.44140625" customWidth="1"/>
    <col min="15367" max="15367" width="14.6640625" customWidth="1"/>
    <col min="15368" max="15368" width="13" customWidth="1"/>
    <col min="15369" max="15369" width="8" bestFit="1" customWidth="1"/>
    <col min="15370" max="15378" width="8.33203125" bestFit="1" customWidth="1"/>
    <col min="15379" max="15379" width="8" bestFit="1" customWidth="1"/>
    <col min="15380" max="15388" width="7.109375" bestFit="1" customWidth="1"/>
    <col min="15389" max="15389" width="7.44140625" bestFit="1" customWidth="1"/>
    <col min="15390" max="15390" width="7.109375" bestFit="1" customWidth="1"/>
    <col min="15391" max="15396" width="7.44140625" bestFit="1" customWidth="1"/>
    <col min="15617" max="15617" width="9.33203125" customWidth="1"/>
    <col min="15618" max="15618" width="112.109375" customWidth="1"/>
    <col min="15619" max="15619" width="58.44140625" customWidth="1"/>
    <col min="15620" max="15620" width="10" customWidth="1"/>
    <col min="15621" max="15621" width="15.109375" customWidth="1"/>
    <col min="15622" max="15622" width="13.44140625" customWidth="1"/>
    <col min="15623" max="15623" width="14.6640625" customWidth="1"/>
    <col min="15624" max="15624" width="13" customWidth="1"/>
    <col min="15625" max="15625" width="8" bestFit="1" customWidth="1"/>
    <col min="15626" max="15634" width="8.33203125" bestFit="1" customWidth="1"/>
    <col min="15635" max="15635" width="8" bestFit="1" customWidth="1"/>
    <col min="15636" max="15644" width="7.109375" bestFit="1" customWidth="1"/>
    <col min="15645" max="15645" width="7.44140625" bestFit="1" customWidth="1"/>
    <col min="15646" max="15646" width="7.109375" bestFit="1" customWidth="1"/>
    <col min="15647" max="15652" width="7.44140625" bestFit="1" customWidth="1"/>
    <col min="15873" max="15873" width="9.33203125" customWidth="1"/>
    <col min="15874" max="15874" width="112.109375" customWidth="1"/>
    <col min="15875" max="15875" width="58.44140625" customWidth="1"/>
    <col min="15876" max="15876" width="10" customWidth="1"/>
    <col min="15877" max="15877" width="15.109375" customWidth="1"/>
    <col min="15878" max="15878" width="13.44140625" customWidth="1"/>
    <col min="15879" max="15879" width="14.6640625" customWidth="1"/>
    <col min="15880" max="15880" width="13" customWidth="1"/>
    <col min="15881" max="15881" width="8" bestFit="1" customWidth="1"/>
    <col min="15882" max="15890" width="8.33203125" bestFit="1" customWidth="1"/>
    <col min="15891" max="15891" width="8" bestFit="1" customWidth="1"/>
    <col min="15892" max="15900" width="7.109375" bestFit="1" customWidth="1"/>
    <col min="15901" max="15901" width="7.44140625" bestFit="1" customWidth="1"/>
    <col min="15902" max="15902" width="7.109375" bestFit="1" customWidth="1"/>
    <col min="15903" max="15908" width="7.44140625" bestFit="1" customWidth="1"/>
    <col min="16129" max="16129" width="9.33203125" customWidth="1"/>
    <col min="16130" max="16130" width="112.109375" customWidth="1"/>
    <col min="16131" max="16131" width="58.44140625" customWidth="1"/>
    <col min="16132" max="16132" width="10" customWidth="1"/>
    <col min="16133" max="16133" width="15.109375" customWidth="1"/>
    <col min="16134" max="16134" width="13.44140625" customWidth="1"/>
    <col min="16135" max="16135" width="14.6640625" customWidth="1"/>
    <col min="16136" max="16136" width="13" customWidth="1"/>
    <col min="16137" max="16137" width="8" bestFit="1" customWidth="1"/>
    <col min="16138" max="16146" width="8.33203125" bestFit="1" customWidth="1"/>
    <col min="16147" max="16147" width="8" bestFit="1" customWidth="1"/>
    <col min="16148" max="16156" width="7.109375" bestFit="1" customWidth="1"/>
    <col min="16157" max="16157" width="7.44140625" bestFit="1" customWidth="1"/>
    <col min="16158" max="16158" width="7.109375" bestFit="1" customWidth="1"/>
    <col min="16159" max="16164" width="7.44140625" bestFit="1" customWidth="1"/>
  </cols>
  <sheetData>
    <row r="1" spans="1:36" ht="14.4" hidden="1" thickBot="1" x14ac:dyDescent="0.3"/>
    <row r="2" spans="1:36" ht="14.4" hidden="1" thickBot="1" x14ac:dyDescent="0.3">
      <c r="E2"/>
      <c r="F2"/>
      <c r="G2"/>
      <c r="I2" s="78"/>
      <c r="J2" s="78"/>
    </row>
    <row r="3" spans="1:36" ht="14.4" hidden="1" thickBot="1" x14ac:dyDescent="0.3">
      <c r="E3"/>
      <c r="F3"/>
      <c r="G3"/>
      <c r="I3" s="78"/>
      <c r="J3" s="78"/>
    </row>
    <row r="4" spans="1:36" ht="14.4" hidden="1" thickBot="1" x14ac:dyDescent="0.3">
      <c r="E4"/>
      <c r="F4"/>
      <c r="G4"/>
      <c r="H4" s="79"/>
    </row>
    <row r="5" spans="1:36" ht="18" hidden="1" thickBot="1" x14ac:dyDescent="0.3">
      <c r="C5" s="80"/>
      <c r="D5" s="81"/>
      <c r="E5"/>
      <c r="F5"/>
      <c r="G5"/>
      <c r="H5" s="79"/>
    </row>
    <row r="6" spans="1:36" ht="14.4" hidden="1" thickBot="1" x14ac:dyDescent="0.3">
      <c r="F6"/>
      <c r="G6"/>
    </row>
    <row r="7" spans="1:36" ht="14.4" hidden="1" thickBot="1" x14ac:dyDescent="0.3"/>
    <row r="8" spans="1:36" ht="14.4" thickBot="1" x14ac:dyDescent="0.3">
      <c r="A8" s="82"/>
      <c r="B8" s="83"/>
      <c r="C8" s="84"/>
      <c r="D8" s="83"/>
      <c r="E8" s="85"/>
      <c r="F8" s="86" t="s">
        <v>168</v>
      </c>
      <c r="G8" s="86"/>
      <c r="H8" s="87">
        <f>'[2]SPRINT 1'!$H$25</f>
        <v>0</v>
      </c>
      <c r="I8" s="88">
        <f>'[2]SPRINT 1'!$I$25</f>
        <v>0</v>
      </c>
      <c r="J8" s="88">
        <f>'[2]SPRINT 1'!$J$25</f>
        <v>0</v>
      </c>
      <c r="K8" s="88">
        <f>'[2]SPRINT 1'!$K$25</f>
        <v>0</v>
      </c>
      <c r="L8" s="88">
        <f>'[2]SPRINT 1'!$L$25</f>
        <v>0</v>
      </c>
      <c r="M8" s="88">
        <f>'[2]SPRINT 1'!$M$25</f>
        <v>0</v>
      </c>
      <c r="N8" s="88">
        <f>'[2]SPRINT 1'!$N$25</f>
        <v>0</v>
      </c>
      <c r="O8" s="88">
        <f>'[2]SPRINT 1'!$O$25</f>
        <v>0</v>
      </c>
      <c r="P8" s="88">
        <f>'[2]SPRINT 1'!$P$25</f>
        <v>0</v>
      </c>
      <c r="Q8" s="88">
        <f>'[2]SPRINT 1'!$Q$25</f>
        <v>0</v>
      </c>
      <c r="R8" s="88">
        <f>'[2]SPRINT 1'!$R$25</f>
        <v>0</v>
      </c>
      <c r="S8" s="88">
        <f>'[2]SPRINT 1'!$S$25</f>
        <v>0</v>
      </c>
      <c r="T8" s="88">
        <f>'[2]SPRINT 1'!$T$25</f>
        <v>0</v>
      </c>
      <c r="U8" s="88">
        <f>'[2]SPRINT 1'!$U$25</f>
        <v>0</v>
      </c>
      <c r="V8" s="88">
        <f>'[2]SPRINT 1'!$V$25</f>
        <v>0</v>
      </c>
      <c r="W8" s="88">
        <f>'[2]SPRINT 1'!$W$25</f>
        <v>0</v>
      </c>
      <c r="X8" s="88">
        <f>'[2]SPRINT 1'!$X$25</f>
        <v>0</v>
      </c>
      <c r="Y8" s="88">
        <f>'[2]SPRINT 1'!$Y$25</f>
        <v>0</v>
      </c>
      <c r="Z8" s="88">
        <f>'[2]SPRINT 1'!$Z$25</f>
        <v>0</v>
      </c>
      <c r="AA8" s="88">
        <f>AA34</f>
        <v>0</v>
      </c>
      <c r="AB8" s="88">
        <f>'[2]SPRINT 1'!$AB$25</f>
        <v>0</v>
      </c>
      <c r="AC8" s="88">
        <f>'[2]SPRINT 1'!$AC$25</f>
        <v>0</v>
      </c>
      <c r="AD8" s="88">
        <f>'[2]SPRINT 1'!$AD$25</f>
        <v>0</v>
      </c>
      <c r="AE8" s="88">
        <f>'[2]SPRINT 1'!$AE$25</f>
        <v>0</v>
      </c>
      <c r="AF8" s="88">
        <f>'[2]SPRINT 1'!$AF$25</f>
        <v>0</v>
      </c>
      <c r="AG8" s="88">
        <f>'[2]SPRINT 1'!$AG$25</f>
        <v>0</v>
      </c>
      <c r="AH8" s="88">
        <f>'[2]SPRINT 1'!$AH$25</f>
        <v>0</v>
      </c>
      <c r="AI8" s="88">
        <f>'[2]SPRINT 1'!$AI$25</f>
        <v>0</v>
      </c>
      <c r="AJ8" s="89">
        <f>'[2]SPRINT 1'!$AJ$25</f>
        <v>0</v>
      </c>
    </row>
    <row r="9" spans="1:36" x14ac:dyDescent="0.25">
      <c r="A9" s="90"/>
      <c r="B9" s="91" t="s">
        <v>169</v>
      </c>
      <c r="C9" s="92">
        <f ca="1">TODAY()</f>
        <v>43825</v>
      </c>
      <c r="D9" s="91"/>
      <c r="E9" s="93"/>
      <c r="F9" s="94" t="s">
        <v>170</v>
      </c>
      <c r="G9" s="94"/>
      <c r="H9" s="95">
        <f>'[2]SPRINT 1'!$H$25</f>
        <v>0</v>
      </c>
      <c r="I9" s="96" t="e">
        <f t="shared" ref="I9:AJ9" si="0">IF(H9&lt;=0,NA(),H9-($H$9/$C$11))</f>
        <v>#N/A</v>
      </c>
      <c r="J9" s="96" t="e">
        <f t="shared" si="0"/>
        <v>#N/A</v>
      </c>
      <c r="K9" s="96" t="e">
        <f t="shared" si="0"/>
        <v>#N/A</v>
      </c>
      <c r="L9" s="96" t="e">
        <f t="shared" si="0"/>
        <v>#N/A</v>
      </c>
      <c r="M9" s="96" t="e">
        <f t="shared" si="0"/>
        <v>#N/A</v>
      </c>
      <c r="N9" s="96" t="e">
        <f t="shared" si="0"/>
        <v>#N/A</v>
      </c>
      <c r="O9" s="96" t="e">
        <f t="shared" si="0"/>
        <v>#N/A</v>
      </c>
      <c r="P9" s="96" t="e">
        <f t="shared" si="0"/>
        <v>#N/A</v>
      </c>
      <c r="Q9" s="96" t="e">
        <f t="shared" si="0"/>
        <v>#N/A</v>
      </c>
      <c r="R9" s="96" t="e">
        <f t="shared" si="0"/>
        <v>#N/A</v>
      </c>
      <c r="S9" s="96" t="e">
        <f t="shared" si="0"/>
        <v>#N/A</v>
      </c>
      <c r="T9" s="96" t="e">
        <f t="shared" si="0"/>
        <v>#N/A</v>
      </c>
      <c r="U9" s="96" t="e">
        <f t="shared" si="0"/>
        <v>#N/A</v>
      </c>
      <c r="V9" s="96" t="e">
        <f t="shared" si="0"/>
        <v>#N/A</v>
      </c>
      <c r="W9" s="96" t="e">
        <f t="shared" si="0"/>
        <v>#N/A</v>
      </c>
      <c r="X9" s="96" t="e">
        <f t="shared" si="0"/>
        <v>#N/A</v>
      </c>
      <c r="Y9" s="96" t="e">
        <f t="shared" si="0"/>
        <v>#N/A</v>
      </c>
      <c r="Z9" s="96" t="e">
        <f t="shared" si="0"/>
        <v>#N/A</v>
      </c>
      <c r="AA9" s="96" t="e">
        <f t="shared" si="0"/>
        <v>#N/A</v>
      </c>
      <c r="AB9" s="96" t="e">
        <f t="shared" si="0"/>
        <v>#N/A</v>
      </c>
      <c r="AC9" s="96" t="e">
        <f t="shared" si="0"/>
        <v>#N/A</v>
      </c>
      <c r="AD9" s="96" t="e">
        <f t="shared" si="0"/>
        <v>#N/A</v>
      </c>
      <c r="AE9" s="96" t="e">
        <f t="shared" si="0"/>
        <v>#N/A</v>
      </c>
      <c r="AF9" s="96" t="e">
        <f t="shared" si="0"/>
        <v>#N/A</v>
      </c>
      <c r="AG9" s="96" t="e">
        <f t="shared" si="0"/>
        <v>#N/A</v>
      </c>
      <c r="AH9" s="96" t="e">
        <f t="shared" si="0"/>
        <v>#N/A</v>
      </c>
      <c r="AI9" s="96" t="e">
        <f t="shared" si="0"/>
        <v>#N/A</v>
      </c>
      <c r="AJ9" s="97" t="e">
        <f t="shared" si="0"/>
        <v>#N/A</v>
      </c>
    </row>
    <row r="10" spans="1:36" ht="20.25" customHeight="1" x14ac:dyDescent="0.25">
      <c r="A10" s="90"/>
      <c r="B10" s="91" t="s">
        <v>171</v>
      </c>
      <c r="C10" s="98" t="str">
        <f ca="1">MID(CELL("filename",C10),FIND("]",CELL("filename"))+1,256)</f>
        <v>迭代任务1</v>
      </c>
      <c r="D10" s="91"/>
      <c r="E10" s="99"/>
      <c r="F10" s="100"/>
      <c r="G10" s="101"/>
      <c r="H10" s="102"/>
      <c r="I10" s="103" t="e">
        <f t="shared" ref="I10:AJ10" ca="1" si="1">IF(I11&lt;&gt;"",VLOOKUP(WEEKDAY(I11),DAYOFWEEK,2),"")</f>
        <v>#N/A</v>
      </c>
      <c r="J10" s="103" t="e">
        <f t="shared" ca="1" si="1"/>
        <v>#N/A</v>
      </c>
      <c r="K10" s="103" t="e">
        <f t="shared" ca="1" si="1"/>
        <v>#N/A</v>
      </c>
      <c r="L10" s="103" t="e">
        <f t="shared" ca="1" si="1"/>
        <v>#N/A</v>
      </c>
      <c r="M10" s="103" t="e">
        <f t="shared" ca="1" si="1"/>
        <v>#N/A</v>
      </c>
      <c r="N10" s="103" t="e">
        <f t="shared" ca="1" si="1"/>
        <v>#N/A</v>
      </c>
      <c r="O10" s="103" t="e">
        <f t="shared" ca="1" si="1"/>
        <v>#N/A</v>
      </c>
      <c r="P10" s="103" t="e">
        <f t="shared" ca="1" si="1"/>
        <v>#N/A</v>
      </c>
      <c r="Q10" s="103" t="e">
        <f t="shared" ca="1" si="1"/>
        <v>#N/A</v>
      </c>
      <c r="R10" s="103" t="e">
        <f t="shared" ca="1" si="1"/>
        <v>#N/A</v>
      </c>
      <c r="S10" s="103" t="e">
        <f t="shared" ca="1" si="1"/>
        <v>#N/A</v>
      </c>
      <c r="T10" s="103" t="e">
        <f t="shared" ca="1" si="1"/>
        <v>#N/A</v>
      </c>
      <c r="U10" s="103" t="e">
        <f t="shared" ca="1" si="1"/>
        <v>#N/A</v>
      </c>
      <c r="V10" s="103" t="e">
        <f t="shared" ca="1" si="1"/>
        <v>#N/A</v>
      </c>
      <c r="W10" s="103" t="e">
        <f t="shared" ca="1" si="1"/>
        <v>#N/A</v>
      </c>
      <c r="X10" s="103" t="e">
        <f t="shared" ca="1" si="1"/>
        <v>#N/A</v>
      </c>
      <c r="Y10" s="103" t="e">
        <f t="shared" ca="1" si="1"/>
        <v>#N/A</v>
      </c>
      <c r="Z10" s="103" t="e">
        <f t="shared" ca="1" si="1"/>
        <v>#N/A</v>
      </c>
      <c r="AA10" s="103" t="e">
        <f t="shared" ca="1" si="1"/>
        <v>#N/A</v>
      </c>
      <c r="AB10" s="103" t="e">
        <f t="shared" ca="1" si="1"/>
        <v>#N/A</v>
      </c>
      <c r="AC10" s="103" t="e">
        <f t="shared" ca="1" si="1"/>
        <v>#N/A</v>
      </c>
      <c r="AD10" s="103" t="e">
        <f t="shared" ca="1" si="1"/>
        <v>#N/A</v>
      </c>
      <c r="AE10" s="103" t="e">
        <f t="shared" ca="1" si="1"/>
        <v>#N/A</v>
      </c>
      <c r="AF10" s="103" t="e">
        <f t="shared" ca="1" si="1"/>
        <v>#N/A</v>
      </c>
      <c r="AG10" s="103" t="e">
        <f t="shared" ca="1" si="1"/>
        <v>#N/A</v>
      </c>
      <c r="AH10" s="103" t="e">
        <f t="shared" ca="1" si="1"/>
        <v>#N/A</v>
      </c>
      <c r="AI10" s="103" t="e">
        <f t="shared" ca="1" si="1"/>
        <v>#N/A</v>
      </c>
      <c r="AJ10" s="104" t="e">
        <f t="shared" ca="1" si="1"/>
        <v>#N/A</v>
      </c>
    </row>
    <row r="11" spans="1:36" ht="27" customHeight="1" x14ac:dyDescent="0.25">
      <c r="A11" s="105"/>
      <c r="B11" s="91" t="s">
        <v>172</v>
      </c>
      <c r="C11" s="98" t="e">
        <f ca="1">VLOOKUP($C$10,[2]SETUP!$A$2:$H$8,3)</f>
        <v>#N/A</v>
      </c>
      <c r="D11" s="106" t="s">
        <v>173</v>
      </c>
      <c r="E11" s="107"/>
      <c r="F11" s="108">
        <f>'[2]SPRINT 1'!$H$25</f>
        <v>0</v>
      </c>
      <c r="G11" s="109" t="s">
        <v>174</v>
      </c>
      <c r="H11" s="110">
        <f>'[2]SPRINT 1'!$G$25</f>
        <v>0</v>
      </c>
      <c r="I11" s="111" t="e">
        <f ca="1">VLOOKUP($C$10,[2]SETUP!$A$2:$H$8,2)</f>
        <v>#N/A</v>
      </c>
      <c r="J11" s="112" t="e">
        <f t="shared" ref="J11:AJ11" ca="1" si="2">I11+1</f>
        <v>#N/A</v>
      </c>
      <c r="K11" s="112" t="e">
        <f t="shared" ca="1" si="2"/>
        <v>#N/A</v>
      </c>
      <c r="L11" s="112" t="e">
        <f t="shared" ca="1" si="2"/>
        <v>#N/A</v>
      </c>
      <c r="M11" s="112" t="e">
        <f t="shared" ca="1" si="2"/>
        <v>#N/A</v>
      </c>
      <c r="N11" s="112" t="e">
        <f t="shared" ca="1" si="2"/>
        <v>#N/A</v>
      </c>
      <c r="O11" s="112" t="e">
        <f t="shared" ca="1" si="2"/>
        <v>#N/A</v>
      </c>
      <c r="P11" s="112" t="e">
        <f t="shared" ca="1" si="2"/>
        <v>#N/A</v>
      </c>
      <c r="Q11" s="112" t="e">
        <f t="shared" ca="1" si="2"/>
        <v>#N/A</v>
      </c>
      <c r="R11" s="112" t="e">
        <f t="shared" ca="1" si="2"/>
        <v>#N/A</v>
      </c>
      <c r="S11" s="112" t="e">
        <f t="shared" ca="1" si="2"/>
        <v>#N/A</v>
      </c>
      <c r="T11" s="112" t="e">
        <f t="shared" ca="1" si="2"/>
        <v>#N/A</v>
      </c>
      <c r="U11" s="112" t="e">
        <f t="shared" ca="1" si="2"/>
        <v>#N/A</v>
      </c>
      <c r="V11" s="112" t="e">
        <f t="shared" ca="1" si="2"/>
        <v>#N/A</v>
      </c>
      <c r="W11" s="112" t="e">
        <f t="shared" ca="1" si="2"/>
        <v>#N/A</v>
      </c>
      <c r="X11" s="112" t="e">
        <f t="shared" ca="1" si="2"/>
        <v>#N/A</v>
      </c>
      <c r="Y11" s="112" t="e">
        <f t="shared" ca="1" si="2"/>
        <v>#N/A</v>
      </c>
      <c r="Z11" s="112" t="e">
        <f t="shared" ca="1" si="2"/>
        <v>#N/A</v>
      </c>
      <c r="AA11" s="112" t="e">
        <f t="shared" ca="1" si="2"/>
        <v>#N/A</v>
      </c>
      <c r="AB11" s="112" t="e">
        <f t="shared" ca="1" si="2"/>
        <v>#N/A</v>
      </c>
      <c r="AC11" s="112" t="e">
        <f t="shared" ca="1" si="2"/>
        <v>#N/A</v>
      </c>
      <c r="AD11" s="112" t="e">
        <f t="shared" ca="1" si="2"/>
        <v>#N/A</v>
      </c>
      <c r="AE11" s="112" t="e">
        <f t="shared" ca="1" si="2"/>
        <v>#N/A</v>
      </c>
      <c r="AF11" s="112" t="e">
        <f t="shared" ca="1" si="2"/>
        <v>#N/A</v>
      </c>
      <c r="AG11" s="112" t="e">
        <f t="shared" ca="1" si="2"/>
        <v>#N/A</v>
      </c>
      <c r="AH11" s="112" t="e">
        <f t="shared" ca="1" si="2"/>
        <v>#N/A</v>
      </c>
      <c r="AI11" s="112" t="e">
        <f t="shared" ca="1" si="2"/>
        <v>#N/A</v>
      </c>
      <c r="AJ11" s="113" t="e">
        <f t="shared" ca="1" si="2"/>
        <v>#N/A</v>
      </c>
    </row>
    <row r="12" spans="1:36" s="121" customFormat="1" ht="26.4" thickBot="1" x14ac:dyDescent="0.3">
      <c r="A12" s="114" t="s">
        <v>175</v>
      </c>
      <c r="B12" s="115" t="s">
        <v>176</v>
      </c>
      <c r="C12" s="116" t="s">
        <v>177</v>
      </c>
      <c r="D12" s="116" t="s">
        <v>178</v>
      </c>
      <c r="E12" s="116" t="s">
        <v>179</v>
      </c>
      <c r="F12" s="117" t="s">
        <v>180</v>
      </c>
      <c r="G12" s="117" t="s">
        <v>181</v>
      </c>
      <c r="H12" s="118" t="s">
        <v>182</v>
      </c>
      <c r="I12" s="119" t="s">
        <v>183</v>
      </c>
      <c r="J12" s="119" t="s">
        <v>184</v>
      </c>
      <c r="K12" s="119" t="s">
        <v>185</v>
      </c>
      <c r="L12" s="119" t="s">
        <v>186</v>
      </c>
      <c r="M12" s="119" t="s">
        <v>187</v>
      </c>
      <c r="N12" s="119" t="s">
        <v>188</v>
      </c>
      <c r="O12" s="119" t="s">
        <v>189</v>
      </c>
      <c r="P12" s="119" t="s">
        <v>190</v>
      </c>
      <c r="Q12" s="119" t="s">
        <v>191</v>
      </c>
      <c r="R12" s="119" t="s">
        <v>192</v>
      </c>
      <c r="S12" s="119" t="s">
        <v>193</v>
      </c>
      <c r="T12" s="119" t="s">
        <v>194</v>
      </c>
      <c r="U12" s="119" t="s">
        <v>195</v>
      </c>
      <c r="V12" s="119" t="s">
        <v>196</v>
      </c>
      <c r="W12" s="119" t="s">
        <v>197</v>
      </c>
      <c r="X12" s="119" t="s">
        <v>198</v>
      </c>
      <c r="Y12" s="119" t="s">
        <v>199</v>
      </c>
      <c r="Z12" s="119" t="s">
        <v>200</v>
      </c>
      <c r="AA12" s="119" t="s">
        <v>201</v>
      </c>
      <c r="AB12" s="119" t="s">
        <v>202</v>
      </c>
      <c r="AC12" s="119" t="s">
        <v>203</v>
      </c>
      <c r="AD12" s="119" t="s">
        <v>204</v>
      </c>
      <c r="AE12" s="119" t="s">
        <v>205</v>
      </c>
      <c r="AF12" s="119" t="s">
        <v>206</v>
      </c>
      <c r="AG12" s="119" t="s">
        <v>207</v>
      </c>
      <c r="AH12" s="119" t="s">
        <v>208</v>
      </c>
      <c r="AI12" s="119" t="s">
        <v>209</v>
      </c>
      <c r="AJ12" s="120" t="s">
        <v>210</v>
      </c>
    </row>
    <row r="13" spans="1:36" s="128" customFormat="1" x14ac:dyDescent="0.15">
      <c r="A13" s="122">
        <v>1</v>
      </c>
      <c r="B13" s="139" t="s">
        <v>33</v>
      </c>
      <c r="C13" s="123" t="s">
        <v>216</v>
      </c>
      <c r="D13" s="150" t="s">
        <v>231</v>
      </c>
      <c r="E13" s="123" t="s">
        <v>212</v>
      </c>
      <c r="F13" s="124"/>
      <c r="G13" s="124">
        <v>0</v>
      </c>
      <c r="H13" s="125"/>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7"/>
    </row>
    <row r="14" spans="1:36" s="128" customFormat="1" ht="15.75" customHeight="1" x14ac:dyDescent="0.15">
      <c r="A14" s="122"/>
      <c r="B14" s="140"/>
      <c r="C14" s="130" t="s">
        <v>213</v>
      </c>
      <c r="D14" s="151" t="s">
        <v>231</v>
      </c>
      <c r="E14" s="123" t="s">
        <v>212</v>
      </c>
      <c r="F14" s="124"/>
      <c r="G14" s="124">
        <v>0</v>
      </c>
      <c r="H14" s="125"/>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7"/>
    </row>
    <row r="15" spans="1:36" s="128" customFormat="1" ht="15.75" customHeight="1" x14ac:dyDescent="0.15">
      <c r="A15" s="122"/>
      <c r="B15" s="142"/>
      <c r="C15" s="130" t="s">
        <v>217</v>
      </c>
      <c r="D15" s="151" t="s">
        <v>231</v>
      </c>
      <c r="E15" s="123" t="s">
        <v>212</v>
      </c>
      <c r="F15" s="124"/>
      <c r="G15" s="124">
        <v>0</v>
      </c>
      <c r="H15" s="125"/>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7"/>
    </row>
    <row r="16" spans="1:36" s="128" customFormat="1" x14ac:dyDescent="0.15">
      <c r="A16" s="122">
        <v>2</v>
      </c>
      <c r="B16" s="139" t="s">
        <v>70</v>
      </c>
      <c r="C16" s="123" t="s">
        <v>213</v>
      </c>
      <c r="D16" s="150" t="s">
        <v>233</v>
      </c>
      <c r="E16" s="123" t="s">
        <v>212</v>
      </c>
      <c r="F16" s="124"/>
      <c r="G16" s="124">
        <v>0</v>
      </c>
      <c r="H16" s="125"/>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7"/>
    </row>
    <row r="17" spans="1:36" s="128" customFormat="1" ht="15.75" customHeight="1" x14ac:dyDescent="0.15">
      <c r="A17" s="122"/>
      <c r="B17" s="140"/>
      <c r="C17" s="130" t="s">
        <v>211</v>
      </c>
      <c r="D17" s="151" t="s">
        <v>234</v>
      </c>
      <c r="E17" s="123" t="s">
        <v>212</v>
      </c>
      <c r="F17" s="124"/>
      <c r="G17" s="124">
        <v>0</v>
      </c>
      <c r="H17" s="125"/>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7"/>
    </row>
    <row r="18" spans="1:36" s="128" customFormat="1" x14ac:dyDescent="0.15">
      <c r="A18" s="122">
        <v>3</v>
      </c>
      <c r="B18" s="139" t="s">
        <v>43</v>
      </c>
      <c r="C18" s="130" t="s">
        <v>218</v>
      </c>
      <c r="D18" s="151" t="s">
        <v>236</v>
      </c>
      <c r="E18" s="123" t="s">
        <v>212</v>
      </c>
      <c r="F18" s="124"/>
      <c r="G18" s="124">
        <v>0</v>
      </c>
      <c r="H18" s="125"/>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7"/>
    </row>
    <row r="19" spans="1:36" s="128" customFormat="1" ht="15.75" customHeight="1" x14ac:dyDescent="0.15">
      <c r="A19" s="122"/>
      <c r="B19" s="141"/>
      <c r="C19" s="123" t="s">
        <v>213</v>
      </c>
      <c r="D19" s="150" t="s">
        <v>237</v>
      </c>
      <c r="E19" s="123" t="s">
        <v>212</v>
      </c>
      <c r="F19" s="124"/>
      <c r="G19" s="124">
        <v>0</v>
      </c>
      <c r="H19" s="125"/>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7"/>
    </row>
    <row r="20" spans="1:36" s="128" customFormat="1" ht="15.75" customHeight="1" x14ac:dyDescent="0.15">
      <c r="A20" s="122"/>
      <c r="B20" s="141"/>
      <c r="C20" s="123" t="s">
        <v>219</v>
      </c>
      <c r="D20" s="150" t="s">
        <v>233</v>
      </c>
      <c r="E20" s="123" t="s">
        <v>212</v>
      </c>
      <c r="F20" s="124"/>
      <c r="G20" s="124">
        <v>0</v>
      </c>
      <c r="H20" s="125"/>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7"/>
    </row>
    <row r="21" spans="1:36" s="128" customFormat="1" ht="15.75" customHeight="1" x14ac:dyDescent="0.15">
      <c r="A21" s="122"/>
      <c r="B21" s="141"/>
      <c r="C21" s="123" t="s">
        <v>220</v>
      </c>
      <c r="D21" s="151" t="s">
        <v>236</v>
      </c>
      <c r="E21" s="123" t="s">
        <v>212</v>
      </c>
      <c r="F21" s="124"/>
      <c r="G21" s="124">
        <v>0</v>
      </c>
      <c r="H21" s="125"/>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7"/>
    </row>
    <row r="22" spans="1:36" s="128" customFormat="1" ht="15.75" customHeight="1" x14ac:dyDescent="0.15">
      <c r="A22" s="122"/>
      <c r="B22" s="141"/>
      <c r="C22" s="123" t="s">
        <v>221</v>
      </c>
      <c r="D22" s="150" t="s">
        <v>233</v>
      </c>
      <c r="E22" s="123" t="s">
        <v>212</v>
      </c>
      <c r="F22" s="124"/>
      <c r="G22" s="124">
        <v>0</v>
      </c>
      <c r="H22" s="125"/>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7"/>
    </row>
    <row r="23" spans="1:36" s="128" customFormat="1" ht="15.75" customHeight="1" x14ac:dyDescent="0.15">
      <c r="A23" s="122">
        <v>4</v>
      </c>
      <c r="B23" s="140" t="s">
        <v>214</v>
      </c>
      <c r="C23" s="130" t="s">
        <v>222</v>
      </c>
      <c r="D23" s="151" t="s">
        <v>236</v>
      </c>
      <c r="E23" s="123" t="s">
        <v>212</v>
      </c>
      <c r="F23" s="124"/>
      <c r="G23" s="124">
        <v>0</v>
      </c>
      <c r="H23" s="125"/>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7"/>
    </row>
    <row r="24" spans="1:36" s="128" customFormat="1" ht="15.75" customHeight="1" x14ac:dyDescent="0.15">
      <c r="A24" s="122"/>
      <c r="B24" s="141"/>
      <c r="C24" s="123" t="s">
        <v>223</v>
      </c>
      <c r="D24" s="151" t="s">
        <v>236</v>
      </c>
      <c r="E24" s="123" t="s">
        <v>212</v>
      </c>
      <c r="F24" s="124"/>
      <c r="G24" s="124">
        <v>0</v>
      </c>
      <c r="H24" s="125"/>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7"/>
    </row>
    <row r="25" spans="1:36" s="128" customFormat="1" ht="15.75" customHeight="1" x14ac:dyDescent="0.15">
      <c r="A25" s="122"/>
      <c r="B25" s="141"/>
      <c r="C25" s="123" t="s">
        <v>224</v>
      </c>
      <c r="D25" s="150" t="s">
        <v>237</v>
      </c>
      <c r="E25" s="123" t="s">
        <v>212</v>
      </c>
      <c r="F25" s="124"/>
      <c r="G25" s="124">
        <v>0</v>
      </c>
      <c r="H25" s="125"/>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7"/>
    </row>
    <row r="26" spans="1:36" s="128" customFormat="1" ht="15.75" customHeight="1" x14ac:dyDescent="0.15">
      <c r="A26" s="122"/>
      <c r="B26" s="141"/>
      <c r="C26" s="123" t="s">
        <v>225</v>
      </c>
      <c r="D26" s="151" t="s">
        <v>234</v>
      </c>
      <c r="E26" s="123" t="s">
        <v>212</v>
      </c>
      <c r="F26" s="124"/>
      <c r="G26" s="124">
        <v>0</v>
      </c>
      <c r="H26" s="125"/>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7"/>
    </row>
    <row r="27" spans="1:36" s="128" customFormat="1" ht="15.75" customHeight="1" x14ac:dyDescent="0.15">
      <c r="A27" s="122">
        <v>5</v>
      </c>
      <c r="B27" s="140" t="s">
        <v>215</v>
      </c>
      <c r="C27" s="130" t="s">
        <v>226</v>
      </c>
      <c r="D27" s="150" t="s">
        <v>233</v>
      </c>
      <c r="E27" s="123" t="s">
        <v>212</v>
      </c>
      <c r="F27" s="124"/>
      <c r="G27" s="124">
        <v>0</v>
      </c>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7"/>
    </row>
    <row r="28" spans="1:36" s="128" customFormat="1" ht="14.4" customHeight="1" x14ac:dyDescent="0.15">
      <c r="A28" s="122"/>
      <c r="B28" s="141"/>
      <c r="C28" s="123" t="s">
        <v>227</v>
      </c>
      <c r="D28" s="150" t="s">
        <v>237</v>
      </c>
      <c r="E28" s="123" t="s">
        <v>212</v>
      </c>
      <c r="F28" s="124"/>
      <c r="G28" s="124">
        <v>0</v>
      </c>
      <c r="H28" s="125"/>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7"/>
    </row>
    <row r="29" spans="1:36" s="128" customFormat="1" ht="14.4" thickBot="1" x14ac:dyDescent="0.2">
      <c r="A29" s="131"/>
      <c r="B29" s="129"/>
      <c r="C29" s="130" t="s">
        <v>228</v>
      </c>
      <c r="D29" s="151" t="s">
        <v>236</v>
      </c>
      <c r="E29" s="123" t="s">
        <v>212</v>
      </c>
      <c r="F29" s="124"/>
      <c r="G29" s="124">
        <v>0</v>
      </c>
      <c r="H29" s="125"/>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3"/>
    </row>
    <row r="30" spans="1:36" s="128" customFormat="1" ht="14.4" thickBot="1" x14ac:dyDescent="0.2">
      <c r="A30" s="143">
        <v>6</v>
      </c>
      <c r="B30" s="149" t="s">
        <v>229</v>
      </c>
      <c r="C30" s="144" t="s">
        <v>218</v>
      </c>
      <c r="D30" s="151" t="s">
        <v>236</v>
      </c>
      <c r="E30" s="123" t="s">
        <v>212</v>
      </c>
      <c r="F30" s="145"/>
      <c r="G30" s="124">
        <v>0</v>
      </c>
      <c r="H30" s="146"/>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8"/>
    </row>
    <row r="31" spans="1:36" s="128" customFormat="1" ht="14.4" thickBot="1" x14ac:dyDescent="0.2">
      <c r="A31" s="143"/>
      <c r="B31" s="149"/>
      <c r="C31" s="144" t="s">
        <v>217</v>
      </c>
      <c r="D31" s="150" t="s">
        <v>237</v>
      </c>
      <c r="E31" s="123" t="s">
        <v>212</v>
      </c>
      <c r="F31" s="145"/>
      <c r="G31" s="124">
        <v>0</v>
      </c>
      <c r="H31" s="146"/>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8"/>
    </row>
    <row r="32" spans="1:36" s="128" customFormat="1" ht="14.4" thickBot="1" x14ac:dyDescent="0.2">
      <c r="A32" s="143"/>
      <c r="B32" s="149"/>
      <c r="C32" s="144" t="s">
        <v>213</v>
      </c>
      <c r="D32" s="151" t="s">
        <v>234</v>
      </c>
      <c r="E32" s="123" t="s">
        <v>212</v>
      </c>
      <c r="F32" s="145"/>
      <c r="G32" s="124">
        <v>0</v>
      </c>
      <c r="H32" s="146"/>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8"/>
    </row>
    <row r="33" spans="1:36" ht="14.4" thickBot="1" x14ac:dyDescent="0.3">
      <c r="A33" s="134" t="s">
        <v>24</v>
      </c>
      <c r="B33" s="135"/>
      <c r="C33" s="135"/>
      <c r="D33" s="135"/>
      <c r="E33" s="135"/>
      <c r="F33" s="136">
        <f>SUMIF(E13:E29,"&lt;&gt;Withdrawn",F13:F29)</f>
        <v>0</v>
      </c>
      <c r="G33" s="136">
        <f>SUMIF(E13:E29,"&lt;&gt;Withdrawn",G13:G29)</f>
        <v>0</v>
      </c>
      <c r="H33" s="136">
        <f>SUMIF(E13:E29,"&lt;&gt;Withdrawn",H13:H29)</f>
        <v>0</v>
      </c>
      <c r="I33" s="137">
        <f>SUMIF(E13:E29,"&lt;&gt;Withdrawn",I13:I29)</f>
        <v>0</v>
      </c>
      <c r="J33" s="137">
        <f>SUMIF(E13:E29,"&lt;&gt;Withdrawn",J13:J29)</f>
        <v>0</v>
      </c>
      <c r="K33" s="137">
        <f>SUMIF(E13:E29,"&lt;&gt;Withdrawn",K13:K29)</f>
        <v>0</v>
      </c>
      <c r="L33" s="137">
        <f>SUMIF(E13:E29,"&lt;&gt;Withdrawn",L13:L29)</f>
        <v>0</v>
      </c>
      <c r="M33" s="137">
        <f>SUMIF(E13:E29,"&lt;&gt;Withdrawn",M13:M29)</f>
        <v>0</v>
      </c>
      <c r="N33" s="137">
        <f>SUMIF(E13:E29,"&lt;&gt;Withdrawn",N13:N29)</f>
        <v>0</v>
      </c>
      <c r="O33" s="137">
        <f>SUMIF(E13:E29,"&lt;&gt;Withdrawn",O13:O29)</f>
        <v>0</v>
      </c>
      <c r="P33" s="137">
        <f>SUMIF(E13:E29,"&lt;&gt;Withdrawn",P13:P29)</f>
        <v>0</v>
      </c>
      <c r="Q33" s="137">
        <f>SUMIF(E13:E29,"&lt;&gt;Withdrawn",Q13:Q29)</f>
        <v>0</v>
      </c>
      <c r="R33" s="137">
        <f>SUMIF(E13:E29,"&lt;&gt;Withdrawn",R13:R29)</f>
        <v>0</v>
      </c>
      <c r="S33" s="137">
        <f>SUMIF(E13:E29,"&lt;&gt;Withdrawn",S13:S29)</f>
        <v>0</v>
      </c>
      <c r="T33" s="137">
        <f>SUMIF(E13:E29,"&lt;&gt;Withdrawn",T13:T29)</f>
        <v>0</v>
      </c>
      <c r="U33" s="137">
        <f>SUMIF(E13:E29,"&lt;&gt;Withdrawn",U13:U29)</f>
        <v>0</v>
      </c>
      <c r="V33" s="137">
        <f>SUMIF(E13:E29,"&lt;&gt;Withdrawn",V13:V29)</f>
        <v>0</v>
      </c>
      <c r="W33" s="137">
        <f>SUMIF(E13:E29,"&lt;&gt;Withdrawn",W13:W29)</f>
        <v>0</v>
      </c>
      <c r="X33" s="137">
        <f>SUMIF(E13:E29,"&lt;&gt;Withdrawn",X13:X29)</f>
        <v>0</v>
      </c>
      <c r="Y33" s="137">
        <f>SUMIF(E13:E29,"&lt;&gt;Withdrawn",Y13:Y29)</f>
        <v>0</v>
      </c>
      <c r="Z33" s="137">
        <f>SUMIF(E13:E29,"&lt;&gt;Withdrawn",Z13:Z29)</f>
        <v>0</v>
      </c>
      <c r="AA33" s="137">
        <f>SUMIF(E13:E29,"&lt;&gt;Withdrawn",AA13:AA29)</f>
        <v>0</v>
      </c>
      <c r="AB33" s="137">
        <f>SUMIF(E13:E29,"&lt;&gt;Withdrawn",AB13:AB29)</f>
        <v>0</v>
      </c>
      <c r="AC33" s="137">
        <f>SUMIF(E13:E29,"&lt;&gt;Withdrawn",AC13:AC29)</f>
        <v>0</v>
      </c>
      <c r="AD33" s="137">
        <f>SUMIF(E13:E29,"&lt;&gt;Withdrawn",AD13:AD29)</f>
        <v>0</v>
      </c>
      <c r="AE33" s="137">
        <f>SUMIF(E13:E29,"&lt;&gt;Withdrawn",AE13:AE29)</f>
        <v>0</v>
      </c>
      <c r="AF33" s="137">
        <f>SUMIF(E13:E29,"&lt;&gt;Withdrawn",AF13:AF29)</f>
        <v>0</v>
      </c>
      <c r="AG33" s="137">
        <f>SUMIF(E13:E29,"&lt;&gt;Withdrawn",AG13:AG29)</f>
        <v>0</v>
      </c>
      <c r="AH33" s="137">
        <f>SUMIF(E13:E29,"&lt;&gt;Withdrawn",AH13:AH29)</f>
        <v>0</v>
      </c>
      <c r="AI33" s="137">
        <f>SUMIF(E13:E29,"&lt;&gt;Withdrawn",AI13:AI29)</f>
        <v>0</v>
      </c>
      <c r="AJ33" s="137">
        <f>SUMIF(E13:E29,"&lt;&gt;Withdrawn",AJ13:AJ29)</f>
        <v>0</v>
      </c>
    </row>
    <row r="36" spans="1:36" x14ac:dyDescent="0.25">
      <c r="B36" s="138"/>
    </row>
  </sheetData>
  <mergeCells count="4">
    <mergeCell ref="F8:G8"/>
    <mergeCell ref="F9:G9"/>
    <mergeCell ref="F10:H10"/>
    <mergeCell ref="D11:E11"/>
  </mergeCells>
  <phoneticPr fontId="4" type="noConversion"/>
  <conditionalFormatting sqref="E13:E32">
    <cfRule type="cellIs" dxfId="61" priority="19" operator="equal">
      <formula>"Not Done"</formula>
    </cfRule>
    <cfRule type="expression" dxfId="60" priority="20">
      <formula>$E13="WITHDRAWN"</formula>
    </cfRule>
  </conditionalFormatting>
  <conditionalFormatting sqref="B13:B15 A13:A32 B17:B32 C13:AJ32">
    <cfRule type="expression" dxfId="59" priority="18">
      <formula>$E13="WITHDRAWN"</formula>
    </cfRule>
  </conditionalFormatting>
  <conditionalFormatting sqref="C23">
    <cfRule type="expression" dxfId="58" priority="21">
      <formula>$E23="WITHDRAWN"</formula>
    </cfRule>
  </conditionalFormatting>
  <conditionalFormatting sqref="B13:B15">
    <cfRule type="expression" dxfId="57" priority="15">
      <formula>$E13="WITHDRAWN"</formula>
    </cfRule>
  </conditionalFormatting>
  <conditionalFormatting sqref="C23">
    <cfRule type="expression" dxfId="56" priority="14">
      <formula>$E23="WITHDRAWN"</formula>
    </cfRule>
  </conditionalFormatting>
  <conditionalFormatting sqref="B24:C28 C13:C16 B13:B15 B17:D23 B29:D32 E13:E32">
    <cfRule type="expression" dxfId="55" priority="13">
      <formula>$F13="WITHDRAWN"</formula>
    </cfRule>
  </conditionalFormatting>
  <conditionalFormatting sqref="B18">
    <cfRule type="expression" dxfId="54" priority="12">
      <formula>$F27="WITHDRAWN"</formula>
    </cfRule>
  </conditionalFormatting>
  <conditionalFormatting sqref="E18">
    <cfRule type="expression" dxfId="53" priority="11">
      <formula>$F19="WITHDRAWN"</formula>
    </cfRule>
  </conditionalFormatting>
  <conditionalFormatting sqref="E19:E23">
    <cfRule type="expression" dxfId="52" priority="10">
      <formula>#REF!="WITHDRAWN"</formula>
    </cfRule>
  </conditionalFormatting>
  <conditionalFormatting sqref="B13">
    <cfRule type="expression" dxfId="51" priority="9">
      <formula>$G13="WITHDRAWN"</formula>
    </cfRule>
  </conditionalFormatting>
  <conditionalFormatting sqref="B18">
    <cfRule type="expression" dxfId="50" priority="8">
      <formula>$G18="WITHDRAWN"</formula>
    </cfRule>
  </conditionalFormatting>
  <conditionalFormatting sqref="D24">
    <cfRule type="expression" dxfId="49" priority="7">
      <formula>$F24="WITHDRAWN"</formula>
    </cfRule>
  </conditionalFormatting>
  <conditionalFormatting sqref="D26">
    <cfRule type="expression" dxfId="48" priority="6">
      <formula>$F26="WITHDRAWN"</formula>
    </cfRule>
  </conditionalFormatting>
  <conditionalFormatting sqref="D25">
    <cfRule type="expression" dxfId="47" priority="5">
      <formula>$F25="WITHDRAWN"</formula>
    </cfRule>
  </conditionalFormatting>
  <conditionalFormatting sqref="D25">
    <cfRule type="expression" dxfId="46" priority="4">
      <formula>$F25="WITHDRAWN"</formula>
    </cfRule>
  </conditionalFormatting>
  <conditionalFormatting sqref="D28">
    <cfRule type="expression" dxfId="45" priority="3">
      <formula>$F28="WITHDRAWN"</formula>
    </cfRule>
  </conditionalFormatting>
  <conditionalFormatting sqref="D30">
    <cfRule type="expression" dxfId="44" priority="2">
      <formula>$F30="WITHDRAWN"</formula>
    </cfRule>
  </conditionalFormatting>
  <conditionalFormatting sqref="D29">
    <cfRule type="expression" dxfId="43" priority="1">
      <formula>$F29="WITHDRAWN"</formula>
    </cfRule>
  </conditionalFormatting>
  <dataValidations count="3">
    <dataValidation type="list" allowBlank="1" showInputMessage="1" showErrorMessage="1" sqref="D65557:D65568 IZ65557:IZ65568 SV65557:SV65568 ACR65557:ACR65568 AMN65557:AMN65568 AWJ65557:AWJ65568 BGF65557:BGF65568 BQB65557:BQB65568 BZX65557:BZX65568 CJT65557:CJT65568 CTP65557:CTP65568 DDL65557:DDL65568 DNH65557:DNH65568 DXD65557:DXD65568 EGZ65557:EGZ65568 EQV65557:EQV65568 FAR65557:FAR65568 FKN65557:FKN65568 FUJ65557:FUJ65568 GEF65557:GEF65568 GOB65557:GOB65568 GXX65557:GXX65568 HHT65557:HHT65568 HRP65557:HRP65568 IBL65557:IBL65568 ILH65557:ILH65568 IVD65557:IVD65568 JEZ65557:JEZ65568 JOV65557:JOV65568 JYR65557:JYR65568 KIN65557:KIN65568 KSJ65557:KSJ65568 LCF65557:LCF65568 LMB65557:LMB65568 LVX65557:LVX65568 MFT65557:MFT65568 MPP65557:MPP65568 MZL65557:MZL65568 NJH65557:NJH65568 NTD65557:NTD65568 OCZ65557:OCZ65568 OMV65557:OMV65568 OWR65557:OWR65568 PGN65557:PGN65568 PQJ65557:PQJ65568 QAF65557:QAF65568 QKB65557:QKB65568 QTX65557:QTX65568 RDT65557:RDT65568 RNP65557:RNP65568 RXL65557:RXL65568 SHH65557:SHH65568 SRD65557:SRD65568 TAZ65557:TAZ65568 TKV65557:TKV65568 TUR65557:TUR65568 UEN65557:UEN65568 UOJ65557:UOJ65568 UYF65557:UYF65568 VIB65557:VIB65568 VRX65557:VRX65568 WBT65557:WBT65568 WLP65557:WLP65568 WVL65557:WVL65568 D131093:D131104 IZ131093:IZ131104 SV131093:SV131104 ACR131093:ACR131104 AMN131093:AMN131104 AWJ131093:AWJ131104 BGF131093:BGF131104 BQB131093:BQB131104 BZX131093:BZX131104 CJT131093:CJT131104 CTP131093:CTP131104 DDL131093:DDL131104 DNH131093:DNH131104 DXD131093:DXD131104 EGZ131093:EGZ131104 EQV131093:EQV131104 FAR131093:FAR131104 FKN131093:FKN131104 FUJ131093:FUJ131104 GEF131093:GEF131104 GOB131093:GOB131104 GXX131093:GXX131104 HHT131093:HHT131104 HRP131093:HRP131104 IBL131093:IBL131104 ILH131093:ILH131104 IVD131093:IVD131104 JEZ131093:JEZ131104 JOV131093:JOV131104 JYR131093:JYR131104 KIN131093:KIN131104 KSJ131093:KSJ131104 LCF131093:LCF131104 LMB131093:LMB131104 LVX131093:LVX131104 MFT131093:MFT131104 MPP131093:MPP131104 MZL131093:MZL131104 NJH131093:NJH131104 NTD131093:NTD131104 OCZ131093:OCZ131104 OMV131093:OMV131104 OWR131093:OWR131104 PGN131093:PGN131104 PQJ131093:PQJ131104 QAF131093:QAF131104 QKB131093:QKB131104 QTX131093:QTX131104 RDT131093:RDT131104 RNP131093:RNP131104 RXL131093:RXL131104 SHH131093:SHH131104 SRD131093:SRD131104 TAZ131093:TAZ131104 TKV131093:TKV131104 TUR131093:TUR131104 UEN131093:UEN131104 UOJ131093:UOJ131104 UYF131093:UYF131104 VIB131093:VIB131104 VRX131093:VRX131104 WBT131093:WBT131104 WLP131093:WLP131104 WVL131093:WVL131104 D196629:D196640 IZ196629:IZ196640 SV196629:SV196640 ACR196629:ACR196640 AMN196629:AMN196640 AWJ196629:AWJ196640 BGF196629:BGF196640 BQB196629:BQB196640 BZX196629:BZX196640 CJT196629:CJT196640 CTP196629:CTP196640 DDL196629:DDL196640 DNH196629:DNH196640 DXD196629:DXD196640 EGZ196629:EGZ196640 EQV196629:EQV196640 FAR196629:FAR196640 FKN196629:FKN196640 FUJ196629:FUJ196640 GEF196629:GEF196640 GOB196629:GOB196640 GXX196629:GXX196640 HHT196629:HHT196640 HRP196629:HRP196640 IBL196629:IBL196640 ILH196629:ILH196640 IVD196629:IVD196640 JEZ196629:JEZ196640 JOV196629:JOV196640 JYR196629:JYR196640 KIN196629:KIN196640 KSJ196629:KSJ196640 LCF196629:LCF196640 LMB196629:LMB196640 LVX196629:LVX196640 MFT196629:MFT196640 MPP196629:MPP196640 MZL196629:MZL196640 NJH196629:NJH196640 NTD196629:NTD196640 OCZ196629:OCZ196640 OMV196629:OMV196640 OWR196629:OWR196640 PGN196629:PGN196640 PQJ196629:PQJ196640 QAF196629:QAF196640 QKB196629:QKB196640 QTX196629:QTX196640 RDT196629:RDT196640 RNP196629:RNP196640 RXL196629:RXL196640 SHH196629:SHH196640 SRD196629:SRD196640 TAZ196629:TAZ196640 TKV196629:TKV196640 TUR196629:TUR196640 UEN196629:UEN196640 UOJ196629:UOJ196640 UYF196629:UYF196640 VIB196629:VIB196640 VRX196629:VRX196640 WBT196629:WBT196640 WLP196629:WLP196640 WVL196629:WVL196640 D262165:D262176 IZ262165:IZ262176 SV262165:SV262176 ACR262165:ACR262176 AMN262165:AMN262176 AWJ262165:AWJ262176 BGF262165:BGF262176 BQB262165:BQB262176 BZX262165:BZX262176 CJT262165:CJT262176 CTP262165:CTP262176 DDL262165:DDL262176 DNH262165:DNH262176 DXD262165:DXD262176 EGZ262165:EGZ262176 EQV262165:EQV262176 FAR262165:FAR262176 FKN262165:FKN262176 FUJ262165:FUJ262176 GEF262165:GEF262176 GOB262165:GOB262176 GXX262165:GXX262176 HHT262165:HHT262176 HRP262165:HRP262176 IBL262165:IBL262176 ILH262165:ILH262176 IVD262165:IVD262176 JEZ262165:JEZ262176 JOV262165:JOV262176 JYR262165:JYR262176 KIN262165:KIN262176 KSJ262165:KSJ262176 LCF262165:LCF262176 LMB262165:LMB262176 LVX262165:LVX262176 MFT262165:MFT262176 MPP262165:MPP262176 MZL262165:MZL262176 NJH262165:NJH262176 NTD262165:NTD262176 OCZ262165:OCZ262176 OMV262165:OMV262176 OWR262165:OWR262176 PGN262165:PGN262176 PQJ262165:PQJ262176 QAF262165:QAF262176 QKB262165:QKB262176 QTX262165:QTX262176 RDT262165:RDT262176 RNP262165:RNP262176 RXL262165:RXL262176 SHH262165:SHH262176 SRD262165:SRD262176 TAZ262165:TAZ262176 TKV262165:TKV262176 TUR262165:TUR262176 UEN262165:UEN262176 UOJ262165:UOJ262176 UYF262165:UYF262176 VIB262165:VIB262176 VRX262165:VRX262176 WBT262165:WBT262176 WLP262165:WLP262176 WVL262165:WVL262176 D327701:D327712 IZ327701:IZ327712 SV327701:SV327712 ACR327701:ACR327712 AMN327701:AMN327712 AWJ327701:AWJ327712 BGF327701:BGF327712 BQB327701:BQB327712 BZX327701:BZX327712 CJT327701:CJT327712 CTP327701:CTP327712 DDL327701:DDL327712 DNH327701:DNH327712 DXD327701:DXD327712 EGZ327701:EGZ327712 EQV327701:EQV327712 FAR327701:FAR327712 FKN327701:FKN327712 FUJ327701:FUJ327712 GEF327701:GEF327712 GOB327701:GOB327712 GXX327701:GXX327712 HHT327701:HHT327712 HRP327701:HRP327712 IBL327701:IBL327712 ILH327701:ILH327712 IVD327701:IVD327712 JEZ327701:JEZ327712 JOV327701:JOV327712 JYR327701:JYR327712 KIN327701:KIN327712 KSJ327701:KSJ327712 LCF327701:LCF327712 LMB327701:LMB327712 LVX327701:LVX327712 MFT327701:MFT327712 MPP327701:MPP327712 MZL327701:MZL327712 NJH327701:NJH327712 NTD327701:NTD327712 OCZ327701:OCZ327712 OMV327701:OMV327712 OWR327701:OWR327712 PGN327701:PGN327712 PQJ327701:PQJ327712 QAF327701:QAF327712 QKB327701:QKB327712 QTX327701:QTX327712 RDT327701:RDT327712 RNP327701:RNP327712 RXL327701:RXL327712 SHH327701:SHH327712 SRD327701:SRD327712 TAZ327701:TAZ327712 TKV327701:TKV327712 TUR327701:TUR327712 UEN327701:UEN327712 UOJ327701:UOJ327712 UYF327701:UYF327712 VIB327701:VIB327712 VRX327701:VRX327712 WBT327701:WBT327712 WLP327701:WLP327712 WVL327701:WVL327712 D393237:D393248 IZ393237:IZ393248 SV393237:SV393248 ACR393237:ACR393248 AMN393237:AMN393248 AWJ393237:AWJ393248 BGF393237:BGF393248 BQB393237:BQB393248 BZX393237:BZX393248 CJT393237:CJT393248 CTP393237:CTP393248 DDL393237:DDL393248 DNH393237:DNH393248 DXD393237:DXD393248 EGZ393237:EGZ393248 EQV393237:EQV393248 FAR393237:FAR393248 FKN393237:FKN393248 FUJ393237:FUJ393248 GEF393237:GEF393248 GOB393237:GOB393248 GXX393237:GXX393248 HHT393237:HHT393248 HRP393237:HRP393248 IBL393237:IBL393248 ILH393237:ILH393248 IVD393237:IVD393248 JEZ393237:JEZ393248 JOV393237:JOV393248 JYR393237:JYR393248 KIN393237:KIN393248 KSJ393237:KSJ393248 LCF393237:LCF393248 LMB393237:LMB393248 LVX393237:LVX393248 MFT393237:MFT393248 MPP393237:MPP393248 MZL393237:MZL393248 NJH393237:NJH393248 NTD393237:NTD393248 OCZ393237:OCZ393248 OMV393237:OMV393248 OWR393237:OWR393248 PGN393237:PGN393248 PQJ393237:PQJ393248 QAF393237:QAF393248 QKB393237:QKB393248 QTX393237:QTX393248 RDT393237:RDT393248 RNP393237:RNP393248 RXL393237:RXL393248 SHH393237:SHH393248 SRD393237:SRD393248 TAZ393237:TAZ393248 TKV393237:TKV393248 TUR393237:TUR393248 UEN393237:UEN393248 UOJ393237:UOJ393248 UYF393237:UYF393248 VIB393237:VIB393248 VRX393237:VRX393248 WBT393237:WBT393248 WLP393237:WLP393248 WVL393237:WVL393248 D458773:D458784 IZ458773:IZ458784 SV458773:SV458784 ACR458773:ACR458784 AMN458773:AMN458784 AWJ458773:AWJ458784 BGF458773:BGF458784 BQB458773:BQB458784 BZX458773:BZX458784 CJT458773:CJT458784 CTP458773:CTP458784 DDL458773:DDL458784 DNH458773:DNH458784 DXD458773:DXD458784 EGZ458773:EGZ458784 EQV458773:EQV458784 FAR458773:FAR458784 FKN458773:FKN458784 FUJ458773:FUJ458784 GEF458773:GEF458784 GOB458773:GOB458784 GXX458773:GXX458784 HHT458773:HHT458784 HRP458773:HRP458784 IBL458773:IBL458784 ILH458773:ILH458784 IVD458773:IVD458784 JEZ458773:JEZ458784 JOV458773:JOV458784 JYR458773:JYR458784 KIN458773:KIN458784 KSJ458773:KSJ458784 LCF458773:LCF458784 LMB458773:LMB458784 LVX458773:LVX458784 MFT458773:MFT458784 MPP458773:MPP458784 MZL458773:MZL458784 NJH458773:NJH458784 NTD458773:NTD458784 OCZ458773:OCZ458784 OMV458773:OMV458784 OWR458773:OWR458784 PGN458773:PGN458784 PQJ458773:PQJ458784 QAF458773:QAF458784 QKB458773:QKB458784 QTX458773:QTX458784 RDT458773:RDT458784 RNP458773:RNP458784 RXL458773:RXL458784 SHH458773:SHH458784 SRD458773:SRD458784 TAZ458773:TAZ458784 TKV458773:TKV458784 TUR458773:TUR458784 UEN458773:UEN458784 UOJ458773:UOJ458784 UYF458773:UYF458784 VIB458773:VIB458784 VRX458773:VRX458784 WBT458773:WBT458784 WLP458773:WLP458784 WVL458773:WVL458784 D524309:D524320 IZ524309:IZ524320 SV524309:SV524320 ACR524309:ACR524320 AMN524309:AMN524320 AWJ524309:AWJ524320 BGF524309:BGF524320 BQB524309:BQB524320 BZX524309:BZX524320 CJT524309:CJT524320 CTP524309:CTP524320 DDL524309:DDL524320 DNH524309:DNH524320 DXD524309:DXD524320 EGZ524309:EGZ524320 EQV524309:EQV524320 FAR524309:FAR524320 FKN524309:FKN524320 FUJ524309:FUJ524320 GEF524309:GEF524320 GOB524309:GOB524320 GXX524309:GXX524320 HHT524309:HHT524320 HRP524309:HRP524320 IBL524309:IBL524320 ILH524309:ILH524320 IVD524309:IVD524320 JEZ524309:JEZ524320 JOV524309:JOV524320 JYR524309:JYR524320 KIN524309:KIN524320 KSJ524309:KSJ524320 LCF524309:LCF524320 LMB524309:LMB524320 LVX524309:LVX524320 MFT524309:MFT524320 MPP524309:MPP524320 MZL524309:MZL524320 NJH524309:NJH524320 NTD524309:NTD524320 OCZ524309:OCZ524320 OMV524309:OMV524320 OWR524309:OWR524320 PGN524309:PGN524320 PQJ524309:PQJ524320 QAF524309:QAF524320 QKB524309:QKB524320 QTX524309:QTX524320 RDT524309:RDT524320 RNP524309:RNP524320 RXL524309:RXL524320 SHH524309:SHH524320 SRD524309:SRD524320 TAZ524309:TAZ524320 TKV524309:TKV524320 TUR524309:TUR524320 UEN524309:UEN524320 UOJ524309:UOJ524320 UYF524309:UYF524320 VIB524309:VIB524320 VRX524309:VRX524320 WBT524309:WBT524320 WLP524309:WLP524320 WVL524309:WVL524320 D589845:D589856 IZ589845:IZ589856 SV589845:SV589856 ACR589845:ACR589856 AMN589845:AMN589856 AWJ589845:AWJ589856 BGF589845:BGF589856 BQB589845:BQB589856 BZX589845:BZX589856 CJT589845:CJT589856 CTP589845:CTP589856 DDL589845:DDL589856 DNH589845:DNH589856 DXD589845:DXD589856 EGZ589845:EGZ589856 EQV589845:EQV589856 FAR589845:FAR589856 FKN589845:FKN589856 FUJ589845:FUJ589856 GEF589845:GEF589856 GOB589845:GOB589856 GXX589845:GXX589856 HHT589845:HHT589856 HRP589845:HRP589856 IBL589845:IBL589856 ILH589845:ILH589856 IVD589845:IVD589856 JEZ589845:JEZ589856 JOV589845:JOV589856 JYR589845:JYR589856 KIN589845:KIN589856 KSJ589845:KSJ589856 LCF589845:LCF589856 LMB589845:LMB589856 LVX589845:LVX589856 MFT589845:MFT589856 MPP589845:MPP589856 MZL589845:MZL589856 NJH589845:NJH589856 NTD589845:NTD589856 OCZ589845:OCZ589856 OMV589845:OMV589856 OWR589845:OWR589856 PGN589845:PGN589856 PQJ589845:PQJ589856 QAF589845:QAF589856 QKB589845:QKB589856 QTX589845:QTX589856 RDT589845:RDT589856 RNP589845:RNP589856 RXL589845:RXL589856 SHH589845:SHH589856 SRD589845:SRD589856 TAZ589845:TAZ589856 TKV589845:TKV589856 TUR589845:TUR589856 UEN589845:UEN589856 UOJ589845:UOJ589856 UYF589845:UYF589856 VIB589845:VIB589856 VRX589845:VRX589856 WBT589845:WBT589856 WLP589845:WLP589856 WVL589845:WVL589856 D655381:D655392 IZ655381:IZ655392 SV655381:SV655392 ACR655381:ACR655392 AMN655381:AMN655392 AWJ655381:AWJ655392 BGF655381:BGF655392 BQB655381:BQB655392 BZX655381:BZX655392 CJT655381:CJT655392 CTP655381:CTP655392 DDL655381:DDL655392 DNH655381:DNH655392 DXD655381:DXD655392 EGZ655381:EGZ655392 EQV655381:EQV655392 FAR655381:FAR655392 FKN655381:FKN655392 FUJ655381:FUJ655392 GEF655381:GEF655392 GOB655381:GOB655392 GXX655381:GXX655392 HHT655381:HHT655392 HRP655381:HRP655392 IBL655381:IBL655392 ILH655381:ILH655392 IVD655381:IVD655392 JEZ655381:JEZ655392 JOV655381:JOV655392 JYR655381:JYR655392 KIN655381:KIN655392 KSJ655381:KSJ655392 LCF655381:LCF655392 LMB655381:LMB655392 LVX655381:LVX655392 MFT655381:MFT655392 MPP655381:MPP655392 MZL655381:MZL655392 NJH655381:NJH655392 NTD655381:NTD655392 OCZ655381:OCZ655392 OMV655381:OMV655392 OWR655381:OWR655392 PGN655381:PGN655392 PQJ655381:PQJ655392 QAF655381:QAF655392 QKB655381:QKB655392 QTX655381:QTX655392 RDT655381:RDT655392 RNP655381:RNP655392 RXL655381:RXL655392 SHH655381:SHH655392 SRD655381:SRD655392 TAZ655381:TAZ655392 TKV655381:TKV655392 TUR655381:TUR655392 UEN655381:UEN655392 UOJ655381:UOJ655392 UYF655381:UYF655392 VIB655381:VIB655392 VRX655381:VRX655392 WBT655381:WBT655392 WLP655381:WLP655392 WVL655381:WVL655392 D720917:D720928 IZ720917:IZ720928 SV720917:SV720928 ACR720917:ACR720928 AMN720917:AMN720928 AWJ720917:AWJ720928 BGF720917:BGF720928 BQB720917:BQB720928 BZX720917:BZX720928 CJT720917:CJT720928 CTP720917:CTP720928 DDL720917:DDL720928 DNH720917:DNH720928 DXD720917:DXD720928 EGZ720917:EGZ720928 EQV720917:EQV720928 FAR720917:FAR720928 FKN720917:FKN720928 FUJ720917:FUJ720928 GEF720917:GEF720928 GOB720917:GOB720928 GXX720917:GXX720928 HHT720917:HHT720928 HRP720917:HRP720928 IBL720917:IBL720928 ILH720917:ILH720928 IVD720917:IVD720928 JEZ720917:JEZ720928 JOV720917:JOV720928 JYR720917:JYR720928 KIN720917:KIN720928 KSJ720917:KSJ720928 LCF720917:LCF720928 LMB720917:LMB720928 LVX720917:LVX720928 MFT720917:MFT720928 MPP720917:MPP720928 MZL720917:MZL720928 NJH720917:NJH720928 NTD720917:NTD720928 OCZ720917:OCZ720928 OMV720917:OMV720928 OWR720917:OWR720928 PGN720917:PGN720928 PQJ720917:PQJ720928 QAF720917:QAF720928 QKB720917:QKB720928 QTX720917:QTX720928 RDT720917:RDT720928 RNP720917:RNP720928 RXL720917:RXL720928 SHH720917:SHH720928 SRD720917:SRD720928 TAZ720917:TAZ720928 TKV720917:TKV720928 TUR720917:TUR720928 UEN720917:UEN720928 UOJ720917:UOJ720928 UYF720917:UYF720928 VIB720917:VIB720928 VRX720917:VRX720928 WBT720917:WBT720928 WLP720917:WLP720928 WVL720917:WVL720928 D786453:D786464 IZ786453:IZ786464 SV786453:SV786464 ACR786453:ACR786464 AMN786453:AMN786464 AWJ786453:AWJ786464 BGF786453:BGF786464 BQB786453:BQB786464 BZX786453:BZX786464 CJT786453:CJT786464 CTP786453:CTP786464 DDL786453:DDL786464 DNH786453:DNH786464 DXD786453:DXD786464 EGZ786453:EGZ786464 EQV786453:EQV786464 FAR786453:FAR786464 FKN786453:FKN786464 FUJ786453:FUJ786464 GEF786453:GEF786464 GOB786453:GOB786464 GXX786453:GXX786464 HHT786453:HHT786464 HRP786453:HRP786464 IBL786453:IBL786464 ILH786453:ILH786464 IVD786453:IVD786464 JEZ786453:JEZ786464 JOV786453:JOV786464 JYR786453:JYR786464 KIN786453:KIN786464 KSJ786453:KSJ786464 LCF786453:LCF786464 LMB786453:LMB786464 LVX786453:LVX786464 MFT786453:MFT786464 MPP786453:MPP786464 MZL786453:MZL786464 NJH786453:NJH786464 NTD786453:NTD786464 OCZ786453:OCZ786464 OMV786453:OMV786464 OWR786453:OWR786464 PGN786453:PGN786464 PQJ786453:PQJ786464 QAF786453:QAF786464 QKB786453:QKB786464 QTX786453:QTX786464 RDT786453:RDT786464 RNP786453:RNP786464 RXL786453:RXL786464 SHH786453:SHH786464 SRD786453:SRD786464 TAZ786453:TAZ786464 TKV786453:TKV786464 TUR786453:TUR786464 UEN786453:UEN786464 UOJ786453:UOJ786464 UYF786453:UYF786464 VIB786453:VIB786464 VRX786453:VRX786464 WBT786453:WBT786464 WLP786453:WLP786464 WVL786453:WVL786464 D851989:D852000 IZ851989:IZ852000 SV851989:SV852000 ACR851989:ACR852000 AMN851989:AMN852000 AWJ851989:AWJ852000 BGF851989:BGF852000 BQB851989:BQB852000 BZX851989:BZX852000 CJT851989:CJT852000 CTP851989:CTP852000 DDL851989:DDL852000 DNH851989:DNH852000 DXD851989:DXD852000 EGZ851989:EGZ852000 EQV851989:EQV852000 FAR851989:FAR852000 FKN851989:FKN852000 FUJ851989:FUJ852000 GEF851989:GEF852000 GOB851989:GOB852000 GXX851989:GXX852000 HHT851989:HHT852000 HRP851989:HRP852000 IBL851989:IBL852000 ILH851989:ILH852000 IVD851989:IVD852000 JEZ851989:JEZ852000 JOV851989:JOV852000 JYR851989:JYR852000 KIN851989:KIN852000 KSJ851989:KSJ852000 LCF851989:LCF852000 LMB851989:LMB852000 LVX851989:LVX852000 MFT851989:MFT852000 MPP851989:MPP852000 MZL851989:MZL852000 NJH851989:NJH852000 NTD851989:NTD852000 OCZ851989:OCZ852000 OMV851989:OMV852000 OWR851989:OWR852000 PGN851989:PGN852000 PQJ851989:PQJ852000 QAF851989:QAF852000 QKB851989:QKB852000 QTX851989:QTX852000 RDT851989:RDT852000 RNP851989:RNP852000 RXL851989:RXL852000 SHH851989:SHH852000 SRD851989:SRD852000 TAZ851989:TAZ852000 TKV851989:TKV852000 TUR851989:TUR852000 UEN851989:UEN852000 UOJ851989:UOJ852000 UYF851989:UYF852000 VIB851989:VIB852000 VRX851989:VRX852000 WBT851989:WBT852000 WLP851989:WLP852000 WVL851989:WVL852000 D917525:D917536 IZ917525:IZ917536 SV917525:SV917536 ACR917525:ACR917536 AMN917525:AMN917536 AWJ917525:AWJ917536 BGF917525:BGF917536 BQB917525:BQB917536 BZX917525:BZX917536 CJT917525:CJT917536 CTP917525:CTP917536 DDL917525:DDL917536 DNH917525:DNH917536 DXD917525:DXD917536 EGZ917525:EGZ917536 EQV917525:EQV917536 FAR917525:FAR917536 FKN917525:FKN917536 FUJ917525:FUJ917536 GEF917525:GEF917536 GOB917525:GOB917536 GXX917525:GXX917536 HHT917525:HHT917536 HRP917525:HRP917536 IBL917525:IBL917536 ILH917525:ILH917536 IVD917525:IVD917536 JEZ917525:JEZ917536 JOV917525:JOV917536 JYR917525:JYR917536 KIN917525:KIN917536 KSJ917525:KSJ917536 LCF917525:LCF917536 LMB917525:LMB917536 LVX917525:LVX917536 MFT917525:MFT917536 MPP917525:MPP917536 MZL917525:MZL917536 NJH917525:NJH917536 NTD917525:NTD917536 OCZ917525:OCZ917536 OMV917525:OMV917536 OWR917525:OWR917536 PGN917525:PGN917536 PQJ917525:PQJ917536 QAF917525:QAF917536 QKB917525:QKB917536 QTX917525:QTX917536 RDT917525:RDT917536 RNP917525:RNP917536 RXL917525:RXL917536 SHH917525:SHH917536 SRD917525:SRD917536 TAZ917525:TAZ917536 TKV917525:TKV917536 TUR917525:TUR917536 UEN917525:UEN917536 UOJ917525:UOJ917536 UYF917525:UYF917536 VIB917525:VIB917536 VRX917525:VRX917536 WBT917525:WBT917536 WLP917525:WLP917536 WVL917525:WVL917536 D983061:D983072 IZ983061:IZ983072 SV983061:SV983072 ACR983061:ACR983072 AMN983061:AMN983072 AWJ983061:AWJ983072 BGF983061:BGF983072 BQB983061:BQB983072 BZX983061:BZX983072 CJT983061:CJT983072 CTP983061:CTP983072 DDL983061:DDL983072 DNH983061:DNH983072 DXD983061:DXD983072 EGZ983061:EGZ983072 EQV983061:EQV983072 FAR983061:FAR983072 FKN983061:FKN983072 FUJ983061:FUJ983072 GEF983061:GEF983072 GOB983061:GOB983072 GXX983061:GXX983072 HHT983061:HHT983072 HRP983061:HRP983072 IBL983061:IBL983072 ILH983061:ILH983072 IVD983061:IVD983072 JEZ983061:JEZ983072 JOV983061:JOV983072 JYR983061:JYR983072 KIN983061:KIN983072 KSJ983061:KSJ983072 LCF983061:LCF983072 LMB983061:LMB983072 LVX983061:LVX983072 MFT983061:MFT983072 MPP983061:MPP983072 MZL983061:MZL983072 NJH983061:NJH983072 NTD983061:NTD983072 OCZ983061:OCZ983072 OMV983061:OMV983072 OWR983061:OWR983072 PGN983061:PGN983072 PQJ983061:PQJ983072 QAF983061:QAF983072 QKB983061:QKB983072 QTX983061:QTX983072 RDT983061:RDT983072 RNP983061:RNP983072 RXL983061:RXL983072 SHH983061:SHH983072 SRD983061:SRD983072 TAZ983061:TAZ983072 TKV983061:TKV983072 TUR983061:TUR983072 UEN983061:UEN983072 UOJ983061:UOJ983072 UYF983061:UYF983072 VIB983061:VIB983072 VRX983061:VRX983072 WBT983061:WBT983072 WLP983061:WLP983072 WVL983061:WVL983072 WVL13:WVL32 WLP13:WLP32 WBT13:WBT32 VRX13:VRX32 VIB13:VIB32 UYF13:UYF32 UOJ13:UOJ32 UEN13:UEN32 TUR13:TUR32 TKV13:TKV32 TAZ13:TAZ32 SRD13:SRD32 SHH13:SHH32 RXL13:RXL32 RNP13:RNP32 RDT13:RDT32 QTX13:QTX32 QKB13:QKB32 QAF13:QAF32 PQJ13:PQJ32 PGN13:PGN32 OWR13:OWR32 OMV13:OMV32 OCZ13:OCZ32 NTD13:NTD32 NJH13:NJH32 MZL13:MZL32 MPP13:MPP32 MFT13:MFT32 LVX13:LVX32 LMB13:LMB32 LCF13:LCF32 KSJ13:KSJ32 KIN13:KIN32 JYR13:JYR32 JOV13:JOV32 JEZ13:JEZ32 IVD13:IVD32 ILH13:ILH32 IBL13:IBL32 HRP13:HRP32 HHT13:HHT32 GXX13:GXX32 GOB13:GOB32 GEF13:GEF32 FUJ13:FUJ32 FKN13:FKN32 FAR13:FAR32 EQV13:EQV32 EGZ13:EGZ32 DXD13:DXD32 DNH13:DNH32 DDL13:DDL32 CTP13:CTP32 CJT13:CJT32 BZX13:BZX32 BQB13:BQB32 BGF13:BGF32 AWJ13:AWJ32 AMN13:AMN32 ACR13:ACR32 SV13:SV32 IZ13:IZ32 D13:D32" xr:uid="{200AA9EF-C000-4830-ACAB-CB41C0C47739}">
      <formula1>People</formula1>
    </dataValidation>
    <dataValidation type="list" allowBlank="1" showInputMessage="1" showErrorMessage="1" sqref="A65557:A65568 IW65557:IW65568 SS65557:SS65568 ACO65557:ACO65568 AMK65557:AMK65568 AWG65557:AWG65568 BGC65557:BGC65568 BPY65557:BPY65568 BZU65557:BZU65568 CJQ65557:CJQ65568 CTM65557:CTM65568 DDI65557:DDI65568 DNE65557:DNE65568 DXA65557:DXA65568 EGW65557:EGW65568 EQS65557:EQS65568 FAO65557:FAO65568 FKK65557:FKK65568 FUG65557:FUG65568 GEC65557:GEC65568 GNY65557:GNY65568 GXU65557:GXU65568 HHQ65557:HHQ65568 HRM65557:HRM65568 IBI65557:IBI65568 ILE65557:ILE65568 IVA65557:IVA65568 JEW65557:JEW65568 JOS65557:JOS65568 JYO65557:JYO65568 KIK65557:KIK65568 KSG65557:KSG65568 LCC65557:LCC65568 LLY65557:LLY65568 LVU65557:LVU65568 MFQ65557:MFQ65568 MPM65557:MPM65568 MZI65557:MZI65568 NJE65557:NJE65568 NTA65557:NTA65568 OCW65557:OCW65568 OMS65557:OMS65568 OWO65557:OWO65568 PGK65557:PGK65568 PQG65557:PQG65568 QAC65557:QAC65568 QJY65557:QJY65568 QTU65557:QTU65568 RDQ65557:RDQ65568 RNM65557:RNM65568 RXI65557:RXI65568 SHE65557:SHE65568 SRA65557:SRA65568 TAW65557:TAW65568 TKS65557:TKS65568 TUO65557:TUO65568 UEK65557:UEK65568 UOG65557:UOG65568 UYC65557:UYC65568 VHY65557:VHY65568 VRU65557:VRU65568 WBQ65557:WBQ65568 WLM65557:WLM65568 WVI65557:WVI65568 A131093:A131104 IW131093:IW131104 SS131093:SS131104 ACO131093:ACO131104 AMK131093:AMK131104 AWG131093:AWG131104 BGC131093:BGC131104 BPY131093:BPY131104 BZU131093:BZU131104 CJQ131093:CJQ131104 CTM131093:CTM131104 DDI131093:DDI131104 DNE131093:DNE131104 DXA131093:DXA131104 EGW131093:EGW131104 EQS131093:EQS131104 FAO131093:FAO131104 FKK131093:FKK131104 FUG131093:FUG131104 GEC131093:GEC131104 GNY131093:GNY131104 GXU131093:GXU131104 HHQ131093:HHQ131104 HRM131093:HRM131104 IBI131093:IBI131104 ILE131093:ILE131104 IVA131093:IVA131104 JEW131093:JEW131104 JOS131093:JOS131104 JYO131093:JYO131104 KIK131093:KIK131104 KSG131093:KSG131104 LCC131093:LCC131104 LLY131093:LLY131104 LVU131093:LVU131104 MFQ131093:MFQ131104 MPM131093:MPM131104 MZI131093:MZI131104 NJE131093:NJE131104 NTA131093:NTA131104 OCW131093:OCW131104 OMS131093:OMS131104 OWO131093:OWO131104 PGK131093:PGK131104 PQG131093:PQG131104 QAC131093:QAC131104 QJY131093:QJY131104 QTU131093:QTU131104 RDQ131093:RDQ131104 RNM131093:RNM131104 RXI131093:RXI131104 SHE131093:SHE131104 SRA131093:SRA131104 TAW131093:TAW131104 TKS131093:TKS131104 TUO131093:TUO131104 UEK131093:UEK131104 UOG131093:UOG131104 UYC131093:UYC131104 VHY131093:VHY131104 VRU131093:VRU131104 WBQ131093:WBQ131104 WLM131093:WLM131104 WVI131093:WVI131104 A196629:A196640 IW196629:IW196640 SS196629:SS196640 ACO196629:ACO196640 AMK196629:AMK196640 AWG196629:AWG196640 BGC196629:BGC196640 BPY196629:BPY196640 BZU196629:BZU196640 CJQ196629:CJQ196640 CTM196629:CTM196640 DDI196629:DDI196640 DNE196629:DNE196640 DXA196629:DXA196640 EGW196629:EGW196640 EQS196629:EQS196640 FAO196629:FAO196640 FKK196629:FKK196640 FUG196629:FUG196640 GEC196629:GEC196640 GNY196629:GNY196640 GXU196629:GXU196640 HHQ196629:HHQ196640 HRM196629:HRM196640 IBI196629:IBI196640 ILE196629:ILE196640 IVA196629:IVA196640 JEW196629:JEW196640 JOS196629:JOS196640 JYO196629:JYO196640 KIK196629:KIK196640 KSG196629:KSG196640 LCC196629:LCC196640 LLY196629:LLY196640 LVU196629:LVU196640 MFQ196629:MFQ196640 MPM196629:MPM196640 MZI196629:MZI196640 NJE196629:NJE196640 NTA196629:NTA196640 OCW196629:OCW196640 OMS196629:OMS196640 OWO196629:OWO196640 PGK196629:PGK196640 PQG196629:PQG196640 QAC196629:QAC196640 QJY196629:QJY196640 QTU196629:QTU196640 RDQ196629:RDQ196640 RNM196629:RNM196640 RXI196629:RXI196640 SHE196629:SHE196640 SRA196629:SRA196640 TAW196629:TAW196640 TKS196629:TKS196640 TUO196629:TUO196640 UEK196629:UEK196640 UOG196629:UOG196640 UYC196629:UYC196640 VHY196629:VHY196640 VRU196629:VRU196640 WBQ196629:WBQ196640 WLM196629:WLM196640 WVI196629:WVI196640 A262165:A262176 IW262165:IW262176 SS262165:SS262176 ACO262165:ACO262176 AMK262165:AMK262176 AWG262165:AWG262176 BGC262165:BGC262176 BPY262165:BPY262176 BZU262165:BZU262176 CJQ262165:CJQ262176 CTM262165:CTM262176 DDI262165:DDI262176 DNE262165:DNE262176 DXA262165:DXA262176 EGW262165:EGW262176 EQS262165:EQS262176 FAO262165:FAO262176 FKK262165:FKK262176 FUG262165:FUG262176 GEC262165:GEC262176 GNY262165:GNY262176 GXU262165:GXU262176 HHQ262165:HHQ262176 HRM262165:HRM262176 IBI262165:IBI262176 ILE262165:ILE262176 IVA262165:IVA262176 JEW262165:JEW262176 JOS262165:JOS262176 JYO262165:JYO262176 KIK262165:KIK262176 KSG262165:KSG262176 LCC262165:LCC262176 LLY262165:LLY262176 LVU262165:LVU262176 MFQ262165:MFQ262176 MPM262165:MPM262176 MZI262165:MZI262176 NJE262165:NJE262176 NTA262165:NTA262176 OCW262165:OCW262176 OMS262165:OMS262176 OWO262165:OWO262176 PGK262165:PGK262176 PQG262165:PQG262176 QAC262165:QAC262176 QJY262165:QJY262176 QTU262165:QTU262176 RDQ262165:RDQ262176 RNM262165:RNM262176 RXI262165:RXI262176 SHE262165:SHE262176 SRA262165:SRA262176 TAW262165:TAW262176 TKS262165:TKS262176 TUO262165:TUO262176 UEK262165:UEK262176 UOG262165:UOG262176 UYC262165:UYC262176 VHY262165:VHY262176 VRU262165:VRU262176 WBQ262165:WBQ262176 WLM262165:WLM262176 WVI262165:WVI262176 A327701:A327712 IW327701:IW327712 SS327701:SS327712 ACO327701:ACO327712 AMK327701:AMK327712 AWG327701:AWG327712 BGC327701:BGC327712 BPY327701:BPY327712 BZU327701:BZU327712 CJQ327701:CJQ327712 CTM327701:CTM327712 DDI327701:DDI327712 DNE327701:DNE327712 DXA327701:DXA327712 EGW327701:EGW327712 EQS327701:EQS327712 FAO327701:FAO327712 FKK327701:FKK327712 FUG327701:FUG327712 GEC327701:GEC327712 GNY327701:GNY327712 GXU327701:GXU327712 HHQ327701:HHQ327712 HRM327701:HRM327712 IBI327701:IBI327712 ILE327701:ILE327712 IVA327701:IVA327712 JEW327701:JEW327712 JOS327701:JOS327712 JYO327701:JYO327712 KIK327701:KIK327712 KSG327701:KSG327712 LCC327701:LCC327712 LLY327701:LLY327712 LVU327701:LVU327712 MFQ327701:MFQ327712 MPM327701:MPM327712 MZI327701:MZI327712 NJE327701:NJE327712 NTA327701:NTA327712 OCW327701:OCW327712 OMS327701:OMS327712 OWO327701:OWO327712 PGK327701:PGK327712 PQG327701:PQG327712 QAC327701:QAC327712 QJY327701:QJY327712 QTU327701:QTU327712 RDQ327701:RDQ327712 RNM327701:RNM327712 RXI327701:RXI327712 SHE327701:SHE327712 SRA327701:SRA327712 TAW327701:TAW327712 TKS327701:TKS327712 TUO327701:TUO327712 UEK327701:UEK327712 UOG327701:UOG327712 UYC327701:UYC327712 VHY327701:VHY327712 VRU327701:VRU327712 WBQ327701:WBQ327712 WLM327701:WLM327712 WVI327701:WVI327712 A393237:A393248 IW393237:IW393248 SS393237:SS393248 ACO393237:ACO393248 AMK393237:AMK393248 AWG393237:AWG393248 BGC393237:BGC393248 BPY393237:BPY393248 BZU393237:BZU393248 CJQ393237:CJQ393248 CTM393237:CTM393248 DDI393237:DDI393248 DNE393237:DNE393248 DXA393237:DXA393248 EGW393237:EGW393248 EQS393237:EQS393248 FAO393237:FAO393248 FKK393237:FKK393248 FUG393237:FUG393248 GEC393237:GEC393248 GNY393237:GNY393248 GXU393237:GXU393248 HHQ393237:HHQ393248 HRM393237:HRM393248 IBI393237:IBI393248 ILE393237:ILE393248 IVA393237:IVA393248 JEW393237:JEW393248 JOS393237:JOS393248 JYO393237:JYO393248 KIK393237:KIK393248 KSG393237:KSG393248 LCC393237:LCC393248 LLY393237:LLY393248 LVU393237:LVU393248 MFQ393237:MFQ393248 MPM393237:MPM393248 MZI393237:MZI393248 NJE393237:NJE393248 NTA393237:NTA393248 OCW393237:OCW393248 OMS393237:OMS393248 OWO393237:OWO393248 PGK393237:PGK393248 PQG393237:PQG393248 QAC393237:QAC393248 QJY393237:QJY393248 QTU393237:QTU393248 RDQ393237:RDQ393248 RNM393237:RNM393248 RXI393237:RXI393248 SHE393237:SHE393248 SRA393237:SRA393248 TAW393237:TAW393248 TKS393237:TKS393248 TUO393237:TUO393248 UEK393237:UEK393248 UOG393237:UOG393248 UYC393237:UYC393248 VHY393237:VHY393248 VRU393237:VRU393248 WBQ393237:WBQ393248 WLM393237:WLM393248 WVI393237:WVI393248 A458773:A458784 IW458773:IW458784 SS458773:SS458784 ACO458773:ACO458784 AMK458773:AMK458784 AWG458773:AWG458784 BGC458773:BGC458784 BPY458773:BPY458784 BZU458773:BZU458784 CJQ458773:CJQ458784 CTM458773:CTM458784 DDI458773:DDI458784 DNE458773:DNE458784 DXA458773:DXA458784 EGW458773:EGW458784 EQS458773:EQS458784 FAO458773:FAO458784 FKK458773:FKK458784 FUG458773:FUG458784 GEC458773:GEC458784 GNY458773:GNY458784 GXU458773:GXU458784 HHQ458773:HHQ458784 HRM458773:HRM458784 IBI458773:IBI458784 ILE458773:ILE458784 IVA458773:IVA458784 JEW458773:JEW458784 JOS458773:JOS458784 JYO458773:JYO458784 KIK458773:KIK458784 KSG458773:KSG458784 LCC458773:LCC458784 LLY458773:LLY458784 LVU458773:LVU458784 MFQ458773:MFQ458784 MPM458773:MPM458784 MZI458773:MZI458784 NJE458773:NJE458784 NTA458773:NTA458784 OCW458773:OCW458784 OMS458773:OMS458784 OWO458773:OWO458784 PGK458773:PGK458784 PQG458773:PQG458784 QAC458773:QAC458784 QJY458773:QJY458784 QTU458773:QTU458784 RDQ458773:RDQ458784 RNM458773:RNM458784 RXI458773:RXI458784 SHE458773:SHE458784 SRA458773:SRA458784 TAW458773:TAW458784 TKS458773:TKS458784 TUO458773:TUO458784 UEK458773:UEK458784 UOG458773:UOG458784 UYC458773:UYC458784 VHY458773:VHY458784 VRU458773:VRU458784 WBQ458773:WBQ458784 WLM458773:WLM458784 WVI458773:WVI458784 A524309:A524320 IW524309:IW524320 SS524309:SS524320 ACO524309:ACO524320 AMK524309:AMK524320 AWG524309:AWG524320 BGC524309:BGC524320 BPY524309:BPY524320 BZU524309:BZU524320 CJQ524309:CJQ524320 CTM524309:CTM524320 DDI524309:DDI524320 DNE524309:DNE524320 DXA524309:DXA524320 EGW524309:EGW524320 EQS524309:EQS524320 FAO524309:FAO524320 FKK524309:FKK524320 FUG524309:FUG524320 GEC524309:GEC524320 GNY524309:GNY524320 GXU524309:GXU524320 HHQ524309:HHQ524320 HRM524309:HRM524320 IBI524309:IBI524320 ILE524309:ILE524320 IVA524309:IVA524320 JEW524309:JEW524320 JOS524309:JOS524320 JYO524309:JYO524320 KIK524309:KIK524320 KSG524309:KSG524320 LCC524309:LCC524320 LLY524309:LLY524320 LVU524309:LVU524320 MFQ524309:MFQ524320 MPM524309:MPM524320 MZI524309:MZI524320 NJE524309:NJE524320 NTA524309:NTA524320 OCW524309:OCW524320 OMS524309:OMS524320 OWO524309:OWO524320 PGK524309:PGK524320 PQG524309:PQG524320 QAC524309:QAC524320 QJY524309:QJY524320 QTU524309:QTU524320 RDQ524309:RDQ524320 RNM524309:RNM524320 RXI524309:RXI524320 SHE524309:SHE524320 SRA524309:SRA524320 TAW524309:TAW524320 TKS524309:TKS524320 TUO524309:TUO524320 UEK524309:UEK524320 UOG524309:UOG524320 UYC524309:UYC524320 VHY524309:VHY524320 VRU524309:VRU524320 WBQ524309:WBQ524320 WLM524309:WLM524320 WVI524309:WVI524320 A589845:A589856 IW589845:IW589856 SS589845:SS589856 ACO589845:ACO589856 AMK589845:AMK589856 AWG589845:AWG589856 BGC589845:BGC589856 BPY589845:BPY589856 BZU589845:BZU589856 CJQ589845:CJQ589856 CTM589845:CTM589856 DDI589845:DDI589856 DNE589845:DNE589856 DXA589845:DXA589856 EGW589845:EGW589856 EQS589845:EQS589856 FAO589845:FAO589856 FKK589845:FKK589856 FUG589845:FUG589856 GEC589845:GEC589856 GNY589845:GNY589856 GXU589845:GXU589856 HHQ589845:HHQ589856 HRM589845:HRM589856 IBI589845:IBI589856 ILE589845:ILE589856 IVA589845:IVA589856 JEW589845:JEW589856 JOS589845:JOS589856 JYO589845:JYO589856 KIK589845:KIK589856 KSG589845:KSG589856 LCC589845:LCC589856 LLY589845:LLY589856 LVU589845:LVU589856 MFQ589845:MFQ589856 MPM589845:MPM589856 MZI589845:MZI589856 NJE589845:NJE589856 NTA589845:NTA589856 OCW589845:OCW589856 OMS589845:OMS589856 OWO589845:OWO589856 PGK589845:PGK589856 PQG589845:PQG589856 QAC589845:QAC589856 QJY589845:QJY589856 QTU589845:QTU589856 RDQ589845:RDQ589856 RNM589845:RNM589856 RXI589845:RXI589856 SHE589845:SHE589856 SRA589845:SRA589856 TAW589845:TAW589856 TKS589845:TKS589856 TUO589845:TUO589856 UEK589845:UEK589856 UOG589845:UOG589856 UYC589845:UYC589856 VHY589845:VHY589856 VRU589845:VRU589856 WBQ589845:WBQ589856 WLM589845:WLM589856 WVI589845:WVI589856 A655381:A655392 IW655381:IW655392 SS655381:SS655392 ACO655381:ACO655392 AMK655381:AMK655392 AWG655381:AWG655392 BGC655381:BGC655392 BPY655381:BPY655392 BZU655381:BZU655392 CJQ655381:CJQ655392 CTM655381:CTM655392 DDI655381:DDI655392 DNE655381:DNE655392 DXA655381:DXA655392 EGW655381:EGW655392 EQS655381:EQS655392 FAO655381:FAO655392 FKK655381:FKK655392 FUG655381:FUG655392 GEC655381:GEC655392 GNY655381:GNY655392 GXU655381:GXU655392 HHQ655381:HHQ655392 HRM655381:HRM655392 IBI655381:IBI655392 ILE655381:ILE655392 IVA655381:IVA655392 JEW655381:JEW655392 JOS655381:JOS655392 JYO655381:JYO655392 KIK655381:KIK655392 KSG655381:KSG655392 LCC655381:LCC655392 LLY655381:LLY655392 LVU655381:LVU655392 MFQ655381:MFQ655392 MPM655381:MPM655392 MZI655381:MZI655392 NJE655381:NJE655392 NTA655381:NTA655392 OCW655381:OCW655392 OMS655381:OMS655392 OWO655381:OWO655392 PGK655381:PGK655392 PQG655381:PQG655392 QAC655381:QAC655392 QJY655381:QJY655392 QTU655381:QTU655392 RDQ655381:RDQ655392 RNM655381:RNM655392 RXI655381:RXI655392 SHE655381:SHE655392 SRA655381:SRA655392 TAW655381:TAW655392 TKS655381:TKS655392 TUO655381:TUO655392 UEK655381:UEK655392 UOG655381:UOG655392 UYC655381:UYC655392 VHY655381:VHY655392 VRU655381:VRU655392 WBQ655381:WBQ655392 WLM655381:WLM655392 WVI655381:WVI655392 A720917:A720928 IW720917:IW720928 SS720917:SS720928 ACO720917:ACO720928 AMK720917:AMK720928 AWG720917:AWG720928 BGC720917:BGC720928 BPY720917:BPY720928 BZU720917:BZU720928 CJQ720917:CJQ720928 CTM720917:CTM720928 DDI720917:DDI720928 DNE720917:DNE720928 DXA720917:DXA720928 EGW720917:EGW720928 EQS720917:EQS720928 FAO720917:FAO720928 FKK720917:FKK720928 FUG720917:FUG720928 GEC720917:GEC720928 GNY720917:GNY720928 GXU720917:GXU720928 HHQ720917:HHQ720928 HRM720917:HRM720928 IBI720917:IBI720928 ILE720917:ILE720928 IVA720917:IVA720928 JEW720917:JEW720928 JOS720917:JOS720928 JYO720917:JYO720928 KIK720917:KIK720928 KSG720917:KSG720928 LCC720917:LCC720928 LLY720917:LLY720928 LVU720917:LVU720928 MFQ720917:MFQ720928 MPM720917:MPM720928 MZI720917:MZI720928 NJE720917:NJE720928 NTA720917:NTA720928 OCW720917:OCW720928 OMS720917:OMS720928 OWO720917:OWO720928 PGK720917:PGK720928 PQG720917:PQG720928 QAC720917:QAC720928 QJY720917:QJY720928 QTU720917:QTU720928 RDQ720917:RDQ720928 RNM720917:RNM720928 RXI720917:RXI720928 SHE720917:SHE720928 SRA720917:SRA720928 TAW720917:TAW720928 TKS720917:TKS720928 TUO720917:TUO720928 UEK720917:UEK720928 UOG720917:UOG720928 UYC720917:UYC720928 VHY720917:VHY720928 VRU720917:VRU720928 WBQ720917:WBQ720928 WLM720917:WLM720928 WVI720917:WVI720928 A786453:A786464 IW786453:IW786464 SS786453:SS786464 ACO786453:ACO786464 AMK786453:AMK786464 AWG786453:AWG786464 BGC786453:BGC786464 BPY786453:BPY786464 BZU786453:BZU786464 CJQ786453:CJQ786464 CTM786453:CTM786464 DDI786453:DDI786464 DNE786453:DNE786464 DXA786453:DXA786464 EGW786453:EGW786464 EQS786453:EQS786464 FAO786453:FAO786464 FKK786453:FKK786464 FUG786453:FUG786464 GEC786453:GEC786464 GNY786453:GNY786464 GXU786453:GXU786464 HHQ786453:HHQ786464 HRM786453:HRM786464 IBI786453:IBI786464 ILE786453:ILE786464 IVA786453:IVA786464 JEW786453:JEW786464 JOS786453:JOS786464 JYO786453:JYO786464 KIK786453:KIK786464 KSG786453:KSG786464 LCC786453:LCC786464 LLY786453:LLY786464 LVU786453:LVU786464 MFQ786453:MFQ786464 MPM786453:MPM786464 MZI786453:MZI786464 NJE786453:NJE786464 NTA786453:NTA786464 OCW786453:OCW786464 OMS786453:OMS786464 OWO786453:OWO786464 PGK786453:PGK786464 PQG786453:PQG786464 QAC786453:QAC786464 QJY786453:QJY786464 QTU786453:QTU786464 RDQ786453:RDQ786464 RNM786453:RNM786464 RXI786453:RXI786464 SHE786453:SHE786464 SRA786453:SRA786464 TAW786453:TAW786464 TKS786453:TKS786464 TUO786453:TUO786464 UEK786453:UEK786464 UOG786453:UOG786464 UYC786453:UYC786464 VHY786453:VHY786464 VRU786453:VRU786464 WBQ786453:WBQ786464 WLM786453:WLM786464 WVI786453:WVI786464 A851989:A852000 IW851989:IW852000 SS851989:SS852000 ACO851989:ACO852000 AMK851989:AMK852000 AWG851989:AWG852000 BGC851989:BGC852000 BPY851989:BPY852000 BZU851989:BZU852000 CJQ851989:CJQ852000 CTM851989:CTM852000 DDI851989:DDI852000 DNE851989:DNE852000 DXA851989:DXA852000 EGW851989:EGW852000 EQS851989:EQS852000 FAO851989:FAO852000 FKK851989:FKK852000 FUG851989:FUG852000 GEC851989:GEC852000 GNY851989:GNY852000 GXU851989:GXU852000 HHQ851989:HHQ852000 HRM851989:HRM852000 IBI851989:IBI852000 ILE851989:ILE852000 IVA851989:IVA852000 JEW851989:JEW852000 JOS851989:JOS852000 JYO851989:JYO852000 KIK851989:KIK852000 KSG851989:KSG852000 LCC851989:LCC852000 LLY851989:LLY852000 LVU851989:LVU852000 MFQ851989:MFQ852000 MPM851989:MPM852000 MZI851989:MZI852000 NJE851989:NJE852000 NTA851989:NTA852000 OCW851989:OCW852000 OMS851989:OMS852000 OWO851989:OWO852000 PGK851989:PGK852000 PQG851989:PQG852000 QAC851989:QAC852000 QJY851989:QJY852000 QTU851989:QTU852000 RDQ851989:RDQ852000 RNM851989:RNM852000 RXI851989:RXI852000 SHE851989:SHE852000 SRA851989:SRA852000 TAW851989:TAW852000 TKS851989:TKS852000 TUO851989:TUO852000 UEK851989:UEK852000 UOG851989:UOG852000 UYC851989:UYC852000 VHY851989:VHY852000 VRU851989:VRU852000 WBQ851989:WBQ852000 WLM851989:WLM852000 WVI851989:WVI852000 A917525:A917536 IW917525:IW917536 SS917525:SS917536 ACO917525:ACO917536 AMK917525:AMK917536 AWG917525:AWG917536 BGC917525:BGC917536 BPY917525:BPY917536 BZU917525:BZU917536 CJQ917525:CJQ917536 CTM917525:CTM917536 DDI917525:DDI917536 DNE917525:DNE917536 DXA917525:DXA917536 EGW917525:EGW917536 EQS917525:EQS917536 FAO917525:FAO917536 FKK917525:FKK917536 FUG917525:FUG917536 GEC917525:GEC917536 GNY917525:GNY917536 GXU917525:GXU917536 HHQ917525:HHQ917536 HRM917525:HRM917536 IBI917525:IBI917536 ILE917525:ILE917536 IVA917525:IVA917536 JEW917525:JEW917536 JOS917525:JOS917536 JYO917525:JYO917536 KIK917525:KIK917536 KSG917525:KSG917536 LCC917525:LCC917536 LLY917525:LLY917536 LVU917525:LVU917536 MFQ917525:MFQ917536 MPM917525:MPM917536 MZI917525:MZI917536 NJE917525:NJE917536 NTA917525:NTA917536 OCW917525:OCW917536 OMS917525:OMS917536 OWO917525:OWO917536 PGK917525:PGK917536 PQG917525:PQG917536 QAC917525:QAC917536 QJY917525:QJY917536 QTU917525:QTU917536 RDQ917525:RDQ917536 RNM917525:RNM917536 RXI917525:RXI917536 SHE917525:SHE917536 SRA917525:SRA917536 TAW917525:TAW917536 TKS917525:TKS917536 TUO917525:TUO917536 UEK917525:UEK917536 UOG917525:UOG917536 UYC917525:UYC917536 VHY917525:VHY917536 VRU917525:VRU917536 WBQ917525:WBQ917536 WLM917525:WLM917536 WVI917525:WVI917536 A983061:A983072 IW983061:IW983072 SS983061:SS983072 ACO983061:ACO983072 AMK983061:AMK983072 AWG983061:AWG983072 BGC983061:BGC983072 BPY983061:BPY983072 BZU983061:BZU983072 CJQ983061:CJQ983072 CTM983061:CTM983072 DDI983061:DDI983072 DNE983061:DNE983072 DXA983061:DXA983072 EGW983061:EGW983072 EQS983061:EQS983072 FAO983061:FAO983072 FKK983061:FKK983072 FUG983061:FUG983072 GEC983061:GEC983072 GNY983061:GNY983072 GXU983061:GXU983072 HHQ983061:HHQ983072 HRM983061:HRM983072 IBI983061:IBI983072 ILE983061:ILE983072 IVA983061:IVA983072 JEW983061:JEW983072 JOS983061:JOS983072 JYO983061:JYO983072 KIK983061:KIK983072 KSG983061:KSG983072 LCC983061:LCC983072 LLY983061:LLY983072 LVU983061:LVU983072 MFQ983061:MFQ983072 MPM983061:MPM983072 MZI983061:MZI983072 NJE983061:NJE983072 NTA983061:NTA983072 OCW983061:OCW983072 OMS983061:OMS983072 OWO983061:OWO983072 PGK983061:PGK983072 PQG983061:PQG983072 QAC983061:QAC983072 QJY983061:QJY983072 QTU983061:QTU983072 RDQ983061:RDQ983072 RNM983061:RNM983072 RXI983061:RXI983072 SHE983061:SHE983072 SRA983061:SRA983072 TAW983061:TAW983072 TKS983061:TKS983072 TUO983061:TUO983072 UEK983061:UEK983072 UOG983061:UOG983072 UYC983061:UYC983072 VHY983061:VHY983072 VRU983061:VRU983072 WBQ983061:WBQ983072 WLM983061:WLM983072 WVI983061:WVI983072 WVI13:WVI32 WLM13:WLM32 WBQ13:WBQ32 VRU13:VRU32 VHY13:VHY32 UYC13:UYC32 UOG13:UOG32 UEK13:UEK32 TUO13:TUO32 TKS13:TKS32 TAW13:TAW32 SRA13:SRA32 SHE13:SHE32 RXI13:RXI32 RNM13:RNM32 RDQ13:RDQ32 QTU13:QTU32 QJY13:QJY32 QAC13:QAC32 PQG13:PQG32 PGK13:PGK32 OWO13:OWO32 OMS13:OMS32 OCW13:OCW32 NTA13:NTA32 NJE13:NJE32 MZI13:MZI32 MPM13:MPM32 MFQ13:MFQ32 LVU13:LVU32 LLY13:LLY32 LCC13:LCC32 KSG13:KSG32 KIK13:KIK32 JYO13:JYO32 JOS13:JOS32 JEW13:JEW32 IVA13:IVA32 ILE13:ILE32 IBI13:IBI32 HRM13:HRM32 HHQ13:HHQ32 GXU13:GXU32 GNY13:GNY32 GEC13:GEC32 FUG13:FUG32 FKK13:FKK32 FAO13:FAO32 EQS13:EQS32 EGW13:EGW32 DXA13:DXA32 DNE13:DNE32 DDI13:DDI32 CTM13:CTM32 CJQ13:CJQ32 BZU13:BZU32 BPY13:BPY32 BGC13:BGC32 AWG13:AWG32 AMK13:AMK32 ACO13:ACO32 SS13:SS32 IW13:IW32 A13:A32" xr:uid="{BD0E0D70-A69D-437C-8094-1284ECCD4571}">
      <formula1>ReferenceID</formula1>
    </dataValidation>
    <dataValidation type="list" allowBlank="1" showInputMessage="1" showErrorMessage="1" sqref="E65557:E65568 JA65557:JA65568 SW65557:SW65568 ACS65557:ACS65568 AMO65557:AMO65568 AWK65557:AWK65568 BGG65557:BGG65568 BQC65557:BQC65568 BZY65557:BZY65568 CJU65557:CJU65568 CTQ65557:CTQ65568 DDM65557:DDM65568 DNI65557:DNI65568 DXE65557:DXE65568 EHA65557:EHA65568 EQW65557:EQW65568 FAS65557:FAS65568 FKO65557:FKO65568 FUK65557:FUK65568 GEG65557:GEG65568 GOC65557:GOC65568 GXY65557:GXY65568 HHU65557:HHU65568 HRQ65557:HRQ65568 IBM65557:IBM65568 ILI65557:ILI65568 IVE65557:IVE65568 JFA65557:JFA65568 JOW65557:JOW65568 JYS65557:JYS65568 KIO65557:KIO65568 KSK65557:KSK65568 LCG65557:LCG65568 LMC65557:LMC65568 LVY65557:LVY65568 MFU65557:MFU65568 MPQ65557:MPQ65568 MZM65557:MZM65568 NJI65557:NJI65568 NTE65557:NTE65568 ODA65557:ODA65568 OMW65557:OMW65568 OWS65557:OWS65568 PGO65557:PGO65568 PQK65557:PQK65568 QAG65557:QAG65568 QKC65557:QKC65568 QTY65557:QTY65568 RDU65557:RDU65568 RNQ65557:RNQ65568 RXM65557:RXM65568 SHI65557:SHI65568 SRE65557:SRE65568 TBA65557:TBA65568 TKW65557:TKW65568 TUS65557:TUS65568 UEO65557:UEO65568 UOK65557:UOK65568 UYG65557:UYG65568 VIC65557:VIC65568 VRY65557:VRY65568 WBU65557:WBU65568 WLQ65557:WLQ65568 WVM65557:WVM65568 E131093:E131104 JA131093:JA131104 SW131093:SW131104 ACS131093:ACS131104 AMO131093:AMO131104 AWK131093:AWK131104 BGG131093:BGG131104 BQC131093:BQC131104 BZY131093:BZY131104 CJU131093:CJU131104 CTQ131093:CTQ131104 DDM131093:DDM131104 DNI131093:DNI131104 DXE131093:DXE131104 EHA131093:EHA131104 EQW131093:EQW131104 FAS131093:FAS131104 FKO131093:FKO131104 FUK131093:FUK131104 GEG131093:GEG131104 GOC131093:GOC131104 GXY131093:GXY131104 HHU131093:HHU131104 HRQ131093:HRQ131104 IBM131093:IBM131104 ILI131093:ILI131104 IVE131093:IVE131104 JFA131093:JFA131104 JOW131093:JOW131104 JYS131093:JYS131104 KIO131093:KIO131104 KSK131093:KSK131104 LCG131093:LCG131104 LMC131093:LMC131104 LVY131093:LVY131104 MFU131093:MFU131104 MPQ131093:MPQ131104 MZM131093:MZM131104 NJI131093:NJI131104 NTE131093:NTE131104 ODA131093:ODA131104 OMW131093:OMW131104 OWS131093:OWS131104 PGO131093:PGO131104 PQK131093:PQK131104 QAG131093:QAG131104 QKC131093:QKC131104 QTY131093:QTY131104 RDU131093:RDU131104 RNQ131093:RNQ131104 RXM131093:RXM131104 SHI131093:SHI131104 SRE131093:SRE131104 TBA131093:TBA131104 TKW131093:TKW131104 TUS131093:TUS131104 UEO131093:UEO131104 UOK131093:UOK131104 UYG131093:UYG131104 VIC131093:VIC131104 VRY131093:VRY131104 WBU131093:WBU131104 WLQ131093:WLQ131104 WVM131093:WVM131104 E196629:E196640 JA196629:JA196640 SW196629:SW196640 ACS196629:ACS196640 AMO196629:AMO196640 AWK196629:AWK196640 BGG196629:BGG196640 BQC196629:BQC196640 BZY196629:BZY196640 CJU196629:CJU196640 CTQ196629:CTQ196640 DDM196629:DDM196640 DNI196629:DNI196640 DXE196629:DXE196640 EHA196629:EHA196640 EQW196629:EQW196640 FAS196629:FAS196640 FKO196629:FKO196640 FUK196629:FUK196640 GEG196629:GEG196640 GOC196629:GOC196640 GXY196629:GXY196640 HHU196629:HHU196640 HRQ196629:HRQ196640 IBM196629:IBM196640 ILI196629:ILI196640 IVE196629:IVE196640 JFA196629:JFA196640 JOW196629:JOW196640 JYS196629:JYS196640 KIO196629:KIO196640 KSK196629:KSK196640 LCG196629:LCG196640 LMC196629:LMC196640 LVY196629:LVY196640 MFU196629:MFU196640 MPQ196629:MPQ196640 MZM196629:MZM196640 NJI196629:NJI196640 NTE196629:NTE196640 ODA196629:ODA196640 OMW196629:OMW196640 OWS196629:OWS196640 PGO196629:PGO196640 PQK196629:PQK196640 QAG196629:QAG196640 QKC196629:QKC196640 QTY196629:QTY196640 RDU196629:RDU196640 RNQ196629:RNQ196640 RXM196629:RXM196640 SHI196629:SHI196640 SRE196629:SRE196640 TBA196629:TBA196640 TKW196629:TKW196640 TUS196629:TUS196640 UEO196629:UEO196640 UOK196629:UOK196640 UYG196629:UYG196640 VIC196629:VIC196640 VRY196629:VRY196640 WBU196629:WBU196640 WLQ196629:WLQ196640 WVM196629:WVM196640 E262165:E262176 JA262165:JA262176 SW262165:SW262176 ACS262165:ACS262176 AMO262165:AMO262176 AWK262165:AWK262176 BGG262165:BGG262176 BQC262165:BQC262176 BZY262165:BZY262176 CJU262165:CJU262176 CTQ262165:CTQ262176 DDM262165:DDM262176 DNI262165:DNI262176 DXE262165:DXE262176 EHA262165:EHA262176 EQW262165:EQW262176 FAS262165:FAS262176 FKO262165:FKO262176 FUK262165:FUK262176 GEG262165:GEG262176 GOC262165:GOC262176 GXY262165:GXY262176 HHU262165:HHU262176 HRQ262165:HRQ262176 IBM262165:IBM262176 ILI262165:ILI262176 IVE262165:IVE262176 JFA262165:JFA262176 JOW262165:JOW262176 JYS262165:JYS262176 KIO262165:KIO262176 KSK262165:KSK262176 LCG262165:LCG262176 LMC262165:LMC262176 LVY262165:LVY262176 MFU262165:MFU262176 MPQ262165:MPQ262176 MZM262165:MZM262176 NJI262165:NJI262176 NTE262165:NTE262176 ODA262165:ODA262176 OMW262165:OMW262176 OWS262165:OWS262176 PGO262165:PGO262176 PQK262165:PQK262176 QAG262165:QAG262176 QKC262165:QKC262176 QTY262165:QTY262176 RDU262165:RDU262176 RNQ262165:RNQ262176 RXM262165:RXM262176 SHI262165:SHI262176 SRE262165:SRE262176 TBA262165:TBA262176 TKW262165:TKW262176 TUS262165:TUS262176 UEO262165:UEO262176 UOK262165:UOK262176 UYG262165:UYG262176 VIC262165:VIC262176 VRY262165:VRY262176 WBU262165:WBU262176 WLQ262165:WLQ262176 WVM262165:WVM262176 E327701:E327712 JA327701:JA327712 SW327701:SW327712 ACS327701:ACS327712 AMO327701:AMO327712 AWK327701:AWK327712 BGG327701:BGG327712 BQC327701:BQC327712 BZY327701:BZY327712 CJU327701:CJU327712 CTQ327701:CTQ327712 DDM327701:DDM327712 DNI327701:DNI327712 DXE327701:DXE327712 EHA327701:EHA327712 EQW327701:EQW327712 FAS327701:FAS327712 FKO327701:FKO327712 FUK327701:FUK327712 GEG327701:GEG327712 GOC327701:GOC327712 GXY327701:GXY327712 HHU327701:HHU327712 HRQ327701:HRQ327712 IBM327701:IBM327712 ILI327701:ILI327712 IVE327701:IVE327712 JFA327701:JFA327712 JOW327701:JOW327712 JYS327701:JYS327712 KIO327701:KIO327712 KSK327701:KSK327712 LCG327701:LCG327712 LMC327701:LMC327712 LVY327701:LVY327712 MFU327701:MFU327712 MPQ327701:MPQ327712 MZM327701:MZM327712 NJI327701:NJI327712 NTE327701:NTE327712 ODA327701:ODA327712 OMW327701:OMW327712 OWS327701:OWS327712 PGO327701:PGO327712 PQK327701:PQK327712 QAG327701:QAG327712 QKC327701:QKC327712 QTY327701:QTY327712 RDU327701:RDU327712 RNQ327701:RNQ327712 RXM327701:RXM327712 SHI327701:SHI327712 SRE327701:SRE327712 TBA327701:TBA327712 TKW327701:TKW327712 TUS327701:TUS327712 UEO327701:UEO327712 UOK327701:UOK327712 UYG327701:UYG327712 VIC327701:VIC327712 VRY327701:VRY327712 WBU327701:WBU327712 WLQ327701:WLQ327712 WVM327701:WVM327712 E393237:E393248 JA393237:JA393248 SW393237:SW393248 ACS393237:ACS393248 AMO393237:AMO393248 AWK393237:AWK393248 BGG393237:BGG393248 BQC393237:BQC393248 BZY393237:BZY393248 CJU393237:CJU393248 CTQ393237:CTQ393248 DDM393237:DDM393248 DNI393237:DNI393248 DXE393237:DXE393248 EHA393237:EHA393248 EQW393237:EQW393248 FAS393237:FAS393248 FKO393237:FKO393248 FUK393237:FUK393248 GEG393237:GEG393248 GOC393237:GOC393248 GXY393237:GXY393248 HHU393237:HHU393248 HRQ393237:HRQ393248 IBM393237:IBM393248 ILI393237:ILI393248 IVE393237:IVE393248 JFA393237:JFA393248 JOW393237:JOW393248 JYS393237:JYS393248 KIO393237:KIO393248 KSK393237:KSK393248 LCG393237:LCG393248 LMC393237:LMC393248 LVY393237:LVY393248 MFU393237:MFU393248 MPQ393237:MPQ393248 MZM393237:MZM393248 NJI393237:NJI393248 NTE393237:NTE393248 ODA393237:ODA393248 OMW393237:OMW393248 OWS393237:OWS393248 PGO393237:PGO393248 PQK393237:PQK393248 QAG393237:QAG393248 QKC393237:QKC393248 QTY393237:QTY393248 RDU393237:RDU393248 RNQ393237:RNQ393248 RXM393237:RXM393248 SHI393237:SHI393248 SRE393237:SRE393248 TBA393237:TBA393248 TKW393237:TKW393248 TUS393237:TUS393248 UEO393237:UEO393248 UOK393237:UOK393248 UYG393237:UYG393248 VIC393237:VIC393248 VRY393237:VRY393248 WBU393237:WBU393248 WLQ393237:WLQ393248 WVM393237:WVM393248 E458773:E458784 JA458773:JA458784 SW458773:SW458784 ACS458773:ACS458784 AMO458773:AMO458784 AWK458773:AWK458784 BGG458773:BGG458784 BQC458773:BQC458784 BZY458773:BZY458784 CJU458773:CJU458784 CTQ458773:CTQ458784 DDM458773:DDM458784 DNI458773:DNI458784 DXE458773:DXE458784 EHA458773:EHA458784 EQW458773:EQW458784 FAS458773:FAS458784 FKO458773:FKO458784 FUK458773:FUK458784 GEG458773:GEG458784 GOC458773:GOC458784 GXY458773:GXY458784 HHU458773:HHU458784 HRQ458773:HRQ458784 IBM458773:IBM458784 ILI458773:ILI458784 IVE458773:IVE458784 JFA458773:JFA458784 JOW458773:JOW458784 JYS458773:JYS458784 KIO458773:KIO458784 KSK458773:KSK458784 LCG458773:LCG458784 LMC458773:LMC458784 LVY458773:LVY458784 MFU458773:MFU458784 MPQ458773:MPQ458784 MZM458773:MZM458784 NJI458773:NJI458784 NTE458773:NTE458784 ODA458773:ODA458784 OMW458773:OMW458784 OWS458773:OWS458784 PGO458773:PGO458784 PQK458773:PQK458784 QAG458773:QAG458784 QKC458773:QKC458784 QTY458773:QTY458784 RDU458773:RDU458784 RNQ458773:RNQ458784 RXM458773:RXM458784 SHI458773:SHI458784 SRE458773:SRE458784 TBA458773:TBA458784 TKW458773:TKW458784 TUS458773:TUS458784 UEO458773:UEO458784 UOK458773:UOK458784 UYG458773:UYG458784 VIC458773:VIC458784 VRY458773:VRY458784 WBU458773:WBU458784 WLQ458773:WLQ458784 WVM458773:WVM458784 E524309:E524320 JA524309:JA524320 SW524309:SW524320 ACS524309:ACS524320 AMO524309:AMO524320 AWK524309:AWK524320 BGG524309:BGG524320 BQC524309:BQC524320 BZY524309:BZY524320 CJU524309:CJU524320 CTQ524309:CTQ524320 DDM524309:DDM524320 DNI524309:DNI524320 DXE524309:DXE524320 EHA524309:EHA524320 EQW524309:EQW524320 FAS524309:FAS524320 FKO524309:FKO524320 FUK524309:FUK524320 GEG524309:GEG524320 GOC524309:GOC524320 GXY524309:GXY524320 HHU524309:HHU524320 HRQ524309:HRQ524320 IBM524309:IBM524320 ILI524309:ILI524320 IVE524309:IVE524320 JFA524309:JFA524320 JOW524309:JOW524320 JYS524309:JYS524320 KIO524309:KIO524320 KSK524309:KSK524320 LCG524309:LCG524320 LMC524309:LMC524320 LVY524309:LVY524320 MFU524309:MFU524320 MPQ524309:MPQ524320 MZM524309:MZM524320 NJI524309:NJI524320 NTE524309:NTE524320 ODA524309:ODA524320 OMW524309:OMW524320 OWS524309:OWS524320 PGO524309:PGO524320 PQK524309:PQK524320 QAG524309:QAG524320 QKC524309:QKC524320 QTY524309:QTY524320 RDU524309:RDU524320 RNQ524309:RNQ524320 RXM524309:RXM524320 SHI524309:SHI524320 SRE524309:SRE524320 TBA524309:TBA524320 TKW524309:TKW524320 TUS524309:TUS524320 UEO524309:UEO524320 UOK524309:UOK524320 UYG524309:UYG524320 VIC524309:VIC524320 VRY524309:VRY524320 WBU524309:WBU524320 WLQ524309:WLQ524320 WVM524309:WVM524320 E589845:E589856 JA589845:JA589856 SW589845:SW589856 ACS589845:ACS589856 AMO589845:AMO589856 AWK589845:AWK589856 BGG589845:BGG589856 BQC589845:BQC589856 BZY589845:BZY589856 CJU589845:CJU589856 CTQ589845:CTQ589856 DDM589845:DDM589856 DNI589845:DNI589856 DXE589845:DXE589856 EHA589845:EHA589856 EQW589845:EQW589856 FAS589845:FAS589856 FKO589845:FKO589856 FUK589845:FUK589856 GEG589845:GEG589856 GOC589845:GOC589856 GXY589845:GXY589856 HHU589845:HHU589856 HRQ589845:HRQ589856 IBM589845:IBM589856 ILI589845:ILI589856 IVE589845:IVE589856 JFA589845:JFA589856 JOW589845:JOW589856 JYS589845:JYS589856 KIO589845:KIO589856 KSK589845:KSK589856 LCG589845:LCG589856 LMC589845:LMC589856 LVY589845:LVY589856 MFU589845:MFU589856 MPQ589845:MPQ589856 MZM589845:MZM589856 NJI589845:NJI589856 NTE589845:NTE589856 ODA589845:ODA589856 OMW589845:OMW589856 OWS589845:OWS589856 PGO589845:PGO589856 PQK589845:PQK589856 QAG589845:QAG589856 QKC589845:QKC589856 QTY589845:QTY589856 RDU589845:RDU589856 RNQ589845:RNQ589856 RXM589845:RXM589856 SHI589845:SHI589856 SRE589845:SRE589856 TBA589845:TBA589856 TKW589845:TKW589856 TUS589845:TUS589856 UEO589845:UEO589856 UOK589845:UOK589856 UYG589845:UYG589856 VIC589845:VIC589856 VRY589845:VRY589856 WBU589845:WBU589856 WLQ589845:WLQ589856 WVM589845:WVM589856 E655381:E655392 JA655381:JA655392 SW655381:SW655392 ACS655381:ACS655392 AMO655381:AMO655392 AWK655381:AWK655392 BGG655381:BGG655392 BQC655381:BQC655392 BZY655381:BZY655392 CJU655381:CJU655392 CTQ655381:CTQ655392 DDM655381:DDM655392 DNI655381:DNI655392 DXE655381:DXE655392 EHA655381:EHA655392 EQW655381:EQW655392 FAS655381:FAS655392 FKO655381:FKO655392 FUK655381:FUK655392 GEG655381:GEG655392 GOC655381:GOC655392 GXY655381:GXY655392 HHU655381:HHU655392 HRQ655381:HRQ655392 IBM655381:IBM655392 ILI655381:ILI655392 IVE655381:IVE655392 JFA655381:JFA655392 JOW655381:JOW655392 JYS655381:JYS655392 KIO655381:KIO655392 KSK655381:KSK655392 LCG655381:LCG655392 LMC655381:LMC655392 LVY655381:LVY655392 MFU655381:MFU655392 MPQ655381:MPQ655392 MZM655381:MZM655392 NJI655381:NJI655392 NTE655381:NTE655392 ODA655381:ODA655392 OMW655381:OMW655392 OWS655381:OWS655392 PGO655381:PGO655392 PQK655381:PQK655392 QAG655381:QAG655392 QKC655381:QKC655392 QTY655381:QTY655392 RDU655381:RDU655392 RNQ655381:RNQ655392 RXM655381:RXM655392 SHI655381:SHI655392 SRE655381:SRE655392 TBA655381:TBA655392 TKW655381:TKW655392 TUS655381:TUS655392 UEO655381:UEO655392 UOK655381:UOK655392 UYG655381:UYG655392 VIC655381:VIC655392 VRY655381:VRY655392 WBU655381:WBU655392 WLQ655381:WLQ655392 WVM655381:WVM655392 E720917:E720928 JA720917:JA720928 SW720917:SW720928 ACS720917:ACS720928 AMO720917:AMO720928 AWK720917:AWK720928 BGG720917:BGG720928 BQC720917:BQC720928 BZY720917:BZY720928 CJU720917:CJU720928 CTQ720917:CTQ720928 DDM720917:DDM720928 DNI720917:DNI720928 DXE720917:DXE720928 EHA720917:EHA720928 EQW720917:EQW720928 FAS720917:FAS720928 FKO720917:FKO720928 FUK720917:FUK720928 GEG720917:GEG720928 GOC720917:GOC720928 GXY720917:GXY720928 HHU720917:HHU720928 HRQ720917:HRQ720928 IBM720917:IBM720928 ILI720917:ILI720928 IVE720917:IVE720928 JFA720917:JFA720928 JOW720917:JOW720928 JYS720917:JYS720928 KIO720917:KIO720928 KSK720917:KSK720928 LCG720917:LCG720928 LMC720917:LMC720928 LVY720917:LVY720928 MFU720917:MFU720928 MPQ720917:MPQ720928 MZM720917:MZM720928 NJI720917:NJI720928 NTE720917:NTE720928 ODA720917:ODA720928 OMW720917:OMW720928 OWS720917:OWS720928 PGO720917:PGO720928 PQK720917:PQK720928 QAG720917:QAG720928 QKC720917:QKC720928 QTY720917:QTY720928 RDU720917:RDU720928 RNQ720917:RNQ720928 RXM720917:RXM720928 SHI720917:SHI720928 SRE720917:SRE720928 TBA720917:TBA720928 TKW720917:TKW720928 TUS720917:TUS720928 UEO720917:UEO720928 UOK720917:UOK720928 UYG720917:UYG720928 VIC720917:VIC720928 VRY720917:VRY720928 WBU720917:WBU720928 WLQ720917:WLQ720928 WVM720917:WVM720928 E786453:E786464 JA786453:JA786464 SW786453:SW786464 ACS786453:ACS786464 AMO786453:AMO786464 AWK786453:AWK786464 BGG786453:BGG786464 BQC786453:BQC786464 BZY786453:BZY786464 CJU786453:CJU786464 CTQ786453:CTQ786464 DDM786453:DDM786464 DNI786453:DNI786464 DXE786453:DXE786464 EHA786453:EHA786464 EQW786453:EQW786464 FAS786453:FAS786464 FKO786453:FKO786464 FUK786453:FUK786464 GEG786453:GEG786464 GOC786453:GOC786464 GXY786453:GXY786464 HHU786453:HHU786464 HRQ786453:HRQ786464 IBM786453:IBM786464 ILI786453:ILI786464 IVE786453:IVE786464 JFA786453:JFA786464 JOW786453:JOW786464 JYS786453:JYS786464 KIO786453:KIO786464 KSK786453:KSK786464 LCG786453:LCG786464 LMC786453:LMC786464 LVY786453:LVY786464 MFU786453:MFU786464 MPQ786453:MPQ786464 MZM786453:MZM786464 NJI786453:NJI786464 NTE786453:NTE786464 ODA786453:ODA786464 OMW786453:OMW786464 OWS786453:OWS786464 PGO786453:PGO786464 PQK786453:PQK786464 QAG786453:QAG786464 QKC786453:QKC786464 QTY786453:QTY786464 RDU786453:RDU786464 RNQ786453:RNQ786464 RXM786453:RXM786464 SHI786453:SHI786464 SRE786453:SRE786464 TBA786453:TBA786464 TKW786453:TKW786464 TUS786453:TUS786464 UEO786453:UEO786464 UOK786453:UOK786464 UYG786453:UYG786464 VIC786453:VIC786464 VRY786453:VRY786464 WBU786453:WBU786464 WLQ786453:WLQ786464 WVM786453:WVM786464 E851989:E852000 JA851989:JA852000 SW851989:SW852000 ACS851989:ACS852000 AMO851989:AMO852000 AWK851989:AWK852000 BGG851989:BGG852000 BQC851989:BQC852000 BZY851989:BZY852000 CJU851989:CJU852000 CTQ851989:CTQ852000 DDM851989:DDM852000 DNI851989:DNI852000 DXE851989:DXE852000 EHA851989:EHA852000 EQW851989:EQW852000 FAS851989:FAS852000 FKO851989:FKO852000 FUK851989:FUK852000 GEG851989:GEG852000 GOC851989:GOC852000 GXY851989:GXY852000 HHU851989:HHU852000 HRQ851989:HRQ852000 IBM851989:IBM852000 ILI851989:ILI852000 IVE851989:IVE852000 JFA851989:JFA852000 JOW851989:JOW852000 JYS851989:JYS852000 KIO851989:KIO852000 KSK851989:KSK852000 LCG851989:LCG852000 LMC851989:LMC852000 LVY851989:LVY852000 MFU851989:MFU852000 MPQ851989:MPQ852000 MZM851989:MZM852000 NJI851989:NJI852000 NTE851989:NTE852000 ODA851989:ODA852000 OMW851989:OMW852000 OWS851989:OWS852000 PGO851989:PGO852000 PQK851989:PQK852000 QAG851989:QAG852000 QKC851989:QKC852000 QTY851989:QTY852000 RDU851989:RDU852000 RNQ851989:RNQ852000 RXM851989:RXM852000 SHI851989:SHI852000 SRE851989:SRE852000 TBA851989:TBA852000 TKW851989:TKW852000 TUS851989:TUS852000 UEO851989:UEO852000 UOK851989:UOK852000 UYG851989:UYG852000 VIC851989:VIC852000 VRY851989:VRY852000 WBU851989:WBU852000 WLQ851989:WLQ852000 WVM851989:WVM852000 E917525:E917536 JA917525:JA917536 SW917525:SW917536 ACS917525:ACS917536 AMO917525:AMO917536 AWK917525:AWK917536 BGG917525:BGG917536 BQC917525:BQC917536 BZY917525:BZY917536 CJU917525:CJU917536 CTQ917525:CTQ917536 DDM917525:DDM917536 DNI917525:DNI917536 DXE917525:DXE917536 EHA917525:EHA917536 EQW917525:EQW917536 FAS917525:FAS917536 FKO917525:FKO917536 FUK917525:FUK917536 GEG917525:GEG917536 GOC917525:GOC917536 GXY917525:GXY917536 HHU917525:HHU917536 HRQ917525:HRQ917536 IBM917525:IBM917536 ILI917525:ILI917536 IVE917525:IVE917536 JFA917525:JFA917536 JOW917525:JOW917536 JYS917525:JYS917536 KIO917525:KIO917536 KSK917525:KSK917536 LCG917525:LCG917536 LMC917525:LMC917536 LVY917525:LVY917536 MFU917525:MFU917536 MPQ917525:MPQ917536 MZM917525:MZM917536 NJI917525:NJI917536 NTE917525:NTE917536 ODA917525:ODA917536 OMW917525:OMW917536 OWS917525:OWS917536 PGO917525:PGO917536 PQK917525:PQK917536 QAG917525:QAG917536 QKC917525:QKC917536 QTY917525:QTY917536 RDU917525:RDU917536 RNQ917525:RNQ917536 RXM917525:RXM917536 SHI917525:SHI917536 SRE917525:SRE917536 TBA917525:TBA917536 TKW917525:TKW917536 TUS917525:TUS917536 UEO917525:UEO917536 UOK917525:UOK917536 UYG917525:UYG917536 VIC917525:VIC917536 VRY917525:VRY917536 WBU917525:WBU917536 WLQ917525:WLQ917536 WVM917525:WVM917536 E983061:E983072 JA983061:JA983072 SW983061:SW983072 ACS983061:ACS983072 AMO983061:AMO983072 AWK983061:AWK983072 BGG983061:BGG983072 BQC983061:BQC983072 BZY983061:BZY983072 CJU983061:CJU983072 CTQ983061:CTQ983072 DDM983061:DDM983072 DNI983061:DNI983072 DXE983061:DXE983072 EHA983061:EHA983072 EQW983061:EQW983072 FAS983061:FAS983072 FKO983061:FKO983072 FUK983061:FUK983072 GEG983061:GEG983072 GOC983061:GOC983072 GXY983061:GXY983072 HHU983061:HHU983072 HRQ983061:HRQ983072 IBM983061:IBM983072 ILI983061:ILI983072 IVE983061:IVE983072 JFA983061:JFA983072 JOW983061:JOW983072 JYS983061:JYS983072 KIO983061:KIO983072 KSK983061:KSK983072 LCG983061:LCG983072 LMC983061:LMC983072 LVY983061:LVY983072 MFU983061:MFU983072 MPQ983061:MPQ983072 MZM983061:MZM983072 NJI983061:NJI983072 NTE983061:NTE983072 ODA983061:ODA983072 OMW983061:OMW983072 OWS983061:OWS983072 PGO983061:PGO983072 PQK983061:PQK983072 QAG983061:QAG983072 QKC983061:QKC983072 QTY983061:QTY983072 RDU983061:RDU983072 RNQ983061:RNQ983072 RXM983061:RXM983072 SHI983061:SHI983072 SRE983061:SRE983072 TBA983061:TBA983072 TKW983061:TKW983072 TUS983061:TUS983072 UEO983061:UEO983072 UOK983061:UOK983072 UYG983061:UYG983072 VIC983061:VIC983072 VRY983061:VRY983072 WBU983061:WBU983072 WLQ983061:WLQ983072 WVM983061:WVM983072 WVM13:WVM32 WLQ13:WLQ32 WBU13:WBU32 VRY13:VRY32 VIC13:VIC32 UYG13:UYG32 UOK13:UOK32 UEO13:UEO32 TUS13:TUS32 TKW13:TKW32 TBA13:TBA32 SRE13:SRE32 SHI13:SHI32 RXM13:RXM32 RNQ13:RNQ32 RDU13:RDU32 QTY13:QTY32 QKC13:QKC32 QAG13:QAG32 PQK13:PQK32 PGO13:PGO32 OWS13:OWS32 OMW13:OMW32 ODA13:ODA32 NTE13:NTE32 NJI13:NJI32 MZM13:MZM32 MPQ13:MPQ32 MFU13:MFU32 LVY13:LVY32 LMC13:LMC32 LCG13:LCG32 KSK13:KSK32 KIO13:KIO32 JYS13:JYS32 JOW13:JOW32 JFA13:JFA32 IVE13:IVE32 ILI13:ILI32 IBM13:IBM32 HRQ13:HRQ32 HHU13:HHU32 GXY13:GXY32 GOC13:GOC32 GEG13:GEG32 FUK13:FUK32 FKO13:FKO32 FAS13:FAS32 EQW13:EQW32 EHA13:EHA32 DXE13:DXE32 DNI13:DNI32 DDM13:DDM32 CTQ13:CTQ32 CJU13:CJU32 BZY13:BZY32 BQC13:BQC32 BGG13:BGG32 AWK13:AWK32 AMO13:AMO32 ACS13:ACS32 SW13:SW32 JA13:JA32 E13:E32" xr:uid="{5EA97434-A203-445A-BD8E-2FD2B9362112}">
      <formula1>PBStatus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D8E-8B04-4AE2-B285-F8F831EFB640}">
  <dimension ref="A1:AJ54"/>
  <sheetViews>
    <sheetView topLeftCell="A11" zoomScaleNormal="100" workbookViewId="0">
      <selection activeCell="B28" sqref="B28"/>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8" customWidth="1"/>
    <col min="6" max="6" width="13.44140625" style="78" customWidth="1"/>
    <col min="7" max="7" width="14.6640625" style="78" customWidth="1"/>
    <col min="8" max="8" width="13" customWidth="1"/>
    <col min="9" max="9" width="8" bestFit="1" customWidth="1"/>
    <col min="10" max="18" width="8.33203125" bestFit="1" customWidth="1"/>
    <col min="19" max="19" width="8" bestFit="1" customWidth="1"/>
    <col min="20" max="28" width="7.109375" bestFit="1" customWidth="1"/>
    <col min="29" max="29" width="7.44140625" bestFit="1" customWidth="1"/>
    <col min="30" max="30" width="7.109375" bestFit="1" customWidth="1"/>
    <col min="31" max="36" width="7.44140625" bestFit="1" customWidth="1"/>
    <col min="257" max="257" width="9.33203125" customWidth="1"/>
    <col min="258" max="258" width="112.109375" customWidth="1"/>
    <col min="259" max="259" width="58.44140625" customWidth="1"/>
    <col min="260" max="260" width="10" customWidth="1"/>
    <col min="261" max="261" width="15.109375" customWidth="1"/>
    <col min="262" max="262" width="13.44140625" customWidth="1"/>
    <col min="263" max="263" width="14.6640625" customWidth="1"/>
    <col min="264" max="264" width="13" customWidth="1"/>
    <col min="265" max="265" width="8" bestFit="1" customWidth="1"/>
    <col min="266" max="274" width="8.33203125" bestFit="1" customWidth="1"/>
    <col min="275" max="275" width="8" bestFit="1" customWidth="1"/>
    <col min="276" max="284" width="7.109375" bestFit="1" customWidth="1"/>
    <col min="285" max="285" width="7.44140625" bestFit="1" customWidth="1"/>
    <col min="286" max="286" width="7.109375" bestFit="1" customWidth="1"/>
    <col min="287" max="292" width="7.44140625" bestFit="1" customWidth="1"/>
    <col min="513" max="513" width="9.33203125" customWidth="1"/>
    <col min="514" max="514" width="112.109375" customWidth="1"/>
    <col min="515" max="515" width="58.44140625" customWidth="1"/>
    <col min="516" max="516" width="10" customWidth="1"/>
    <col min="517" max="517" width="15.109375" customWidth="1"/>
    <col min="518" max="518" width="13.44140625" customWidth="1"/>
    <col min="519" max="519" width="14.6640625" customWidth="1"/>
    <col min="520" max="520" width="13" customWidth="1"/>
    <col min="521" max="521" width="8" bestFit="1" customWidth="1"/>
    <col min="522" max="530" width="8.33203125" bestFit="1" customWidth="1"/>
    <col min="531" max="531" width="8" bestFit="1" customWidth="1"/>
    <col min="532" max="540" width="7.109375" bestFit="1" customWidth="1"/>
    <col min="541" max="541" width="7.44140625" bestFit="1" customWidth="1"/>
    <col min="542" max="542" width="7.109375" bestFit="1" customWidth="1"/>
    <col min="543" max="548" width="7.44140625" bestFit="1" customWidth="1"/>
    <col min="769" max="769" width="9.33203125" customWidth="1"/>
    <col min="770" max="770" width="112.109375" customWidth="1"/>
    <col min="771" max="771" width="58.44140625" customWidth="1"/>
    <col min="772" max="772" width="10" customWidth="1"/>
    <col min="773" max="773" width="15.109375" customWidth="1"/>
    <col min="774" max="774" width="13.44140625" customWidth="1"/>
    <col min="775" max="775" width="14.6640625" customWidth="1"/>
    <col min="776" max="776" width="13" customWidth="1"/>
    <col min="777" max="777" width="8" bestFit="1" customWidth="1"/>
    <col min="778" max="786" width="8.33203125" bestFit="1" customWidth="1"/>
    <col min="787" max="787" width="8" bestFit="1" customWidth="1"/>
    <col min="788" max="796" width="7.109375" bestFit="1" customWidth="1"/>
    <col min="797" max="797" width="7.44140625" bestFit="1" customWidth="1"/>
    <col min="798" max="798" width="7.109375" bestFit="1" customWidth="1"/>
    <col min="799" max="804" width="7.44140625" bestFit="1" customWidth="1"/>
    <col min="1025" max="1025" width="9.33203125" customWidth="1"/>
    <col min="1026" max="1026" width="112.109375" customWidth="1"/>
    <col min="1027" max="1027" width="58.44140625" customWidth="1"/>
    <col min="1028" max="1028" width="10" customWidth="1"/>
    <col min="1029" max="1029" width="15.109375" customWidth="1"/>
    <col min="1030" max="1030" width="13.44140625" customWidth="1"/>
    <col min="1031" max="1031" width="14.6640625" customWidth="1"/>
    <col min="1032" max="1032" width="13" customWidth="1"/>
    <col min="1033" max="1033" width="8" bestFit="1" customWidth="1"/>
    <col min="1034" max="1042" width="8.33203125" bestFit="1" customWidth="1"/>
    <col min="1043" max="1043" width="8" bestFit="1" customWidth="1"/>
    <col min="1044" max="1052" width="7.109375" bestFit="1" customWidth="1"/>
    <col min="1053" max="1053" width="7.44140625" bestFit="1" customWidth="1"/>
    <col min="1054" max="1054" width="7.109375" bestFit="1" customWidth="1"/>
    <col min="1055" max="1060" width="7.44140625" bestFit="1" customWidth="1"/>
    <col min="1281" max="1281" width="9.33203125" customWidth="1"/>
    <col min="1282" max="1282" width="112.109375" customWidth="1"/>
    <col min="1283" max="1283" width="58.44140625" customWidth="1"/>
    <col min="1284" max="1284" width="10" customWidth="1"/>
    <col min="1285" max="1285" width="15.109375" customWidth="1"/>
    <col min="1286" max="1286" width="13.44140625" customWidth="1"/>
    <col min="1287" max="1287" width="14.6640625" customWidth="1"/>
    <col min="1288" max="1288" width="13" customWidth="1"/>
    <col min="1289" max="1289" width="8" bestFit="1" customWidth="1"/>
    <col min="1290" max="1298" width="8.33203125" bestFit="1" customWidth="1"/>
    <col min="1299" max="1299" width="8" bestFit="1" customWidth="1"/>
    <col min="1300" max="1308" width="7.109375" bestFit="1" customWidth="1"/>
    <col min="1309" max="1309" width="7.44140625" bestFit="1" customWidth="1"/>
    <col min="1310" max="1310" width="7.109375" bestFit="1" customWidth="1"/>
    <col min="1311" max="1316" width="7.44140625" bestFit="1" customWidth="1"/>
    <col min="1537" max="1537" width="9.33203125" customWidth="1"/>
    <col min="1538" max="1538" width="112.109375" customWidth="1"/>
    <col min="1539" max="1539" width="58.44140625" customWidth="1"/>
    <col min="1540" max="1540" width="10" customWidth="1"/>
    <col min="1541" max="1541" width="15.109375" customWidth="1"/>
    <col min="1542" max="1542" width="13.44140625" customWidth="1"/>
    <col min="1543" max="1543" width="14.6640625" customWidth="1"/>
    <col min="1544" max="1544" width="13" customWidth="1"/>
    <col min="1545" max="1545" width="8" bestFit="1" customWidth="1"/>
    <col min="1546" max="1554" width="8.33203125" bestFit="1" customWidth="1"/>
    <col min="1555" max="1555" width="8" bestFit="1" customWidth="1"/>
    <col min="1556" max="1564" width="7.109375" bestFit="1" customWidth="1"/>
    <col min="1565" max="1565" width="7.44140625" bestFit="1" customWidth="1"/>
    <col min="1566" max="1566" width="7.109375" bestFit="1" customWidth="1"/>
    <col min="1567" max="1572" width="7.44140625" bestFit="1" customWidth="1"/>
    <col min="1793" max="1793" width="9.33203125" customWidth="1"/>
    <col min="1794" max="1794" width="112.109375" customWidth="1"/>
    <col min="1795" max="1795" width="58.44140625" customWidth="1"/>
    <col min="1796" max="1796" width="10" customWidth="1"/>
    <col min="1797" max="1797" width="15.109375" customWidth="1"/>
    <col min="1798" max="1798" width="13.44140625" customWidth="1"/>
    <col min="1799" max="1799" width="14.6640625" customWidth="1"/>
    <col min="1800" max="1800" width="13" customWidth="1"/>
    <col min="1801" max="1801" width="8" bestFit="1" customWidth="1"/>
    <col min="1802" max="1810" width="8.33203125" bestFit="1" customWidth="1"/>
    <col min="1811" max="1811" width="8" bestFit="1" customWidth="1"/>
    <col min="1812" max="1820" width="7.109375" bestFit="1" customWidth="1"/>
    <col min="1821" max="1821" width="7.44140625" bestFit="1" customWidth="1"/>
    <col min="1822" max="1822" width="7.109375" bestFit="1" customWidth="1"/>
    <col min="1823" max="1828" width="7.44140625" bestFit="1" customWidth="1"/>
    <col min="2049" max="2049" width="9.33203125" customWidth="1"/>
    <col min="2050" max="2050" width="112.109375" customWidth="1"/>
    <col min="2051" max="2051" width="58.44140625" customWidth="1"/>
    <col min="2052" max="2052" width="10" customWidth="1"/>
    <col min="2053" max="2053" width="15.109375" customWidth="1"/>
    <col min="2054" max="2054" width="13.44140625" customWidth="1"/>
    <col min="2055" max="2055" width="14.6640625" customWidth="1"/>
    <col min="2056" max="2056" width="13" customWidth="1"/>
    <col min="2057" max="2057" width="8" bestFit="1" customWidth="1"/>
    <col min="2058" max="2066" width="8.33203125" bestFit="1" customWidth="1"/>
    <col min="2067" max="2067" width="8" bestFit="1" customWidth="1"/>
    <col min="2068" max="2076" width="7.109375" bestFit="1" customWidth="1"/>
    <col min="2077" max="2077" width="7.44140625" bestFit="1" customWidth="1"/>
    <col min="2078" max="2078" width="7.109375" bestFit="1" customWidth="1"/>
    <col min="2079" max="2084" width="7.44140625" bestFit="1" customWidth="1"/>
    <col min="2305" max="2305" width="9.33203125" customWidth="1"/>
    <col min="2306" max="2306" width="112.109375" customWidth="1"/>
    <col min="2307" max="2307" width="58.44140625" customWidth="1"/>
    <col min="2308" max="2308" width="10" customWidth="1"/>
    <col min="2309" max="2309" width="15.109375" customWidth="1"/>
    <col min="2310" max="2310" width="13.44140625" customWidth="1"/>
    <col min="2311" max="2311" width="14.6640625" customWidth="1"/>
    <col min="2312" max="2312" width="13" customWidth="1"/>
    <col min="2313" max="2313" width="8" bestFit="1" customWidth="1"/>
    <col min="2314" max="2322" width="8.33203125" bestFit="1" customWidth="1"/>
    <col min="2323" max="2323" width="8" bestFit="1" customWidth="1"/>
    <col min="2324" max="2332" width="7.109375" bestFit="1" customWidth="1"/>
    <col min="2333" max="2333" width="7.44140625" bestFit="1" customWidth="1"/>
    <col min="2334" max="2334" width="7.109375" bestFit="1" customWidth="1"/>
    <col min="2335" max="2340" width="7.44140625" bestFit="1" customWidth="1"/>
    <col min="2561" max="2561" width="9.33203125" customWidth="1"/>
    <col min="2562" max="2562" width="112.109375" customWidth="1"/>
    <col min="2563" max="2563" width="58.44140625" customWidth="1"/>
    <col min="2564" max="2564" width="10" customWidth="1"/>
    <col min="2565" max="2565" width="15.109375" customWidth="1"/>
    <col min="2566" max="2566" width="13.44140625" customWidth="1"/>
    <col min="2567" max="2567" width="14.6640625" customWidth="1"/>
    <col min="2568" max="2568" width="13" customWidth="1"/>
    <col min="2569" max="2569" width="8" bestFit="1" customWidth="1"/>
    <col min="2570" max="2578" width="8.33203125" bestFit="1" customWidth="1"/>
    <col min="2579" max="2579" width="8" bestFit="1" customWidth="1"/>
    <col min="2580" max="2588" width="7.109375" bestFit="1" customWidth="1"/>
    <col min="2589" max="2589" width="7.44140625" bestFit="1" customWidth="1"/>
    <col min="2590" max="2590" width="7.109375" bestFit="1" customWidth="1"/>
    <col min="2591" max="2596" width="7.44140625" bestFit="1" customWidth="1"/>
    <col min="2817" max="2817" width="9.33203125" customWidth="1"/>
    <col min="2818" max="2818" width="112.109375" customWidth="1"/>
    <col min="2819" max="2819" width="58.44140625" customWidth="1"/>
    <col min="2820" max="2820" width="10" customWidth="1"/>
    <col min="2821" max="2821" width="15.109375" customWidth="1"/>
    <col min="2822" max="2822" width="13.44140625" customWidth="1"/>
    <col min="2823" max="2823" width="14.6640625" customWidth="1"/>
    <col min="2824" max="2824" width="13" customWidth="1"/>
    <col min="2825" max="2825" width="8" bestFit="1" customWidth="1"/>
    <col min="2826" max="2834" width="8.33203125" bestFit="1" customWidth="1"/>
    <col min="2835" max="2835" width="8" bestFit="1" customWidth="1"/>
    <col min="2836" max="2844" width="7.109375" bestFit="1" customWidth="1"/>
    <col min="2845" max="2845" width="7.44140625" bestFit="1" customWidth="1"/>
    <col min="2846" max="2846" width="7.109375" bestFit="1" customWidth="1"/>
    <col min="2847" max="2852" width="7.44140625" bestFit="1" customWidth="1"/>
    <col min="3073" max="3073" width="9.33203125" customWidth="1"/>
    <col min="3074" max="3074" width="112.109375" customWidth="1"/>
    <col min="3075" max="3075" width="58.44140625" customWidth="1"/>
    <col min="3076" max="3076" width="10" customWidth="1"/>
    <col min="3077" max="3077" width="15.109375" customWidth="1"/>
    <col min="3078" max="3078" width="13.44140625" customWidth="1"/>
    <col min="3079" max="3079" width="14.6640625" customWidth="1"/>
    <col min="3080" max="3080" width="13" customWidth="1"/>
    <col min="3081" max="3081" width="8" bestFit="1" customWidth="1"/>
    <col min="3082" max="3090" width="8.33203125" bestFit="1" customWidth="1"/>
    <col min="3091" max="3091" width="8" bestFit="1" customWidth="1"/>
    <col min="3092" max="3100" width="7.109375" bestFit="1" customWidth="1"/>
    <col min="3101" max="3101" width="7.44140625" bestFit="1" customWidth="1"/>
    <col min="3102" max="3102" width="7.109375" bestFit="1" customWidth="1"/>
    <col min="3103" max="3108" width="7.44140625" bestFit="1" customWidth="1"/>
    <col min="3329" max="3329" width="9.33203125" customWidth="1"/>
    <col min="3330" max="3330" width="112.109375" customWidth="1"/>
    <col min="3331" max="3331" width="58.44140625" customWidth="1"/>
    <col min="3332" max="3332" width="10" customWidth="1"/>
    <col min="3333" max="3333" width="15.109375" customWidth="1"/>
    <col min="3334" max="3334" width="13.44140625" customWidth="1"/>
    <col min="3335" max="3335" width="14.6640625" customWidth="1"/>
    <col min="3336" max="3336" width="13" customWidth="1"/>
    <col min="3337" max="3337" width="8" bestFit="1" customWidth="1"/>
    <col min="3338" max="3346" width="8.33203125" bestFit="1" customWidth="1"/>
    <col min="3347" max="3347" width="8" bestFit="1" customWidth="1"/>
    <col min="3348" max="3356" width="7.109375" bestFit="1" customWidth="1"/>
    <col min="3357" max="3357" width="7.44140625" bestFit="1" customWidth="1"/>
    <col min="3358" max="3358" width="7.109375" bestFit="1" customWidth="1"/>
    <col min="3359" max="3364" width="7.44140625" bestFit="1" customWidth="1"/>
    <col min="3585" max="3585" width="9.33203125" customWidth="1"/>
    <col min="3586" max="3586" width="112.109375" customWidth="1"/>
    <col min="3587" max="3587" width="58.44140625" customWidth="1"/>
    <col min="3588" max="3588" width="10" customWidth="1"/>
    <col min="3589" max="3589" width="15.109375" customWidth="1"/>
    <col min="3590" max="3590" width="13.44140625" customWidth="1"/>
    <col min="3591" max="3591" width="14.6640625" customWidth="1"/>
    <col min="3592" max="3592" width="13" customWidth="1"/>
    <col min="3593" max="3593" width="8" bestFit="1" customWidth="1"/>
    <col min="3594" max="3602" width="8.33203125" bestFit="1" customWidth="1"/>
    <col min="3603" max="3603" width="8" bestFit="1" customWidth="1"/>
    <col min="3604" max="3612" width="7.109375" bestFit="1" customWidth="1"/>
    <col min="3613" max="3613" width="7.44140625" bestFit="1" customWidth="1"/>
    <col min="3614" max="3614" width="7.109375" bestFit="1" customWidth="1"/>
    <col min="3615" max="3620" width="7.44140625" bestFit="1" customWidth="1"/>
    <col min="3841" max="3841" width="9.33203125" customWidth="1"/>
    <col min="3842" max="3842" width="112.109375" customWidth="1"/>
    <col min="3843" max="3843" width="58.44140625" customWidth="1"/>
    <col min="3844" max="3844" width="10" customWidth="1"/>
    <col min="3845" max="3845" width="15.109375" customWidth="1"/>
    <col min="3846" max="3846" width="13.44140625" customWidth="1"/>
    <col min="3847" max="3847" width="14.6640625" customWidth="1"/>
    <col min="3848" max="3848" width="13" customWidth="1"/>
    <col min="3849" max="3849" width="8" bestFit="1" customWidth="1"/>
    <col min="3850" max="3858" width="8.33203125" bestFit="1" customWidth="1"/>
    <col min="3859" max="3859" width="8" bestFit="1" customWidth="1"/>
    <col min="3860" max="3868" width="7.109375" bestFit="1" customWidth="1"/>
    <col min="3869" max="3869" width="7.44140625" bestFit="1" customWidth="1"/>
    <col min="3870" max="3870" width="7.109375" bestFit="1" customWidth="1"/>
    <col min="3871" max="3876" width="7.44140625" bestFit="1" customWidth="1"/>
    <col min="4097" max="4097" width="9.33203125" customWidth="1"/>
    <col min="4098" max="4098" width="112.109375" customWidth="1"/>
    <col min="4099" max="4099" width="58.44140625" customWidth="1"/>
    <col min="4100" max="4100" width="10" customWidth="1"/>
    <col min="4101" max="4101" width="15.109375" customWidth="1"/>
    <col min="4102" max="4102" width="13.44140625" customWidth="1"/>
    <col min="4103" max="4103" width="14.6640625" customWidth="1"/>
    <col min="4104" max="4104" width="13" customWidth="1"/>
    <col min="4105" max="4105" width="8" bestFit="1" customWidth="1"/>
    <col min="4106" max="4114" width="8.33203125" bestFit="1" customWidth="1"/>
    <col min="4115" max="4115" width="8" bestFit="1" customWidth="1"/>
    <col min="4116" max="4124" width="7.109375" bestFit="1" customWidth="1"/>
    <col min="4125" max="4125" width="7.44140625" bestFit="1" customWidth="1"/>
    <col min="4126" max="4126" width="7.109375" bestFit="1" customWidth="1"/>
    <col min="4127" max="4132" width="7.44140625" bestFit="1" customWidth="1"/>
    <col min="4353" max="4353" width="9.33203125" customWidth="1"/>
    <col min="4354" max="4354" width="112.109375" customWidth="1"/>
    <col min="4355" max="4355" width="58.44140625" customWidth="1"/>
    <col min="4356" max="4356" width="10" customWidth="1"/>
    <col min="4357" max="4357" width="15.109375" customWidth="1"/>
    <col min="4358" max="4358" width="13.44140625" customWidth="1"/>
    <col min="4359" max="4359" width="14.6640625" customWidth="1"/>
    <col min="4360" max="4360" width="13" customWidth="1"/>
    <col min="4361" max="4361" width="8" bestFit="1" customWidth="1"/>
    <col min="4362" max="4370" width="8.33203125" bestFit="1" customWidth="1"/>
    <col min="4371" max="4371" width="8" bestFit="1" customWidth="1"/>
    <col min="4372" max="4380" width="7.109375" bestFit="1" customWidth="1"/>
    <col min="4381" max="4381" width="7.44140625" bestFit="1" customWidth="1"/>
    <col min="4382" max="4382" width="7.109375" bestFit="1" customWidth="1"/>
    <col min="4383" max="4388" width="7.44140625" bestFit="1" customWidth="1"/>
    <col min="4609" max="4609" width="9.33203125" customWidth="1"/>
    <col min="4610" max="4610" width="112.109375" customWidth="1"/>
    <col min="4611" max="4611" width="58.44140625" customWidth="1"/>
    <col min="4612" max="4612" width="10" customWidth="1"/>
    <col min="4613" max="4613" width="15.109375" customWidth="1"/>
    <col min="4614" max="4614" width="13.44140625" customWidth="1"/>
    <col min="4615" max="4615" width="14.6640625" customWidth="1"/>
    <col min="4616" max="4616" width="13" customWidth="1"/>
    <col min="4617" max="4617" width="8" bestFit="1" customWidth="1"/>
    <col min="4618" max="4626" width="8.33203125" bestFit="1" customWidth="1"/>
    <col min="4627" max="4627" width="8" bestFit="1" customWidth="1"/>
    <col min="4628" max="4636" width="7.109375" bestFit="1" customWidth="1"/>
    <col min="4637" max="4637" width="7.44140625" bestFit="1" customWidth="1"/>
    <col min="4638" max="4638" width="7.109375" bestFit="1" customWidth="1"/>
    <col min="4639" max="4644" width="7.44140625" bestFit="1" customWidth="1"/>
    <col min="4865" max="4865" width="9.33203125" customWidth="1"/>
    <col min="4866" max="4866" width="112.109375" customWidth="1"/>
    <col min="4867" max="4867" width="58.44140625" customWidth="1"/>
    <col min="4868" max="4868" width="10" customWidth="1"/>
    <col min="4869" max="4869" width="15.109375" customWidth="1"/>
    <col min="4870" max="4870" width="13.44140625" customWidth="1"/>
    <col min="4871" max="4871" width="14.6640625" customWidth="1"/>
    <col min="4872" max="4872" width="13" customWidth="1"/>
    <col min="4873" max="4873" width="8" bestFit="1" customWidth="1"/>
    <col min="4874" max="4882" width="8.33203125" bestFit="1" customWidth="1"/>
    <col min="4883" max="4883" width="8" bestFit="1" customWidth="1"/>
    <col min="4884" max="4892" width="7.109375" bestFit="1" customWidth="1"/>
    <col min="4893" max="4893" width="7.44140625" bestFit="1" customWidth="1"/>
    <col min="4894" max="4894" width="7.109375" bestFit="1" customWidth="1"/>
    <col min="4895" max="4900" width="7.44140625" bestFit="1" customWidth="1"/>
    <col min="5121" max="5121" width="9.33203125" customWidth="1"/>
    <col min="5122" max="5122" width="112.109375" customWidth="1"/>
    <col min="5123" max="5123" width="58.44140625" customWidth="1"/>
    <col min="5124" max="5124" width="10" customWidth="1"/>
    <col min="5125" max="5125" width="15.109375" customWidth="1"/>
    <col min="5126" max="5126" width="13.44140625" customWidth="1"/>
    <col min="5127" max="5127" width="14.6640625" customWidth="1"/>
    <col min="5128" max="5128" width="13" customWidth="1"/>
    <col min="5129" max="5129" width="8" bestFit="1" customWidth="1"/>
    <col min="5130" max="5138" width="8.33203125" bestFit="1" customWidth="1"/>
    <col min="5139" max="5139" width="8" bestFit="1" customWidth="1"/>
    <col min="5140" max="5148" width="7.109375" bestFit="1" customWidth="1"/>
    <col min="5149" max="5149" width="7.44140625" bestFit="1" customWidth="1"/>
    <col min="5150" max="5150" width="7.109375" bestFit="1" customWidth="1"/>
    <col min="5151" max="5156" width="7.44140625" bestFit="1" customWidth="1"/>
    <col min="5377" max="5377" width="9.33203125" customWidth="1"/>
    <col min="5378" max="5378" width="112.109375" customWidth="1"/>
    <col min="5379" max="5379" width="58.44140625" customWidth="1"/>
    <col min="5380" max="5380" width="10" customWidth="1"/>
    <col min="5381" max="5381" width="15.109375" customWidth="1"/>
    <col min="5382" max="5382" width="13.44140625" customWidth="1"/>
    <col min="5383" max="5383" width="14.6640625" customWidth="1"/>
    <col min="5384" max="5384" width="13" customWidth="1"/>
    <col min="5385" max="5385" width="8" bestFit="1" customWidth="1"/>
    <col min="5386" max="5394" width="8.33203125" bestFit="1" customWidth="1"/>
    <col min="5395" max="5395" width="8" bestFit="1" customWidth="1"/>
    <col min="5396" max="5404" width="7.109375" bestFit="1" customWidth="1"/>
    <col min="5405" max="5405" width="7.44140625" bestFit="1" customWidth="1"/>
    <col min="5406" max="5406" width="7.109375" bestFit="1" customWidth="1"/>
    <col min="5407" max="5412" width="7.44140625" bestFit="1" customWidth="1"/>
    <col min="5633" max="5633" width="9.33203125" customWidth="1"/>
    <col min="5634" max="5634" width="112.109375" customWidth="1"/>
    <col min="5635" max="5635" width="58.44140625" customWidth="1"/>
    <col min="5636" max="5636" width="10" customWidth="1"/>
    <col min="5637" max="5637" width="15.109375" customWidth="1"/>
    <col min="5638" max="5638" width="13.44140625" customWidth="1"/>
    <col min="5639" max="5639" width="14.6640625" customWidth="1"/>
    <col min="5640" max="5640" width="13" customWidth="1"/>
    <col min="5641" max="5641" width="8" bestFit="1" customWidth="1"/>
    <col min="5642" max="5650" width="8.33203125" bestFit="1" customWidth="1"/>
    <col min="5651" max="5651" width="8" bestFit="1" customWidth="1"/>
    <col min="5652" max="5660" width="7.109375" bestFit="1" customWidth="1"/>
    <col min="5661" max="5661" width="7.44140625" bestFit="1" customWidth="1"/>
    <col min="5662" max="5662" width="7.109375" bestFit="1" customWidth="1"/>
    <col min="5663" max="5668" width="7.44140625" bestFit="1" customWidth="1"/>
    <col min="5889" max="5889" width="9.33203125" customWidth="1"/>
    <col min="5890" max="5890" width="112.109375" customWidth="1"/>
    <col min="5891" max="5891" width="58.44140625" customWidth="1"/>
    <col min="5892" max="5892" width="10" customWidth="1"/>
    <col min="5893" max="5893" width="15.109375" customWidth="1"/>
    <col min="5894" max="5894" width="13.44140625" customWidth="1"/>
    <col min="5895" max="5895" width="14.6640625" customWidth="1"/>
    <col min="5896" max="5896" width="13" customWidth="1"/>
    <col min="5897" max="5897" width="8" bestFit="1" customWidth="1"/>
    <col min="5898" max="5906" width="8.33203125" bestFit="1" customWidth="1"/>
    <col min="5907" max="5907" width="8" bestFit="1" customWidth="1"/>
    <col min="5908" max="5916" width="7.109375" bestFit="1" customWidth="1"/>
    <col min="5917" max="5917" width="7.44140625" bestFit="1" customWidth="1"/>
    <col min="5918" max="5918" width="7.109375" bestFit="1" customWidth="1"/>
    <col min="5919" max="5924" width="7.44140625" bestFit="1" customWidth="1"/>
    <col min="6145" max="6145" width="9.33203125" customWidth="1"/>
    <col min="6146" max="6146" width="112.109375" customWidth="1"/>
    <col min="6147" max="6147" width="58.44140625" customWidth="1"/>
    <col min="6148" max="6148" width="10" customWidth="1"/>
    <col min="6149" max="6149" width="15.109375" customWidth="1"/>
    <col min="6150" max="6150" width="13.44140625" customWidth="1"/>
    <col min="6151" max="6151" width="14.6640625" customWidth="1"/>
    <col min="6152" max="6152" width="13" customWidth="1"/>
    <col min="6153" max="6153" width="8" bestFit="1" customWidth="1"/>
    <col min="6154" max="6162" width="8.33203125" bestFit="1" customWidth="1"/>
    <col min="6163" max="6163" width="8" bestFit="1" customWidth="1"/>
    <col min="6164" max="6172" width="7.109375" bestFit="1" customWidth="1"/>
    <col min="6173" max="6173" width="7.44140625" bestFit="1" customWidth="1"/>
    <col min="6174" max="6174" width="7.109375" bestFit="1" customWidth="1"/>
    <col min="6175" max="6180" width="7.44140625" bestFit="1" customWidth="1"/>
    <col min="6401" max="6401" width="9.33203125" customWidth="1"/>
    <col min="6402" max="6402" width="112.109375" customWidth="1"/>
    <col min="6403" max="6403" width="58.44140625" customWidth="1"/>
    <col min="6404" max="6404" width="10" customWidth="1"/>
    <col min="6405" max="6405" width="15.109375" customWidth="1"/>
    <col min="6406" max="6406" width="13.44140625" customWidth="1"/>
    <col min="6407" max="6407" width="14.6640625" customWidth="1"/>
    <col min="6408" max="6408" width="13" customWidth="1"/>
    <col min="6409" max="6409" width="8" bestFit="1" customWidth="1"/>
    <col min="6410" max="6418" width="8.33203125" bestFit="1" customWidth="1"/>
    <col min="6419" max="6419" width="8" bestFit="1" customWidth="1"/>
    <col min="6420" max="6428" width="7.109375" bestFit="1" customWidth="1"/>
    <col min="6429" max="6429" width="7.44140625" bestFit="1" customWidth="1"/>
    <col min="6430" max="6430" width="7.109375" bestFit="1" customWidth="1"/>
    <col min="6431" max="6436" width="7.44140625" bestFit="1" customWidth="1"/>
    <col min="6657" max="6657" width="9.33203125" customWidth="1"/>
    <col min="6658" max="6658" width="112.109375" customWidth="1"/>
    <col min="6659" max="6659" width="58.44140625" customWidth="1"/>
    <col min="6660" max="6660" width="10" customWidth="1"/>
    <col min="6661" max="6661" width="15.109375" customWidth="1"/>
    <col min="6662" max="6662" width="13.44140625" customWidth="1"/>
    <col min="6663" max="6663" width="14.6640625" customWidth="1"/>
    <col min="6664" max="6664" width="13" customWidth="1"/>
    <col min="6665" max="6665" width="8" bestFit="1" customWidth="1"/>
    <col min="6666" max="6674" width="8.33203125" bestFit="1" customWidth="1"/>
    <col min="6675" max="6675" width="8" bestFit="1" customWidth="1"/>
    <col min="6676" max="6684" width="7.109375" bestFit="1" customWidth="1"/>
    <col min="6685" max="6685" width="7.44140625" bestFit="1" customWidth="1"/>
    <col min="6686" max="6686" width="7.109375" bestFit="1" customWidth="1"/>
    <col min="6687" max="6692" width="7.44140625" bestFit="1" customWidth="1"/>
    <col min="6913" max="6913" width="9.33203125" customWidth="1"/>
    <col min="6914" max="6914" width="112.109375" customWidth="1"/>
    <col min="6915" max="6915" width="58.44140625" customWidth="1"/>
    <col min="6916" max="6916" width="10" customWidth="1"/>
    <col min="6917" max="6917" width="15.109375" customWidth="1"/>
    <col min="6918" max="6918" width="13.44140625" customWidth="1"/>
    <col min="6919" max="6919" width="14.6640625" customWidth="1"/>
    <col min="6920" max="6920" width="13" customWidth="1"/>
    <col min="6921" max="6921" width="8" bestFit="1" customWidth="1"/>
    <col min="6922" max="6930" width="8.33203125" bestFit="1" customWidth="1"/>
    <col min="6931" max="6931" width="8" bestFit="1" customWidth="1"/>
    <col min="6932" max="6940" width="7.109375" bestFit="1" customWidth="1"/>
    <col min="6941" max="6941" width="7.44140625" bestFit="1" customWidth="1"/>
    <col min="6942" max="6942" width="7.109375" bestFit="1" customWidth="1"/>
    <col min="6943" max="6948" width="7.44140625" bestFit="1" customWidth="1"/>
    <col min="7169" max="7169" width="9.33203125" customWidth="1"/>
    <col min="7170" max="7170" width="112.109375" customWidth="1"/>
    <col min="7171" max="7171" width="58.44140625" customWidth="1"/>
    <col min="7172" max="7172" width="10" customWidth="1"/>
    <col min="7173" max="7173" width="15.109375" customWidth="1"/>
    <col min="7174" max="7174" width="13.44140625" customWidth="1"/>
    <col min="7175" max="7175" width="14.6640625" customWidth="1"/>
    <col min="7176" max="7176" width="13" customWidth="1"/>
    <col min="7177" max="7177" width="8" bestFit="1" customWidth="1"/>
    <col min="7178" max="7186" width="8.33203125" bestFit="1" customWidth="1"/>
    <col min="7187" max="7187" width="8" bestFit="1" customWidth="1"/>
    <col min="7188" max="7196" width="7.109375" bestFit="1" customWidth="1"/>
    <col min="7197" max="7197" width="7.44140625" bestFit="1" customWidth="1"/>
    <col min="7198" max="7198" width="7.109375" bestFit="1" customWidth="1"/>
    <col min="7199" max="7204" width="7.44140625" bestFit="1" customWidth="1"/>
    <col min="7425" max="7425" width="9.33203125" customWidth="1"/>
    <col min="7426" max="7426" width="112.109375" customWidth="1"/>
    <col min="7427" max="7427" width="58.44140625" customWidth="1"/>
    <col min="7428" max="7428" width="10" customWidth="1"/>
    <col min="7429" max="7429" width="15.109375" customWidth="1"/>
    <col min="7430" max="7430" width="13.44140625" customWidth="1"/>
    <col min="7431" max="7431" width="14.6640625" customWidth="1"/>
    <col min="7432" max="7432" width="13" customWidth="1"/>
    <col min="7433" max="7433" width="8" bestFit="1" customWidth="1"/>
    <col min="7434" max="7442" width="8.33203125" bestFit="1" customWidth="1"/>
    <col min="7443" max="7443" width="8" bestFit="1" customWidth="1"/>
    <col min="7444" max="7452" width="7.109375" bestFit="1" customWidth="1"/>
    <col min="7453" max="7453" width="7.44140625" bestFit="1" customWidth="1"/>
    <col min="7454" max="7454" width="7.109375" bestFit="1" customWidth="1"/>
    <col min="7455" max="7460" width="7.44140625" bestFit="1" customWidth="1"/>
    <col min="7681" max="7681" width="9.33203125" customWidth="1"/>
    <col min="7682" max="7682" width="112.109375" customWidth="1"/>
    <col min="7683" max="7683" width="58.44140625" customWidth="1"/>
    <col min="7684" max="7684" width="10" customWidth="1"/>
    <col min="7685" max="7685" width="15.109375" customWidth="1"/>
    <col min="7686" max="7686" width="13.44140625" customWidth="1"/>
    <col min="7687" max="7687" width="14.6640625" customWidth="1"/>
    <col min="7688" max="7688" width="13" customWidth="1"/>
    <col min="7689" max="7689" width="8" bestFit="1" customWidth="1"/>
    <col min="7690" max="7698" width="8.33203125" bestFit="1" customWidth="1"/>
    <col min="7699" max="7699" width="8" bestFit="1" customWidth="1"/>
    <col min="7700" max="7708" width="7.109375" bestFit="1" customWidth="1"/>
    <col min="7709" max="7709" width="7.44140625" bestFit="1" customWidth="1"/>
    <col min="7710" max="7710" width="7.109375" bestFit="1" customWidth="1"/>
    <col min="7711" max="7716" width="7.44140625" bestFit="1" customWidth="1"/>
    <col min="7937" max="7937" width="9.33203125" customWidth="1"/>
    <col min="7938" max="7938" width="112.109375" customWidth="1"/>
    <col min="7939" max="7939" width="58.44140625" customWidth="1"/>
    <col min="7940" max="7940" width="10" customWidth="1"/>
    <col min="7941" max="7941" width="15.109375" customWidth="1"/>
    <col min="7942" max="7942" width="13.44140625" customWidth="1"/>
    <col min="7943" max="7943" width="14.6640625" customWidth="1"/>
    <col min="7944" max="7944" width="13" customWidth="1"/>
    <col min="7945" max="7945" width="8" bestFit="1" customWidth="1"/>
    <col min="7946" max="7954" width="8.33203125" bestFit="1" customWidth="1"/>
    <col min="7955" max="7955" width="8" bestFit="1" customWidth="1"/>
    <col min="7956" max="7964" width="7.109375" bestFit="1" customWidth="1"/>
    <col min="7965" max="7965" width="7.44140625" bestFit="1" customWidth="1"/>
    <col min="7966" max="7966" width="7.109375" bestFit="1" customWidth="1"/>
    <col min="7967" max="7972" width="7.44140625" bestFit="1" customWidth="1"/>
    <col min="8193" max="8193" width="9.33203125" customWidth="1"/>
    <col min="8194" max="8194" width="112.109375" customWidth="1"/>
    <col min="8195" max="8195" width="58.44140625" customWidth="1"/>
    <col min="8196" max="8196" width="10" customWidth="1"/>
    <col min="8197" max="8197" width="15.109375" customWidth="1"/>
    <col min="8198" max="8198" width="13.44140625" customWidth="1"/>
    <col min="8199" max="8199" width="14.6640625" customWidth="1"/>
    <col min="8200" max="8200" width="13" customWidth="1"/>
    <col min="8201" max="8201" width="8" bestFit="1" customWidth="1"/>
    <col min="8202" max="8210" width="8.33203125" bestFit="1" customWidth="1"/>
    <col min="8211" max="8211" width="8" bestFit="1" customWidth="1"/>
    <col min="8212" max="8220" width="7.109375" bestFit="1" customWidth="1"/>
    <col min="8221" max="8221" width="7.44140625" bestFit="1" customWidth="1"/>
    <col min="8222" max="8222" width="7.109375" bestFit="1" customWidth="1"/>
    <col min="8223" max="8228" width="7.44140625" bestFit="1" customWidth="1"/>
    <col min="8449" max="8449" width="9.33203125" customWidth="1"/>
    <col min="8450" max="8450" width="112.109375" customWidth="1"/>
    <col min="8451" max="8451" width="58.44140625" customWidth="1"/>
    <col min="8452" max="8452" width="10" customWidth="1"/>
    <col min="8453" max="8453" width="15.109375" customWidth="1"/>
    <col min="8454" max="8454" width="13.44140625" customWidth="1"/>
    <col min="8455" max="8455" width="14.6640625" customWidth="1"/>
    <col min="8456" max="8456" width="13" customWidth="1"/>
    <col min="8457" max="8457" width="8" bestFit="1" customWidth="1"/>
    <col min="8458" max="8466" width="8.33203125" bestFit="1" customWidth="1"/>
    <col min="8467" max="8467" width="8" bestFit="1" customWidth="1"/>
    <col min="8468" max="8476" width="7.109375" bestFit="1" customWidth="1"/>
    <col min="8477" max="8477" width="7.44140625" bestFit="1" customWidth="1"/>
    <col min="8478" max="8478" width="7.109375" bestFit="1" customWidth="1"/>
    <col min="8479" max="8484" width="7.44140625" bestFit="1" customWidth="1"/>
    <col min="8705" max="8705" width="9.33203125" customWidth="1"/>
    <col min="8706" max="8706" width="112.109375" customWidth="1"/>
    <col min="8707" max="8707" width="58.44140625" customWidth="1"/>
    <col min="8708" max="8708" width="10" customWidth="1"/>
    <col min="8709" max="8709" width="15.109375" customWidth="1"/>
    <col min="8710" max="8710" width="13.44140625" customWidth="1"/>
    <col min="8711" max="8711" width="14.6640625" customWidth="1"/>
    <col min="8712" max="8712" width="13" customWidth="1"/>
    <col min="8713" max="8713" width="8" bestFit="1" customWidth="1"/>
    <col min="8714" max="8722" width="8.33203125" bestFit="1" customWidth="1"/>
    <col min="8723" max="8723" width="8" bestFit="1" customWidth="1"/>
    <col min="8724" max="8732" width="7.109375" bestFit="1" customWidth="1"/>
    <col min="8733" max="8733" width="7.44140625" bestFit="1" customWidth="1"/>
    <col min="8734" max="8734" width="7.109375" bestFit="1" customWidth="1"/>
    <col min="8735" max="8740" width="7.44140625" bestFit="1" customWidth="1"/>
    <col min="8961" max="8961" width="9.33203125" customWidth="1"/>
    <col min="8962" max="8962" width="112.109375" customWidth="1"/>
    <col min="8963" max="8963" width="58.44140625" customWidth="1"/>
    <col min="8964" max="8964" width="10" customWidth="1"/>
    <col min="8965" max="8965" width="15.109375" customWidth="1"/>
    <col min="8966" max="8966" width="13.44140625" customWidth="1"/>
    <col min="8967" max="8967" width="14.6640625" customWidth="1"/>
    <col min="8968" max="8968" width="13" customWidth="1"/>
    <col min="8969" max="8969" width="8" bestFit="1" customWidth="1"/>
    <col min="8970" max="8978" width="8.33203125" bestFit="1" customWidth="1"/>
    <col min="8979" max="8979" width="8" bestFit="1" customWidth="1"/>
    <col min="8980" max="8988" width="7.109375" bestFit="1" customWidth="1"/>
    <col min="8989" max="8989" width="7.44140625" bestFit="1" customWidth="1"/>
    <col min="8990" max="8990" width="7.109375" bestFit="1" customWidth="1"/>
    <col min="8991" max="8996" width="7.44140625" bestFit="1" customWidth="1"/>
    <col min="9217" max="9217" width="9.33203125" customWidth="1"/>
    <col min="9218" max="9218" width="112.109375" customWidth="1"/>
    <col min="9219" max="9219" width="58.44140625" customWidth="1"/>
    <col min="9220" max="9220" width="10" customWidth="1"/>
    <col min="9221" max="9221" width="15.109375" customWidth="1"/>
    <col min="9222" max="9222" width="13.44140625" customWidth="1"/>
    <col min="9223" max="9223" width="14.6640625" customWidth="1"/>
    <col min="9224" max="9224" width="13" customWidth="1"/>
    <col min="9225" max="9225" width="8" bestFit="1" customWidth="1"/>
    <col min="9226" max="9234" width="8.33203125" bestFit="1" customWidth="1"/>
    <col min="9235" max="9235" width="8" bestFit="1" customWidth="1"/>
    <col min="9236" max="9244" width="7.109375" bestFit="1" customWidth="1"/>
    <col min="9245" max="9245" width="7.44140625" bestFit="1" customWidth="1"/>
    <col min="9246" max="9246" width="7.109375" bestFit="1" customWidth="1"/>
    <col min="9247" max="9252" width="7.44140625" bestFit="1" customWidth="1"/>
    <col min="9473" max="9473" width="9.33203125" customWidth="1"/>
    <col min="9474" max="9474" width="112.109375" customWidth="1"/>
    <col min="9475" max="9475" width="58.44140625" customWidth="1"/>
    <col min="9476" max="9476" width="10" customWidth="1"/>
    <col min="9477" max="9477" width="15.109375" customWidth="1"/>
    <col min="9478" max="9478" width="13.44140625" customWidth="1"/>
    <col min="9479" max="9479" width="14.6640625" customWidth="1"/>
    <col min="9480" max="9480" width="13" customWidth="1"/>
    <col min="9481" max="9481" width="8" bestFit="1" customWidth="1"/>
    <col min="9482" max="9490" width="8.33203125" bestFit="1" customWidth="1"/>
    <col min="9491" max="9491" width="8" bestFit="1" customWidth="1"/>
    <col min="9492" max="9500" width="7.109375" bestFit="1" customWidth="1"/>
    <col min="9501" max="9501" width="7.44140625" bestFit="1" customWidth="1"/>
    <col min="9502" max="9502" width="7.109375" bestFit="1" customWidth="1"/>
    <col min="9503" max="9508" width="7.44140625" bestFit="1" customWidth="1"/>
    <col min="9729" max="9729" width="9.33203125" customWidth="1"/>
    <col min="9730" max="9730" width="112.109375" customWidth="1"/>
    <col min="9731" max="9731" width="58.44140625" customWidth="1"/>
    <col min="9732" max="9732" width="10" customWidth="1"/>
    <col min="9733" max="9733" width="15.109375" customWidth="1"/>
    <col min="9734" max="9734" width="13.44140625" customWidth="1"/>
    <col min="9735" max="9735" width="14.6640625" customWidth="1"/>
    <col min="9736" max="9736" width="13" customWidth="1"/>
    <col min="9737" max="9737" width="8" bestFit="1" customWidth="1"/>
    <col min="9738" max="9746" width="8.33203125" bestFit="1" customWidth="1"/>
    <col min="9747" max="9747" width="8" bestFit="1" customWidth="1"/>
    <col min="9748" max="9756" width="7.109375" bestFit="1" customWidth="1"/>
    <col min="9757" max="9757" width="7.44140625" bestFit="1" customWidth="1"/>
    <col min="9758" max="9758" width="7.109375" bestFit="1" customWidth="1"/>
    <col min="9759" max="9764" width="7.44140625" bestFit="1" customWidth="1"/>
    <col min="9985" max="9985" width="9.33203125" customWidth="1"/>
    <col min="9986" max="9986" width="112.109375" customWidth="1"/>
    <col min="9987" max="9987" width="58.44140625" customWidth="1"/>
    <col min="9988" max="9988" width="10" customWidth="1"/>
    <col min="9989" max="9989" width="15.109375" customWidth="1"/>
    <col min="9990" max="9990" width="13.44140625" customWidth="1"/>
    <col min="9991" max="9991" width="14.6640625" customWidth="1"/>
    <col min="9992" max="9992" width="13" customWidth="1"/>
    <col min="9993" max="9993" width="8" bestFit="1" customWidth="1"/>
    <col min="9994" max="10002" width="8.33203125" bestFit="1" customWidth="1"/>
    <col min="10003" max="10003" width="8" bestFit="1" customWidth="1"/>
    <col min="10004" max="10012" width="7.109375" bestFit="1" customWidth="1"/>
    <col min="10013" max="10013" width="7.44140625" bestFit="1" customWidth="1"/>
    <col min="10014" max="10014" width="7.109375" bestFit="1" customWidth="1"/>
    <col min="10015" max="10020" width="7.44140625" bestFit="1" customWidth="1"/>
    <col min="10241" max="10241" width="9.33203125" customWidth="1"/>
    <col min="10242" max="10242" width="112.109375" customWidth="1"/>
    <col min="10243" max="10243" width="58.44140625" customWidth="1"/>
    <col min="10244" max="10244" width="10" customWidth="1"/>
    <col min="10245" max="10245" width="15.109375" customWidth="1"/>
    <col min="10246" max="10246" width="13.44140625" customWidth="1"/>
    <col min="10247" max="10247" width="14.6640625" customWidth="1"/>
    <col min="10248" max="10248" width="13" customWidth="1"/>
    <col min="10249" max="10249" width="8" bestFit="1" customWidth="1"/>
    <col min="10250" max="10258" width="8.33203125" bestFit="1" customWidth="1"/>
    <col min="10259" max="10259" width="8" bestFit="1" customWidth="1"/>
    <col min="10260" max="10268" width="7.109375" bestFit="1" customWidth="1"/>
    <col min="10269" max="10269" width="7.44140625" bestFit="1" customWidth="1"/>
    <col min="10270" max="10270" width="7.109375" bestFit="1" customWidth="1"/>
    <col min="10271" max="10276" width="7.44140625" bestFit="1" customWidth="1"/>
    <col min="10497" max="10497" width="9.33203125" customWidth="1"/>
    <col min="10498" max="10498" width="112.109375" customWidth="1"/>
    <col min="10499" max="10499" width="58.44140625" customWidth="1"/>
    <col min="10500" max="10500" width="10" customWidth="1"/>
    <col min="10501" max="10501" width="15.109375" customWidth="1"/>
    <col min="10502" max="10502" width="13.44140625" customWidth="1"/>
    <col min="10503" max="10503" width="14.6640625" customWidth="1"/>
    <col min="10504" max="10504" width="13" customWidth="1"/>
    <col min="10505" max="10505" width="8" bestFit="1" customWidth="1"/>
    <col min="10506" max="10514" width="8.33203125" bestFit="1" customWidth="1"/>
    <col min="10515" max="10515" width="8" bestFit="1" customWidth="1"/>
    <col min="10516" max="10524" width="7.109375" bestFit="1" customWidth="1"/>
    <col min="10525" max="10525" width="7.44140625" bestFit="1" customWidth="1"/>
    <col min="10526" max="10526" width="7.109375" bestFit="1" customWidth="1"/>
    <col min="10527" max="10532" width="7.44140625" bestFit="1" customWidth="1"/>
    <col min="10753" max="10753" width="9.33203125" customWidth="1"/>
    <col min="10754" max="10754" width="112.109375" customWidth="1"/>
    <col min="10755" max="10755" width="58.44140625" customWidth="1"/>
    <col min="10756" max="10756" width="10" customWidth="1"/>
    <col min="10757" max="10757" width="15.109375" customWidth="1"/>
    <col min="10758" max="10758" width="13.44140625" customWidth="1"/>
    <col min="10759" max="10759" width="14.6640625" customWidth="1"/>
    <col min="10760" max="10760" width="13" customWidth="1"/>
    <col min="10761" max="10761" width="8" bestFit="1" customWidth="1"/>
    <col min="10762" max="10770" width="8.33203125" bestFit="1" customWidth="1"/>
    <col min="10771" max="10771" width="8" bestFit="1" customWidth="1"/>
    <col min="10772" max="10780" width="7.109375" bestFit="1" customWidth="1"/>
    <col min="10781" max="10781" width="7.44140625" bestFit="1" customWidth="1"/>
    <col min="10782" max="10782" width="7.109375" bestFit="1" customWidth="1"/>
    <col min="10783" max="10788" width="7.44140625" bestFit="1" customWidth="1"/>
    <col min="11009" max="11009" width="9.33203125" customWidth="1"/>
    <col min="11010" max="11010" width="112.109375" customWidth="1"/>
    <col min="11011" max="11011" width="58.44140625" customWidth="1"/>
    <col min="11012" max="11012" width="10" customWidth="1"/>
    <col min="11013" max="11013" width="15.109375" customWidth="1"/>
    <col min="11014" max="11014" width="13.44140625" customWidth="1"/>
    <col min="11015" max="11015" width="14.6640625" customWidth="1"/>
    <col min="11016" max="11016" width="13" customWidth="1"/>
    <col min="11017" max="11017" width="8" bestFit="1" customWidth="1"/>
    <col min="11018" max="11026" width="8.33203125" bestFit="1" customWidth="1"/>
    <col min="11027" max="11027" width="8" bestFit="1" customWidth="1"/>
    <col min="11028" max="11036" width="7.109375" bestFit="1" customWidth="1"/>
    <col min="11037" max="11037" width="7.44140625" bestFit="1" customWidth="1"/>
    <col min="11038" max="11038" width="7.109375" bestFit="1" customWidth="1"/>
    <col min="11039" max="11044" width="7.44140625" bestFit="1" customWidth="1"/>
    <col min="11265" max="11265" width="9.33203125" customWidth="1"/>
    <col min="11266" max="11266" width="112.109375" customWidth="1"/>
    <col min="11267" max="11267" width="58.44140625" customWidth="1"/>
    <col min="11268" max="11268" width="10" customWidth="1"/>
    <col min="11269" max="11269" width="15.109375" customWidth="1"/>
    <col min="11270" max="11270" width="13.44140625" customWidth="1"/>
    <col min="11271" max="11271" width="14.6640625" customWidth="1"/>
    <col min="11272" max="11272" width="13" customWidth="1"/>
    <col min="11273" max="11273" width="8" bestFit="1" customWidth="1"/>
    <col min="11274" max="11282" width="8.33203125" bestFit="1" customWidth="1"/>
    <col min="11283" max="11283" width="8" bestFit="1" customWidth="1"/>
    <col min="11284" max="11292" width="7.109375" bestFit="1" customWidth="1"/>
    <col min="11293" max="11293" width="7.44140625" bestFit="1" customWidth="1"/>
    <col min="11294" max="11294" width="7.109375" bestFit="1" customWidth="1"/>
    <col min="11295" max="11300" width="7.44140625" bestFit="1" customWidth="1"/>
    <col min="11521" max="11521" width="9.33203125" customWidth="1"/>
    <col min="11522" max="11522" width="112.109375" customWidth="1"/>
    <col min="11523" max="11523" width="58.44140625" customWidth="1"/>
    <col min="11524" max="11524" width="10" customWidth="1"/>
    <col min="11525" max="11525" width="15.109375" customWidth="1"/>
    <col min="11526" max="11526" width="13.44140625" customWidth="1"/>
    <col min="11527" max="11527" width="14.6640625" customWidth="1"/>
    <col min="11528" max="11528" width="13" customWidth="1"/>
    <col min="11529" max="11529" width="8" bestFit="1" customWidth="1"/>
    <col min="11530" max="11538" width="8.33203125" bestFit="1" customWidth="1"/>
    <col min="11539" max="11539" width="8" bestFit="1" customWidth="1"/>
    <col min="11540" max="11548" width="7.109375" bestFit="1" customWidth="1"/>
    <col min="11549" max="11549" width="7.44140625" bestFit="1" customWidth="1"/>
    <col min="11550" max="11550" width="7.109375" bestFit="1" customWidth="1"/>
    <col min="11551" max="11556" width="7.44140625" bestFit="1" customWidth="1"/>
    <col min="11777" max="11777" width="9.33203125" customWidth="1"/>
    <col min="11778" max="11778" width="112.109375" customWidth="1"/>
    <col min="11779" max="11779" width="58.44140625" customWidth="1"/>
    <col min="11780" max="11780" width="10" customWidth="1"/>
    <col min="11781" max="11781" width="15.109375" customWidth="1"/>
    <col min="11782" max="11782" width="13.44140625" customWidth="1"/>
    <col min="11783" max="11783" width="14.6640625" customWidth="1"/>
    <col min="11784" max="11784" width="13" customWidth="1"/>
    <col min="11785" max="11785" width="8" bestFit="1" customWidth="1"/>
    <col min="11786" max="11794" width="8.33203125" bestFit="1" customWidth="1"/>
    <col min="11795" max="11795" width="8" bestFit="1" customWidth="1"/>
    <col min="11796" max="11804" width="7.109375" bestFit="1" customWidth="1"/>
    <col min="11805" max="11805" width="7.44140625" bestFit="1" customWidth="1"/>
    <col min="11806" max="11806" width="7.109375" bestFit="1" customWidth="1"/>
    <col min="11807" max="11812" width="7.44140625" bestFit="1" customWidth="1"/>
    <col min="12033" max="12033" width="9.33203125" customWidth="1"/>
    <col min="12034" max="12034" width="112.109375" customWidth="1"/>
    <col min="12035" max="12035" width="58.44140625" customWidth="1"/>
    <col min="12036" max="12036" width="10" customWidth="1"/>
    <col min="12037" max="12037" width="15.109375" customWidth="1"/>
    <col min="12038" max="12038" width="13.44140625" customWidth="1"/>
    <col min="12039" max="12039" width="14.6640625" customWidth="1"/>
    <col min="12040" max="12040" width="13" customWidth="1"/>
    <col min="12041" max="12041" width="8" bestFit="1" customWidth="1"/>
    <col min="12042" max="12050" width="8.33203125" bestFit="1" customWidth="1"/>
    <col min="12051" max="12051" width="8" bestFit="1" customWidth="1"/>
    <col min="12052" max="12060" width="7.109375" bestFit="1" customWidth="1"/>
    <col min="12061" max="12061" width="7.44140625" bestFit="1" customWidth="1"/>
    <col min="12062" max="12062" width="7.109375" bestFit="1" customWidth="1"/>
    <col min="12063" max="12068" width="7.44140625" bestFit="1" customWidth="1"/>
    <col min="12289" max="12289" width="9.33203125" customWidth="1"/>
    <col min="12290" max="12290" width="112.109375" customWidth="1"/>
    <col min="12291" max="12291" width="58.44140625" customWidth="1"/>
    <col min="12292" max="12292" width="10" customWidth="1"/>
    <col min="12293" max="12293" width="15.109375" customWidth="1"/>
    <col min="12294" max="12294" width="13.44140625" customWidth="1"/>
    <col min="12295" max="12295" width="14.6640625" customWidth="1"/>
    <col min="12296" max="12296" width="13" customWidth="1"/>
    <col min="12297" max="12297" width="8" bestFit="1" customWidth="1"/>
    <col min="12298" max="12306" width="8.33203125" bestFit="1" customWidth="1"/>
    <col min="12307" max="12307" width="8" bestFit="1" customWidth="1"/>
    <col min="12308" max="12316" width="7.109375" bestFit="1" customWidth="1"/>
    <col min="12317" max="12317" width="7.44140625" bestFit="1" customWidth="1"/>
    <col min="12318" max="12318" width="7.109375" bestFit="1" customWidth="1"/>
    <col min="12319" max="12324" width="7.44140625" bestFit="1" customWidth="1"/>
    <col min="12545" max="12545" width="9.33203125" customWidth="1"/>
    <col min="12546" max="12546" width="112.109375" customWidth="1"/>
    <col min="12547" max="12547" width="58.44140625" customWidth="1"/>
    <col min="12548" max="12548" width="10" customWidth="1"/>
    <col min="12549" max="12549" width="15.109375" customWidth="1"/>
    <col min="12550" max="12550" width="13.44140625" customWidth="1"/>
    <col min="12551" max="12551" width="14.6640625" customWidth="1"/>
    <col min="12552" max="12552" width="13" customWidth="1"/>
    <col min="12553" max="12553" width="8" bestFit="1" customWidth="1"/>
    <col min="12554" max="12562" width="8.33203125" bestFit="1" customWidth="1"/>
    <col min="12563" max="12563" width="8" bestFit="1" customWidth="1"/>
    <col min="12564" max="12572" width="7.109375" bestFit="1" customWidth="1"/>
    <col min="12573" max="12573" width="7.44140625" bestFit="1" customWidth="1"/>
    <col min="12574" max="12574" width="7.109375" bestFit="1" customWidth="1"/>
    <col min="12575" max="12580" width="7.44140625" bestFit="1" customWidth="1"/>
    <col min="12801" max="12801" width="9.33203125" customWidth="1"/>
    <col min="12802" max="12802" width="112.109375" customWidth="1"/>
    <col min="12803" max="12803" width="58.44140625" customWidth="1"/>
    <col min="12804" max="12804" width="10" customWidth="1"/>
    <col min="12805" max="12805" width="15.109375" customWidth="1"/>
    <col min="12806" max="12806" width="13.44140625" customWidth="1"/>
    <col min="12807" max="12807" width="14.6640625" customWidth="1"/>
    <col min="12808" max="12808" width="13" customWidth="1"/>
    <col min="12809" max="12809" width="8" bestFit="1" customWidth="1"/>
    <col min="12810" max="12818" width="8.33203125" bestFit="1" customWidth="1"/>
    <col min="12819" max="12819" width="8" bestFit="1" customWidth="1"/>
    <col min="12820" max="12828" width="7.109375" bestFit="1" customWidth="1"/>
    <col min="12829" max="12829" width="7.44140625" bestFit="1" customWidth="1"/>
    <col min="12830" max="12830" width="7.109375" bestFit="1" customWidth="1"/>
    <col min="12831" max="12836" width="7.44140625" bestFit="1" customWidth="1"/>
    <col min="13057" max="13057" width="9.33203125" customWidth="1"/>
    <col min="13058" max="13058" width="112.109375" customWidth="1"/>
    <col min="13059" max="13059" width="58.44140625" customWidth="1"/>
    <col min="13060" max="13060" width="10" customWidth="1"/>
    <col min="13061" max="13061" width="15.109375" customWidth="1"/>
    <col min="13062" max="13062" width="13.44140625" customWidth="1"/>
    <col min="13063" max="13063" width="14.6640625" customWidth="1"/>
    <col min="13064" max="13064" width="13" customWidth="1"/>
    <col min="13065" max="13065" width="8" bestFit="1" customWidth="1"/>
    <col min="13066" max="13074" width="8.33203125" bestFit="1" customWidth="1"/>
    <col min="13075" max="13075" width="8" bestFit="1" customWidth="1"/>
    <col min="13076" max="13084" width="7.109375" bestFit="1" customWidth="1"/>
    <col min="13085" max="13085" width="7.44140625" bestFit="1" customWidth="1"/>
    <col min="13086" max="13086" width="7.109375" bestFit="1" customWidth="1"/>
    <col min="13087" max="13092" width="7.44140625" bestFit="1" customWidth="1"/>
    <col min="13313" max="13313" width="9.33203125" customWidth="1"/>
    <col min="13314" max="13314" width="112.109375" customWidth="1"/>
    <col min="13315" max="13315" width="58.44140625" customWidth="1"/>
    <col min="13316" max="13316" width="10" customWidth="1"/>
    <col min="13317" max="13317" width="15.109375" customWidth="1"/>
    <col min="13318" max="13318" width="13.44140625" customWidth="1"/>
    <col min="13319" max="13319" width="14.6640625" customWidth="1"/>
    <col min="13320" max="13320" width="13" customWidth="1"/>
    <col min="13321" max="13321" width="8" bestFit="1" customWidth="1"/>
    <col min="13322" max="13330" width="8.33203125" bestFit="1" customWidth="1"/>
    <col min="13331" max="13331" width="8" bestFit="1" customWidth="1"/>
    <col min="13332" max="13340" width="7.109375" bestFit="1" customWidth="1"/>
    <col min="13341" max="13341" width="7.44140625" bestFit="1" customWidth="1"/>
    <col min="13342" max="13342" width="7.109375" bestFit="1" customWidth="1"/>
    <col min="13343" max="13348" width="7.44140625" bestFit="1" customWidth="1"/>
    <col min="13569" max="13569" width="9.33203125" customWidth="1"/>
    <col min="13570" max="13570" width="112.109375" customWidth="1"/>
    <col min="13571" max="13571" width="58.44140625" customWidth="1"/>
    <col min="13572" max="13572" width="10" customWidth="1"/>
    <col min="13573" max="13573" width="15.109375" customWidth="1"/>
    <col min="13574" max="13574" width="13.44140625" customWidth="1"/>
    <col min="13575" max="13575" width="14.6640625" customWidth="1"/>
    <col min="13576" max="13576" width="13" customWidth="1"/>
    <col min="13577" max="13577" width="8" bestFit="1" customWidth="1"/>
    <col min="13578" max="13586" width="8.33203125" bestFit="1" customWidth="1"/>
    <col min="13587" max="13587" width="8" bestFit="1" customWidth="1"/>
    <col min="13588" max="13596" width="7.109375" bestFit="1" customWidth="1"/>
    <col min="13597" max="13597" width="7.44140625" bestFit="1" customWidth="1"/>
    <col min="13598" max="13598" width="7.109375" bestFit="1" customWidth="1"/>
    <col min="13599" max="13604" width="7.44140625" bestFit="1" customWidth="1"/>
    <col min="13825" max="13825" width="9.33203125" customWidth="1"/>
    <col min="13826" max="13826" width="112.109375" customWidth="1"/>
    <col min="13827" max="13827" width="58.44140625" customWidth="1"/>
    <col min="13828" max="13828" width="10" customWidth="1"/>
    <col min="13829" max="13829" width="15.109375" customWidth="1"/>
    <col min="13830" max="13830" width="13.44140625" customWidth="1"/>
    <col min="13831" max="13831" width="14.6640625" customWidth="1"/>
    <col min="13832" max="13832" width="13" customWidth="1"/>
    <col min="13833" max="13833" width="8" bestFit="1" customWidth="1"/>
    <col min="13834" max="13842" width="8.33203125" bestFit="1" customWidth="1"/>
    <col min="13843" max="13843" width="8" bestFit="1" customWidth="1"/>
    <col min="13844" max="13852" width="7.109375" bestFit="1" customWidth="1"/>
    <col min="13853" max="13853" width="7.44140625" bestFit="1" customWidth="1"/>
    <col min="13854" max="13854" width="7.109375" bestFit="1" customWidth="1"/>
    <col min="13855" max="13860" width="7.44140625" bestFit="1" customWidth="1"/>
    <col min="14081" max="14081" width="9.33203125" customWidth="1"/>
    <col min="14082" max="14082" width="112.109375" customWidth="1"/>
    <col min="14083" max="14083" width="58.44140625" customWidth="1"/>
    <col min="14084" max="14084" width="10" customWidth="1"/>
    <col min="14085" max="14085" width="15.109375" customWidth="1"/>
    <col min="14086" max="14086" width="13.44140625" customWidth="1"/>
    <col min="14087" max="14087" width="14.6640625" customWidth="1"/>
    <col min="14088" max="14088" width="13" customWidth="1"/>
    <col min="14089" max="14089" width="8" bestFit="1" customWidth="1"/>
    <col min="14090" max="14098" width="8.33203125" bestFit="1" customWidth="1"/>
    <col min="14099" max="14099" width="8" bestFit="1" customWidth="1"/>
    <col min="14100" max="14108" width="7.109375" bestFit="1" customWidth="1"/>
    <col min="14109" max="14109" width="7.44140625" bestFit="1" customWidth="1"/>
    <col min="14110" max="14110" width="7.109375" bestFit="1" customWidth="1"/>
    <col min="14111" max="14116" width="7.44140625" bestFit="1" customWidth="1"/>
    <col min="14337" max="14337" width="9.33203125" customWidth="1"/>
    <col min="14338" max="14338" width="112.109375" customWidth="1"/>
    <col min="14339" max="14339" width="58.44140625" customWidth="1"/>
    <col min="14340" max="14340" width="10" customWidth="1"/>
    <col min="14341" max="14341" width="15.109375" customWidth="1"/>
    <col min="14342" max="14342" width="13.44140625" customWidth="1"/>
    <col min="14343" max="14343" width="14.6640625" customWidth="1"/>
    <col min="14344" max="14344" width="13" customWidth="1"/>
    <col min="14345" max="14345" width="8" bestFit="1" customWidth="1"/>
    <col min="14346" max="14354" width="8.33203125" bestFit="1" customWidth="1"/>
    <col min="14355" max="14355" width="8" bestFit="1" customWidth="1"/>
    <col min="14356" max="14364" width="7.109375" bestFit="1" customWidth="1"/>
    <col min="14365" max="14365" width="7.44140625" bestFit="1" customWidth="1"/>
    <col min="14366" max="14366" width="7.109375" bestFit="1" customWidth="1"/>
    <col min="14367" max="14372" width="7.44140625" bestFit="1" customWidth="1"/>
    <col min="14593" max="14593" width="9.33203125" customWidth="1"/>
    <col min="14594" max="14594" width="112.109375" customWidth="1"/>
    <col min="14595" max="14595" width="58.44140625" customWidth="1"/>
    <col min="14596" max="14596" width="10" customWidth="1"/>
    <col min="14597" max="14597" width="15.109375" customWidth="1"/>
    <col min="14598" max="14598" width="13.44140625" customWidth="1"/>
    <col min="14599" max="14599" width="14.6640625" customWidth="1"/>
    <col min="14600" max="14600" width="13" customWidth="1"/>
    <col min="14601" max="14601" width="8" bestFit="1" customWidth="1"/>
    <col min="14602" max="14610" width="8.33203125" bestFit="1" customWidth="1"/>
    <col min="14611" max="14611" width="8" bestFit="1" customWidth="1"/>
    <col min="14612" max="14620" width="7.109375" bestFit="1" customWidth="1"/>
    <col min="14621" max="14621" width="7.44140625" bestFit="1" customWidth="1"/>
    <col min="14622" max="14622" width="7.109375" bestFit="1" customWidth="1"/>
    <col min="14623" max="14628" width="7.44140625" bestFit="1" customWidth="1"/>
    <col min="14849" max="14849" width="9.33203125" customWidth="1"/>
    <col min="14850" max="14850" width="112.109375" customWidth="1"/>
    <col min="14851" max="14851" width="58.44140625" customWidth="1"/>
    <col min="14852" max="14852" width="10" customWidth="1"/>
    <col min="14853" max="14853" width="15.109375" customWidth="1"/>
    <col min="14854" max="14854" width="13.44140625" customWidth="1"/>
    <col min="14855" max="14855" width="14.6640625" customWidth="1"/>
    <col min="14856" max="14856" width="13" customWidth="1"/>
    <col min="14857" max="14857" width="8" bestFit="1" customWidth="1"/>
    <col min="14858" max="14866" width="8.33203125" bestFit="1" customWidth="1"/>
    <col min="14867" max="14867" width="8" bestFit="1" customWidth="1"/>
    <col min="14868" max="14876" width="7.109375" bestFit="1" customWidth="1"/>
    <col min="14877" max="14877" width="7.44140625" bestFit="1" customWidth="1"/>
    <col min="14878" max="14878" width="7.109375" bestFit="1" customWidth="1"/>
    <col min="14879" max="14884" width="7.44140625" bestFit="1" customWidth="1"/>
    <col min="15105" max="15105" width="9.33203125" customWidth="1"/>
    <col min="15106" max="15106" width="112.109375" customWidth="1"/>
    <col min="15107" max="15107" width="58.44140625" customWidth="1"/>
    <col min="15108" max="15108" width="10" customWidth="1"/>
    <col min="15109" max="15109" width="15.109375" customWidth="1"/>
    <col min="15110" max="15110" width="13.44140625" customWidth="1"/>
    <col min="15111" max="15111" width="14.6640625" customWidth="1"/>
    <col min="15112" max="15112" width="13" customWidth="1"/>
    <col min="15113" max="15113" width="8" bestFit="1" customWidth="1"/>
    <col min="15114" max="15122" width="8.33203125" bestFit="1" customWidth="1"/>
    <col min="15123" max="15123" width="8" bestFit="1" customWidth="1"/>
    <col min="15124" max="15132" width="7.109375" bestFit="1" customWidth="1"/>
    <col min="15133" max="15133" width="7.44140625" bestFit="1" customWidth="1"/>
    <col min="15134" max="15134" width="7.109375" bestFit="1" customWidth="1"/>
    <col min="15135" max="15140" width="7.44140625" bestFit="1" customWidth="1"/>
    <col min="15361" max="15361" width="9.33203125" customWidth="1"/>
    <col min="15362" max="15362" width="112.109375" customWidth="1"/>
    <col min="15363" max="15363" width="58.44140625" customWidth="1"/>
    <col min="15364" max="15364" width="10" customWidth="1"/>
    <col min="15365" max="15365" width="15.109375" customWidth="1"/>
    <col min="15366" max="15366" width="13.44140625" customWidth="1"/>
    <col min="15367" max="15367" width="14.6640625" customWidth="1"/>
    <col min="15368" max="15368" width="13" customWidth="1"/>
    <col min="15369" max="15369" width="8" bestFit="1" customWidth="1"/>
    <col min="15370" max="15378" width="8.33203125" bestFit="1" customWidth="1"/>
    <col min="15379" max="15379" width="8" bestFit="1" customWidth="1"/>
    <col min="15380" max="15388" width="7.109375" bestFit="1" customWidth="1"/>
    <col min="15389" max="15389" width="7.44140625" bestFit="1" customWidth="1"/>
    <col min="15390" max="15390" width="7.109375" bestFit="1" customWidth="1"/>
    <col min="15391" max="15396" width="7.44140625" bestFit="1" customWidth="1"/>
    <col min="15617" max="15617" width="9.33203125" customWidth="1"/>
    <col min="15618" max="15618" width="112.109375" customWidth="1"/>
    <col min="15619" max="15619" width="58.44140625" customWidth="1"/>
    <col min="15620" max="15620" width="10" customWidth="1"/>
    <col min="15621" max="15621" width="15.109375" customWidth="1"/>
    <col min="15622" max="15622" width="13.44140625" customWidth="1"/>
    <col min="15623" max="15623" width="14.6640625" customWidth="1"/>
    <col min="15624" max="15624" width="13" customWidth="1"/>
    <col min="15625" max="15625" width="8" bestFit="1" customWidth="1"/>
    <col min="15626" max="15634" width="8.33203125" bestFit="1" customWidth="1"/>
    <col min="15635" max="15635" width="8" bestFit="1" customWidth="1"/>
    <col min="15636" max="15644" width="7.109375" bestFit="1" customWidth="1"/>
    <col min="15645" max="15645" width="7.44140625" bestFit="1" customWidth="1"/>
    <col min="15646" max="15646" width="7.109375" bestFit="1" customWidth="1"/>
    <col min="15647" max="15652" width="7.44140625" bestFit="1" customWidth="1"/>
    <col min="15873" max="15873" width="9.33203125" customWidth="1"/>
    <col min="15874" max="15874" width="112.109375" customWidth="1"/>
    <col min="15875" max="15875" width="58.44140625" customWidth="1"/>
    <col min="15876" max="15876" width="10" customWidth="1"/>
    <col min="15877" max="15877" width="15.109375" customWidth="1"/>
    <col min="15878" max="15878" width="13.44140625" customWidth="1"/>
    <col min="15879" max="15879" width="14.6640625" customWidth="1"/>
    <col min="15880" max="15880" width="13" customWidth="1"/>
    <col min="15881" max="15881" width="8" bestFit="1" customWidth="1"/>
    <col min="15882" max="15890" width="8.33203125" bestFit="1" customWidth="1"/>
    <col min="15891" max="15891" width="8" bestFit="1" customWidth="1"/>
    <col min="15892" max="15900" width="7.109375" bestFit="1" customWidth="1"/>
    <col min="15901" max="15901" width="7.44140625" bestFit="1" customWidth="1"/>
    <col min="15902" max="15902" width="7.109375" bestFit="1" customWidth="1"/>
    <col min="15903" max="15908" width="7.44140625" bestFit="1" customWidth="1"/>
    <col min="16129" max="16129" width="9.33203125" customWidth="1"/>
    <col min="16130" max="16130" width="112.109375" customWidth="1"/>
    <col min="16131" max="16131" width="58.44140625" customWidth="1"/>
    <col min="16132" max="16132" width="10" customWidth="1"/>
    <col min="16133" max="16133" width="15.109375" customWidth="1"/>
    <col min="16134" max="16134" width="13.44140625" customWidth="1"/>
    <col min="16135" max="16135" width="14.6640625" customWidth="1"/>
    <col min="16136" max="16136" width="13" customWidth="1"/>
    <col min="16137" max="16137" width="8" bestFit="1" customWidth="1"/>
    <col min="16138" max="16146" width="8.33203125" bestFit="1" customWidth="1"/>
    <col min="16147" max="16147" width="8" bestFit="1" customWidth="1"/>
    <col min="16148" max="16156" width="7.109375" bestFit="1" customWidth="1"/>
    <col min="16157" max="16157" width="7.44140625" bestFit="1" customWidth="1"/>
    <col min="16158" max="16158" width="7.109375" bestFit="1" customWidth="1"/>
    <col min="16159" max="16164" width="7.44140625" bestFit="1" customWidth="1"/>
  </cols>
  <sheetData>
    <row r="1" spans="1:36" ht="14.4" hidden="1" thickBot="1" x14ac:dyDescent="0.3"/>
    <row r="2" spans="1:36" ht="14.4" hidden="1" thickBot="1" x14ac:dyDescent="0.3">
      <c r="E2"/>
      <c r="F2"/>
      <c r="G2"/>
      <c r="I2" s="78"/>
      <c r="J2" s="78"/>
    </row>
    <row r="3" spans="1:36" ht="14.4" hidden="1" thickBot="1" x14ac:dyDescent="0.3">
      <c r="E3"/>
      <c r="F3"/>
      <c r="G3"/>
      <c r="I3" s="78"/>
      <c r="J3" s="78"/>
    </row>
    <row r="4" spans="1:36" ht="14.4" hidden="1" thickBot="1" x14ac:dyDescent="0.3">
      <c r="E4"/>
      <c r="F4"/>
      <c r="G4"/>
      <c r="H4" s="79"/>
    </row>
    <row r="5" spans="1:36" ht="18" hidden="1" thickBot="1" x14ac:dyDescent="0.3">
      <c r="C5" s="80"/>
      <c r="D5" s="81"/>
      <c r="E5"/>
      <c r="F5"/>
      <c r="G5"/>
      <c r="H5" s="79"/>
    </row>
    <row r="6" spans="1:36" ht="14.4" hidden="1" thickBot="1" x14ac:dyDescent="0.3">
      <c r="F6"/>
      <c r="G6"/>
    </row>
    <row r="7" spans="1:36" ht="14.4" hidden="1" thickBot="1" x14ac:dyDescent="0.3"/>
    <row r="8" spans="1:36" ht="14.4" thickBot="1" x14ac:dyDescent="0.3">
      <c r="A8" s="82"/>
      <c r="B8" s="83"/>
      <c r="C8" s="84"/>
      <c r="D8" s="83"/>
      <c r="E8" s="85"/>
      <c r="F8" s="86" t="s">
        <v>168</v>
      </c>
      <c r="G8" s="86"/>
      <c r="H8" s="87">
        <f>'[2]SPRINT 1'!$H$25</f>
        <v>0</v>
      </c>
      <c r="I8" s="88">
        <f>'[2]SPRINT 1'!$I$25</f>
        <v>0</v>
      </c>
      <c r="J8" s="88">
        <f>'[2]SPRINT 1'!$J$25</f>
        <v>0</v>
      </c>
      <c r="K8" s="88">
        <f>'[2]SPRINT 1'!$K$25</f>
        <v>0</v>
      </c>
      <c r="L8" s="88">
        <f>'[2]SPRINT 1'!$L$25</f>
        <v>0</v>
      </c>
      <c r="M8" s="88">
        <f>'[2]SPRINT 1'!$M$25</f>
        <v>0</v>
      </c>
      <c r="N8" s="88">
        <f>'[2]SPRINT 1'!$N$25</f>
        <v>0</v>
      </c>
      <c r="O8" s="88">
        <f>'[2]SPRINT 1'!$O$25</f>
        <v>0</v>
      </c>
      <c r="P8" s="88">
        <f>'[2]SPRINT 1'!$P$25</f>
        <v>0</v>
      </c>
      <c r="Q8" s="88">
        <f>'[2]SPRINT 1'!$Q$25</f>
        <v>0</v>
      </c>
      <c r="R8" s="88">
        <f>'[2]SPRINT 1'!$R$25</f>
        <v>0</v>
      </c>
      <c r="S8" s="88">
        <f>'[2]SPRINT 1'!$S$25</f>
        <v>0</v>
      </c>
      <c r="T8" s="88">
        <f>'[2]SPRINT 1'!$T$25</f>
        <v>0</v>
      </c>
      <c r="U8" s="88">
        <f>'[2]SPRINT 1'!$U$25</f>
        <v>0</v>
      </c>
      <c r="V8" s="88">
        <f>'[2]SPRINT 1'!$V$25</f>
        <v>0</v>
      </c>
      <c r="W8" s="88">
        <f>'[2]SPRINT 1'!$W$25</f>
        <v>0</v>
      </c>
      <c r="X8" s="88">
        <f>'[2]SPRINT 1'!$X$25</f>
        <v>0</v>
      </c>
      <c r="Y8" s="88">
        <f>'[2]SPRINT 1'!$Y$25</f>
        <v>0</v>
      </c>
      <c r="Z8" s="88">
        <f>'[2]SPRINT 1'!$Z$25</f>
        <v>0</v>
      </c>
      <c r="AA8" s="88">
        <f>AA52</f>
        <v>0</v>
      </c>
      <c r="AB8" s="88">
        <f>'[2]SPRINT 1'!$AB$25</f>
        <v>0</v>
      </c>
      <c r="AC8" s="88">
        <f>'[2]SPRINT 1'!$AC$25</f>
        <v>0</v>
      </c>
      <c r="AD8" s="88">
        <f>'[2]SPRINT 1'!$AD$25</f>
        <v>0</v>
      </c>
      <c r="AE8" s="88">
        <f>'[2]SPRINT 1'!$AE$25</f>
        <v>0</v>
      </c>
      <c r="AF8" s="88">
        <f>'[2]SPRINT 1'!$AF$25</f>
        <v>0</v>
      </c>
      <c r="AG8" s="88">
        <f>'[2]SPRINT 1'!$AG$25</f>
        <v>0</v>
      </c>
      <c r="AH8" s="88">
        <f>'[2]SPRINT 1'!$AH$25</f>
        <v>0</v>
      </c>
      <c r="AI8" s="88">
        <f>'[2]SPRINT 1'!$AI$25</f>
        <v>0</v>
      </c>
      <c r="AJ8" s="89">
        <f>'[2]SPRINT 1'!$AJ$25</f>
        <v>0</v>
      </c>
    </row>
    <row r="9" spans="1:36" x14ac:dyDescent="0.25">
      <c r="A9" s="90"/>
      <c r="B9" s="91" t="s">
        <v>169</v>
      </c>
      <c r="C9" s="92">
        <f ca="1">TODAY()</f>
        <v>43825</v>
      </c>
      <c r="D9" s="91"/>
      <c r="E9" s="93"/>
      <c r="F9" s="94" t="s">
        <v>170</v>
      </c>
      <c r="G9" s="94"/>
      <c r="H9" s="95">
        <f>'[2]SPRINT 1'!$H$25</f>
        <v>0</v>
      </c>
      <c r="I9" s="96" t="e">
        <f t="shared" ref="I9:AJ9" si="0">IF(H9&lt;=0,NA(),H9-($H$9/$C$11))</f>
        <v>#N/A</v>
      </c>
      <c r="J9" s="96" t="e">
        <f t="shared" si="0"/>
        <v>#N/A</v>
      </c>
      <c r="K9" s="96" t="e">
        <f t="shared" si="0"/>
        <v>#N/A</v>
      </c>
      <c r="L9" s="96" t="e">
        <f t="shared" si="0"/>
        <v>#N/A</v>
      </c>
      <c r="M9" s="96" t="e">
        <f t="shared" si="0"/>
        <v>#N/A</v>
      </c>
      <c r="N9" s="96" t="e">
        <f t="shared" si="0"/>
        <v>#N/A</v>
      </c>
      <c r="O9" s="96" t="e">
        <f t="shared" si="0"/>
        <v>#N/A</v>
      </c>
      <c r="P9" s="96" t="e">
        <f t="shared" si="0"/>
        <v>#N/A</v>
      </c>
      <c r="Q9" s="96" t="e">
        <f t="shared" si="0"/>
        <v>#N/A</v>
      </c>
      <c r="R9" s="96" t="e">
        <f t="shared" si="0"/>
        <v>#N/A</v>
      </c>
      <c r="S9" s="96" t="e">
        <f t="shared" si="0"/>
        <v>#N/A</v>
      </c>
      <c r="T9" s="96" t="e">
        <f t="shared" si="0"/>
        <v>#N/A</v>
      </c>
      <c r="U9" s="96" t="e">
        <f t="shared" si="0"/>
        <v>#N/A</v>
      </c>
      <c r="V9" s="96" t="e">
        <f t="shared" si="0"/>
        <v>#N/A</v>
      </c>
      <c r="W9" s="96" t="e">
        <f t="shared" si="0"/>
        <v>#N/A</v>
      </c>
      <c r="X9" s="96" t="e">
        <f t="shared" si="0"/>
        <v>#N/A</v>
      </c>
      <c r="Y9" s="96" t="e">
        <f t="shared" si="0"/>
        <v>#N/A</v>
      </c>
      <c r="Z9" s="96" t="e">
        <f t="shared" si="0"/>
        <v>#N/A</v>
      </c>
      <c r="AA9" s="96" t="e">
        <f t="shared" si="0"/>
        <v>#N/A</v>
      </c>
      <c r="AB9" s="96" t="e">
        <f t="shared" si="0"/>
        <v>#N/A</v>
      </c>
      <c r="AC9" s="96" t="e">
        <f t="shared" si="0"/>
        <v>#N/A</v>
      </c>
      <c r="AD9" s="96" t="e">
        <f t="shared" si="0"/>
        <v>#N/A</v>
      </c>
      <c r="AE9" s="96" t="e">
        <f t="shared" si="0"/>
        <v>#N/A</v>
      </c>
      <c r="AF9" s="96" t="e">
        <f t="shared" si="0"/>
        <v>#N/A</v>
      </c>
      <c r="AG9" s="96" t="e">
        <f t="shared" si="0"/>
        <v>#N/A</v>
      </c>
      <c r="AH9" s="96" t="e">
        <f t="shared" si="0"/>
        <v>#N/A</v>
      </c>
      <c r="AI9" s="96" t="e">
        <f t="shared" si="0"/>
        <v>#N/A</v>
      </c>
      <c r="AJ9" s="97" t="e">
        <f t="shared" si="0"/>
        <v>#N/A</v>
      </c>
    </row>
    <row r="10" spans="1:36" ht="20.25" customHeight="1" thickBot="1" x14ac:dyDescent="0.3">
      <c r="A10" s="90"/>
      <c r="B10" s="91" t="s">
        <v>171</v>
      </c>
      <c r="C10" s="98" t="str">
        <f ca="1">MID(CELL("filename",C10),FIND("]",CELL("filename"))+1,256)</f>
        <v>迭代任务2</v>
      </c>
      <c r="D10" s="91"/>
      <c r="E10" s="99"/>
      <c r="F10" s="100"/>
      <c r="G10" s="101"/>
      <c r="H10" s="102"/>
      <c r="I10" s="152" t="e">
        <f t="shared" ref="I10:AJ10" ca="1" si="1">IF(I11&lt;&gt;"",VLOOKUP(WEEKDAY(I11),DAYOFWEEK,2),"")</f>
        <v>#N/A</v>
      </c>
      <c r="J10" s="152" t="e">
        <f t="shared" ca="1" si="1"/>
        <v>#N/A</v>
      </c>
      <c r="K10" s="152" t="e">
        <f t="shared" ca="1" si="1"/>
        <v>#N/A</v>
      </c>
      <c r="L10" s="152" t="e">
        <f t="shared" ca="1" si="1"/>
        <v>#N/A</v>
      </c>
      <c r="M10" s="152" t="e">
        <f t="shared" ca="1" si="1"/>
        <v>#N/A</v>
      </c>
      <c r="N10" s="152" t="e">
        <f t="shared" ca="1" si="1"/>
        <v>#N/A</v>
      </c>
      <c r="O10" s="152" t="e">
        <f t="shared" ca="1" si="1"/>
        <v>#N/A</v>
      </c>
      <c r="P10" s="152" t="e">
        <f t="shared" ca="1" si="1"/>
        <v>#N/A</v>
      </c>
      <c r="Q10" s="152" t="e">
        <f t="shared" ca="1" si="1"/>
        <v>#N/A</v>
      </c>
      <c r="R10" s="152" t="e">
        <f t="shared" ca="1" si="1"/>
        <v>#N/A</v>
      </c>
      <c r="S10" s="152" t="e">
        <f t="shared" ca="1" si="1"/>
        <v>#N/A</v>
      </c>
      <c r="T10" s="152" t="e">
        <f t="shared" ca="1" si="1"/>
        <v>#N/A</v>
      </c>
      <c r="U10" s="152" t="e">
        <f t="shared" ca="1" si="1"/>
        <v>#N/A</v>
      </c>
      <c r="V10" s="152" t="e">
        <f t="shared" ca="1" si="1"/>
        <v>#N/A</v>
      </c>
      <c r="W10" s="152" t="e">
        <f t="shared" ca="1" si="1"/>
        <v>#N/A</v>
      </c>
      <c r="X10" s="152" t="e">
        <f t="shared" ca="1" si="1"/>
        <v>#N/A</v>
      </c>
      <c r="Y10" s="152" t="e">
        <f t="shared" ca="1" si="1"/>
        <v>#N/A</v>
      </c>
      <c r="Z10" s="152" t="e">
        <f t="shared" ca="1" si="1"/>
        <v>#N/A</v>
      </c>
      <c r="AA10" s="152" t="e">
        <f t="shared" ca="1" si="1"/>
        <v>#N/A</v>
      </c>
      <c r="AB10" s="152" t="e">
        <f t="shared" ca="1" si="1"/>
        <v>#N/A</v>
      </c>
      <c r="AC10" s="152" t="e">
        <f t="shared" ca="1" si="1"/>
        <v>#N/A</v>
      </c>
      <c r="AD10" s="152" t="e">
        <f t="shared" ca="1" si="1"/>
        <v>#N/A</v>
      </c>
      <c r="AE10" s="152" t="e">
        <f t="shared" ca="1" si="1"/>
        <v>#N/A</v>
      </c>
      <c r="AF10" s="152" t="e">
        <f t="shared" ca="1" si="1"/>
        <v>#N/A</v>
      </c>
      <c r="AG10" s="152" t="e">
        <f t="shared" ca="1" si="1"/>
        <v>#N/A</v>
      </c>
      <c r="AH10" s="152" t="e">
        <f t="shared" ca="1" si="1"/>
        <v>#N/A</v>
      </c>
      <c r="AI10" s="152" t="e">
        <f t="shared" ca="1" si="1"/>
        <v>#N/A</v>
      </c>
      <c r="AJ10" s="153" t="e">
        <f t="shared" ca="1" si="1"/>
        <v>#N/A</v>
      </c>
    </row>
    <row r="11" spans="1:36" ht="27" customHeight="1" thickBot="1" x14ac:dyDescent="0.3">
      <c r="A11" s="154"/>
      <c r="B11" s="154" t="s">
        <v>172</v>
      </c>
      <c r="C11" s="155" t="e">
        <f ca="1">VLOOKUP($C$10,[2]SETUP!$A$2:$H$8,3)</f>
        <v>#N/A</v>
      </c>
      <c r="D11" s="156" t="s">
        <v>173</v>
      </c>
      <c r="E11" s="157"/>
      <c r="F11" s="158">
        <f>'[2]SPRINT 1'!$H$25</f>
        <v>0</v>
      </c>
      <c r="G11" s="159" t="s">
        <v>174</v>
      </c>
      <c r="H11" s="158">
        <f>'[2]SPRINT 1'!$G$25</f>
        <v>0</v>
      </c>
      <c r="I11" s="160" t="e">
        <f ca="1">VLOOKUP($C$10,[2]SETUP!$A$2:$H$8,2)</f>
        <v>#N/A</v>
      </c>
      <c r="J11" s="161" t="e">
        <f t="shared" ref="J11:AJ11" ca="1" si="2">I11+1</f>
        <v>#N/A</v>
      </c>
      <c r="K11" s="161" t="e">
        <f t="shared" ca="1" si="2"/>
        <v>#N/A</v>
      </c>
      <c r="L11" s="161" t="e">
        <f t="shared" ca="1" si="2"/>
        <v>#N/A</v>
      </c>
      <c r="M11" s="161" t="e">
        <f t="shared" ca="1" si="2"/>
        <v>#N/A</v>
      </c>
      <c r="N11" s="161" t="e">
        <f t="shared" ca="1" si="2"/>
        <v>#N/A</v>
      </c>
      <c r="O11" s="161" t="e">
        <f t="shared" ca="1" si="2"/>
        <v>#N/A</v>
      </c>
      <c r="P11" s="161" t="e">
        <f t="shared" ca="1" si="2"/>
        <v>#N/A</v>
      </c>
      <c r="Q11" s="161" t="e">
        <f t="shared" ca="1" si="2"/>
        <v>#N/A</v>
      </c>
      <c r="R11" s="161" t="e">
        <f t="shared" ca="1" si="2"/>
        <v>#N/A</v>
      </c>
      <c r="S11" s="161" t="e">
        <f t="shared" ca="1" si="2"/>
        <v>#N/A</v>
      </c>
      <c r="T11" s="161" t="e">
        <f t="shared" ca="1" si="2"/>
        <v>#N/A</v>
      </c>
      <c r="U11" s="161" t="e">
        <f t="shared" ca="1" si="2"/>
        <v>#N/A</v>
      </c>
      <c r="V11" s="161" t="e">
        <f t="shared" ca="1" si="2"/>
        <v>#N/A</v>
      </c>
      <c r="W11" s="161" t="e">
        <f t="shared" ca="1" si="2"/>
        <v>#N/A</v>
      </c>
      <c r="X11" s="161" t="e">
        <f t="shared" ca="1" si="2"/>
        <v>#N/A</v>
      </c>
      <c r="Y11" s="161" t="e">
        <f t="shared" ca="1" si="2"/>
        <v>#N/A</v>
      </c>
      <c r="Z11" s="161" t="e">
        <f t="shared" ca="1" si="2"/>
        <v>#N/A</v>
      </c>
      <c r="AA11" s="161" t="e">
        <f t="shared" ca="1" si="2"/>
        <v>#N/A</v>
      </c>
      <c r="AB11" s="161" t="e">
        <f t="shared" ca="1" si="2"/>
        <v>#N/A</v>
      </c>
      <c r="AC11" s="161" t="e">
        <f t="shared" ca="1" si="2"/>
        <v>#N/A</v>
      </c>
      <c r="AD11" s="161" t="e">
        <f t="shared" ca="1" si="2"/>
        <v>#N/A</v>
      </c>
      <c r="AE11" s="161" t="e">
        <f t="shared" ca="1" si="2"/>
        <v>#N/A</v>
      </c>
      <c r="AF11" s="161" t="e">
        <f t="shared" ca="1" si="2"/>
        <v>#N/A</v>
      </c>
      <c r="AG11" s="161" t="e">
        <f t="shared" ca="1" si="2"/>
        <v>#N/A</v>
      </c>
      <c r="AH11" s="161" t="e">
        <f t="shared" ca="1" si="2"/>
        <v>#N/A</v>
      </c>
      <c r="AI11" s="161" t="e">
        <f t="shared" ca="1" si="2"/>
        <v>#N/A</v>
      </c>
      <c r="AJ11" s="161" t="e">
        <f t="shared" ca="1" si="2"/>
        <v>#N/A</v>
      </c>
    </row>
    <row r="12" spans="1:36" s="121" customFormat="1" ht="26.4" thickBot="1" x14ac:dyDescent="0.3">
      <c r="A12" s="162" t="s">
        <v>175</v>
      </c>
      <c r="B12" s="162" t="s">
        <v>176</v>
      </c>
      <c r="C12" s="162" t="s">
        <v>177</v>
      </c>
      <c r="D12" s="162" t="s">
        <v>178</v>
      </c>
      <c r="E12" s="162" t="s">
        <v>179</v>
      </c>
      <c r="F12" s="163" t="s">
        <v>180</v>
      </c>
      <c r="G12" s="163" t="s">
        <v>181</v>
      </c>
      <c r="H12" s="164" t="s">
        <v>182</v>
      </c>
      <c r="I12" s="165" t="s">
        <v>183</v>
      </c>
      <c r="J12" s="165" t="s">
        <v>184</v>
      </c>
      <c r="K12" s="165" t="s">
        <v>185</v>
      </c>
      <c r="L12" s="165" t="s">
        <v>186</v>
      </c>
      <c r="M12" s="165" t="s">
        <v>187</v>
      </c>
      <c r="N12" s="165" t="s">
        <v>188</v>
      </c>
      <c r="O12" s="165" t="s">
        <v>189</v>
      </c>
      <c r="P12" s="165" t="s">
        <v>190</v>
      </c>
      <c r="Q12" s="165" t="s">
        <v>191</v>
      </c>
      <c r="R12" s="165" t="s">
        <v>192</v>
      </c>
      <c r="S12" s="165" t="s">
        <v>193</v>
      </c>
      <c r="T12" s="165" t="s">
        <v>194</v>
      </c>
      <c r="U12" s="165" t="s">
        <v>195</v>
      </c>
      <c r="V12" s="165" t="s">
        <v>196</v>
      </c>
      <c r="W12" s="165" t="s">
        <v>197</v>
      </c>
      <c r="X12" s="165" t="s">
        <v>198</v>
      </c>
      <c r="Y12" s="165" t="s">
        <v>199</v>
      </c>
      <c r="Z12" s="165" t="s">
        <v>200</v>
      </c>
      <c r="AA12" s="165" t="s">
        <v>201</v>
      </c>
      <c r="AB12" s="165" t="s">
        <v>202</v>
      </c>
      <c r="AC12" s="165" t="s">
        <v>203</v>
      </c>
      <c r="AD12" s="165" t="s">
        <v>204</v>
      </c>
      <c r="AE12" s="165" t="s">
        <v>205</v>
      </c>
      <c r="AF12" s="165" t="s">
        <v>206</v>
      </c>
      <c r="AG12" s="165" t="s">
        <v>207</v>
      </c>
      <c r="AH12" s="165" t="s">
        <v>208</v>
      </c>
      <c r="AI12" s="165" t="s">
        <v>209</v>
      </c>
      <c r="AJ12" s="165" t="s">
        <v>210</v>
      </c>
    </row>
    <row r="13" spans="1:36" s="128" customFormat="1" ht="14.4" thickBot="1" x14ac:dyDescent="0.2">
      <c r="A13" s="166">
        <v>1</v>
      </c>
      <c r="B13" s="167" t="s">
        <v>238</v>
      </c>
      <c r="C13" s="168" t="s">
        <v>216</v>
      </c>
      <c r="D13" s="169" t="s">
        <v>231</v>
      </c>
      <c r="E13" s="168" t="s">
        <v>212</v>
      </c>
      <c r="F13" s="170"/>
      <c r="G13" s="170">
        <v>0</v>
      </c>
      <c r="H13" s="171"/>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row>
    <row r="14" spans="1:36" s="128" customFormat="1" ht="15.75" customHeight="1" thickBot="1" x14ac:dyDescent="0.2">
      <c r="A14" s="166"/>
      <c r="B14" s="173"/>
      <c r="C14" s="174" t="s">
        <v>213</v>
      </c>
      <c r="D14" s="175" t="s">
        <v>231</v>
      </c>
      <c r="E14" s="168" t="s">
        <v>212</v>
      </c>
      <c r="F14" s="170"/>
      <c r="G14" s="170">
        <v>0</v>
      </c>
      <c r="H14" s="171"/>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row>
    <row r="15" spans="1:36" s="128" customFormat="1" ht="15.75" customHeight="1" thickBot="1" x14ac:dyDescent="0.2">
      <c r="A15" s="166"/>
      <c r="B15" s="173"/>
      <c r="C15" s="174" t="s">
        <v>217</v>
      </c>
      <c r="D15" s="175" t="s">
        <v>231</v>
      </c>
      <c r="E15" s="168" t="s">
        <v>212</v>
      </c>
      <c r="F15" s="170"/>
      <c r="G15" s="170">
        <v>0</v>
      </c>
      <c r="H15" s="171"/>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row>
    <row r="16" spans="1:36" s="128" customFormat="1" ht="14.4" thickBot="1" x14ac:dyDescent="0.2">
      <c r="A16" s="166">
        <v>2</v>
      </c>
      <c r="B16" s="167" t="s">
        <v>39</v>
      </c>
      <c r="C16" s="168" t="s">
        <v>248</v>
      </c>
      <c r="D16" s="169" t="s">
        <v>233</v>
      </c>
      <c r="E16" s="168" t="s">
        <v>212</v>
      </c>
      <c r="F16" s="170"/>
      <c r="G16" s="170">
        <v>0</v>
      </c>
      <c r="H16" s="171"/>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row>
    <row r="17" spans="1:36" s="128" customFormat="1" ht="15.75" customHeight="1" thickBot="1" x14ac:dyDescent="0.2">
      <c r="A17" s="166"/>
      <c r="B17" s="173"/>
      <c r="C17" s="174" t="s">
        <v>211</v>
      </c>
      <c r="D17" s="175" t="s">
        <v>234</v>
      </c>
      <c r="E17" s="168" t="s">
        <v>212</v>
      </c>
      <c r="F17" s="170"/>
      <c r="G17" s="170">
        <v>0</v>
      </c>
      <c r="H17" s="171"/>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row>
    <row r="18" spans="1:36" s="128" customFormat="1" ht="14.4" thickBot="1" x14ac:dyDescent="0.2">
      <c r="A18" s="166">
        <v>3</v>
      </c>
      <c r="B18" s="167" t="s">
        <v>239</v>
      </c>
      <c r="C18" s="174" t="s">
        <v>249</v>
      </c>
      <c r="D18" s="175" t="s">
        <v>236</v>
      </c>
      <c r="E18" s="168" t="s">
        <v>212</v>
      </c>
      <c r="F18" s="170"/>
      <c r="G18" s="170">
        <v>0</v>
      </c>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row>
    <row r="19" spans="1:36" s="128" customFormat="1" ht="15.75" customHeight="1" thickBot="1" x14ac:dyDescent="0.2">
      <c r="A19" s="166"/>
      <c r="B19" s="176"/>
      <c r="C19" s="168" t="s">
        <v>211</v>
      </c>
      <c r="D19" s="169" t="s">
        <v>237</v>
      </c>
      <c r="E19" s="168" t="s">
        <v>212</v>
      </c>
      <c r="F19" s="170"/>
      <c r="G19" s="170">
        <v>0</v>
      </c>
      <c r="H19" s="171"/>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row>
    <row r="20" spans="1:36" s="128" customFormat="1" ht="15.75" customHeight="1" thickBot="1" x14ac:dyDescent="0.2">
      <c r="A20" s="166">
        <v>4</v>
      </c>
      <c r="B20" s="173" t="s">
        <v>243</v>
      </c>
      <c r="C20" s="174" t="s">
        <v>213</v>
      </c>
      <c r="D20" s="175" t="s">
        <v>236</v>
      </c>
      <c r="E20" s="168" t="s">
        <v>212</v>
      </c>
      <c r="F20" s="170"/>
      <c r="G20" s="170">
        <v>0</v>
      </c>
      <c r="H20" s="171"/>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row>
    <row r="21" spans="1:36" s="128" customFormat="1" ht="15.75" customHeight="1" thickBot="1" x14ac:dyDescent="0.2">
      <c r="A21" s="166"/>
      <c r="B21" s="176"/>
      <c r="C21" s="168" t="s">
        <v>211</v>
      </c>
      <c r="D21" s="175" t="s">
        <v>236</v>
      </c>
      <c r="E21" s="168" t="s">
        <v>212</v>
      </c>
      <c r="F21" s="170"/>
      <c r="G21" s="170">
        <v>0</v>
      </c>
      <c r="H21" s="171"/>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row>
    <row r="22" spans="1:36" s="128" customFormat="1" ht="15.75" customHeight="1" thickBot="1" x14ac:dyDescent="0.2">
      <c r="A22" s="166"/>
      <c r="B22" s="176"/>
      <c r="C22" s="168" t="s">
        <v>250</v>
      </c>
      <c r="D22" s="169" t="s">
        <v>237</v>
      </c>
      <c r="E22" s="168" t="s">
        <v>212</v>
      </c>
      <c r="F22" s="170"/>
      <c r="G22" s="170">
        <v>0</v>
      </c>
      <c r="H22" s="171"/>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row>
    <row r="23" spans="1:36" s="128" customFormat="1" ht="15.75" customHeight="1" thickBot="1" x14ac:dyDescent="0.2">
      <c r="A23" s="166"/>
      <c r="B23" s="176"/>
      <c r="C23" s="168" t="s">
        <v>251</v>
      </c>
      <c r="D23" s="175" t="s">
        <v>234</v>
      </c>
      <c r="E23" s="168" t="s">
        <v>212</v>
      </c>
      <c r="F23" s="170"/>
      <c r="G23" s="170">
        <v>0</v>
      </c>
      <c r="H23" s="171"/>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row>
    <row r="24" spans="1:36" s="128" customFormat="1" ht="15.75" customHeight="1" thickBot="1" x14ac:dyDescent="0.2">
      <c r="A24" s="166">
        <v>5</v>
      </c>
      <c r="B24" s="173" t="s">
        <v>240</v>
      </c>
      <c r="C24" s="174" t="s">
        <v>213</v>
      </c>
      <c r="D24" s="169" t="s">
        <v>233</v>
      </c>
      <c r="E24" s="168" t="s">
        <v>212</v>
      </c>
      <c r="F24" s="170"/>
      <c r="G24" s="170">
        <v>0</v>
      </c>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row>
    <row r="25" spans="1:36" s="128" customFormat="1" ht="14.4" customHeight="1" thickBot="1" x14ac:dyDescent="0.2">
      <c r="A25" s="166"/>
      <c r="B25" s="176"/>
      <c r="C25" s="168" t="s">
        <v>217</v>
      </c>
      <c r="D25" s="169" t="s">
        <v>237</v>
      </c>
      <c r="E25" s="168" t="s">
        <v>212</v>
      </c>
      <c r="F25" s="170"/>
      <c r="G25" s="170">
        <v>0</v>
      </c>
      <c r="H25" s="171"/>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row>
    <row r="26" spans="1:36" s="128" customFormat="1" ht="14.4" customHeight="1" thickBot="1" x14ac:dyDescent="0.2">
      <c r="A26" s="166"/>
      <c r="B26" s="176"/>
      <c r="C26" s="168" t="s">
        <v>253</v>
      </c>
      <c r="D26" s="169" t="s">
        <v>237</v>
      </c>
      <c r="E26" s="168" t="s">
        <v>212</v>
      </c>
      <c r="F26" s="170"/>
      <c r="G26" s="170">
        <v>0</v>
      </c>
      <c r="H26" s="171"/>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row>
    <row r="27" spans="1:36" s="195" customFormat="1" ht="14.4" customHeight="1" thickBot="1" x14ac:dyDescent="0.2">
      <c r="A27" s="190"/>
      <c r="B27" s="191"/>
      <c r="C27" s="168" t="s">
        <v>254</v>
      </c>
      <c r="D27" s="169" t="s">
        <v>232</v>
      </c>
      <c r="E27" s="168" t="s">
        <v>212</v>
      </c>
      <c r="F27" s="192"/>
      <c r="G27" s="170">
        <v>0</v>
      </c>
      <c r="H27" s="193"/>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row>
    <row r="28" spans="1:36" s="195" customFormat="1" ht="14.4" customHeight="1" thickBot="1" x14ac:dyDescent="0.2">
      <c r="A28" s="190"/>
      <c r="B28" s="191"/>
      <c r="C28" s="168" t="s">
        <v>256</v>
      </c>
      <c r="D28" s="169" t="s">
        <v>237</v>
      </c>
      <c r="E28" s="168" t="s">
        <v>212</v>
      </c>
      <c r="F28" s="192"/>
      <c r="G28" s="170">
        <v>0</v>
      </c>
      <c r="H28" s="193"/>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row>
    <row r="29" spans="1:36" s="128" customFormat="1" ht="14.4" customHeight="1" thickBot="1" x14ac:dyDescent="0.2">
      <c r="A29" s="166"/>
      <c r="B29" s="176"/>
      <c r="C29" s="168" t="s">
        <v>255</v>
      </c>
      <c r="D29" s="169" t="s">
        <v>269</v>
      </c>
      <c r="E29" s="168" t="s">
        <v>212</v>
      </c>
      <c r="F29" s="170"/>
      <c r="G29" s="170">
        <v>0</v>
      </c>
      <c r="H29" s="171"/>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row>
    <row r="30" spans="1:36" s="128" customFormat="1" ht="14.4" customHeight="1" thickBot="1" x14ac:dyDescent="0.2">
      <c r="A30" s="166"/>
      <c r="B30" s="176"/>
      <c r="C30" s="168" t="s">
        <v>258</v>
      </c>
      <c r="D30" s="169" t="s">
        <v>270</v>
      </c>
      <c r="E30" s="168" t="s">
        <v>212</v>
      </c>
      <c r="F30" s="170"/>
      <c r="G30" s="170">
        <v>0</v>
      </c>
      <c r="H30" s="171"/>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row>
    <row r="31" spans="1:36" s="128" customFormat="1" ht="14.4" customHeight="1" thickBot="1" x14ac:dyDescent="0.2">
      <c r="A31" s="166"/>
      <c r="B31" s="176"/>
      <c r="C31" s="168" t="s">
        <v>257</v>
      </c>
      <c r="D31" s="175" t="s">
        <v>236</v>
      </c>
      <c r="E31" s="168" t="s">
        <v>212</v>
      </c>
      <c r="F31" s="170"/>
      <c r="G31" s="170">
        <v>0</v>
      </c>
      <c r="H31" s="171"/>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row>
    <row r="32" spans="1:36" s="128" customFormat="1" ht="14.4" thickBot="1" x14ac:dyDescent="0.2">
      <c r="A32" s="166"/>
      <c r="B32" s="177"/>
      <c r="C32" s="174" t="s">
        <v>252</v>
      </c>
      <c r="D32" s="175" t="s">
        <v>233</v>
      </c>
      <c r="E32" s="168" t="s">
        <v>212</v>
      </c>
      <c r="F32" s="170"/>
      <c r="G32" s="170">
        <v>0</v>
      </c>
      <c r="H32" s="171"/>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row>
    <row r="33" spans="1:36" s="128" customFormat="1" ht="14.4" thickBot="1" x14ac:dyDescent="0.2">
      <c r="A33" s="166">
        <v>6</v>
      </c>
      <c r="B33" s="173" t="s">
        <v>241</v>
      </c>
      <c r="C33" s="174" t="s">
        <v>249</v>
      </c>
      <c r="D33" s="175" t="s">
        <v>236</v>
      </c>
      <c r="E33" s="168" t="s">
        <v>212</v>
      </c>
      <c r="F33" s="170"/>
      <c r="G33" s="170">
        <v>0</v>
      </c>
      <c r="H33" s="171"/>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row>
    <row r="34" spans="1:36" s="128" customFormat="1" ht="14.4" thickBot="1" x14ac:dyDescent="0.2">
      <c r="A34" s="166"/>
      <c r="B34" s="173"/>
      <c r="C34" s="174" t="s">
        <v>217</v>
      </c>
      <c r="D34" s="169" t="s">
        <v>237</v>
      </c>
      <c r="E34" s="168" t="s">
        <v>212</v>
      </c>
      <c r="F34" s="170"/>
      <c r="G34" s="170">
        <v>0</v>
      </c>
      <c r="H34" s="171"/>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row>
    <row r="35" spans="1:36" s="128" customFormat="1" ht="14.4" thickBot="1" x14ac:dyDescent="0.2">
      <c r="A35" s="166"/>
      <c r="B35" s="173"/>
      <c r="C35" s="174" t="s">
        <v>259</v>
      </c>
      <c r="D35" s="175" t="s">
        <v>234</v>
      </c>
      <c r="E35" s="168" t="s">
        <v>212</v>
      </c>
      <c r="F35" s="170"/>
      <c r="G35" s="170">
        <v>0</v>
      </c>
      <c r="H35" s="171"/>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row>
    <row r="36" spans="1:36" s="128" customFormat="1" ht="14.4" thickBot="1" x14ac:dyDescent="0.2">
      <c r="A36" s="166">
        <v>7</v>
      </c>
      <c r="B36" s="173" t="s">
        <v>242</v>
      </c>
      <c r="C36" s="174" t="s">
        <v>260</v>
      </c>
      <c r="D36" s="175" t="s">
        <v>271</v>
      </c>
      <c r="E36" s="168" t="s">
        <v>212</v>
      </c>
      <c r="F36" s="170"/>
      <c r="G36" s="170">
        <v>0</v>
      </c>
      <c r="H36" s="171"/>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row>
    <row r="37" spans="1:36" s="128" customFormat="1" ht="14.4" thickBot="1" x14ac:dyDescent="0.2">
      <c r="A37" s="166"/>
      <c r="B37" s="173"/>
      <c r="C37" s="174" t="s">
        <v>261</v>
      </c>
      <c r="D37" s="175" t="s">
        <v>230</v>
      </c>
      <c r="E37" s="168" t="s">
        <v>212</v>
      </c>
      <c r="F37" s="170"/>
      <c r="G37" s="170">
        <v>0</v>
      </c>
      <c r="H37" s="171"/>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row>
    <row r="38" spans="1:36" s="128" customFormat="1" ht="14.4" thickBot="1" x14ac:dyDescent="0.2">
      <c r="A38" s="166"/>
      <c r="B38" s="173"/>
      <c r="C38" s="174" t="s">
        <v>262</v>
      </c>
      <c r="D38" s="175" t="s">
        <v>271</v>
      </c>
      <c r="E38" s="168" t="s">
        <v>212</v>
      </c>
      <c r="F38" s="170"/>
      <c r="G38" s="170">
        <v>0</v>
      </c>
      <c r="H38" s="171"/>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row>
    <row r="39" spans="1:36" s="128" customFormat="1" ht="14.4" thickBot="1" x14ac:dyDescent="0.2">
      <c r="A39" s="166"/>
      <c r="B39" s="173"/>
      <c r="C39" s="174" t="s">
        <v>263</v>
      </c>
      <c r="D39" s="175" t="s">
        <v>272</v>
      </c>
      <c r="E39" s="168" t="s">
        <v>212</v>
      </c>
      <c r="F39" s="170"/>
      <c r="G39" s="170">
        <v>0</v>
      </c>
      <c r="H39" s="171"/>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row>
    <row r="40" spans="1:36" s="128" customFormat="1" ht="14.4" thickBot="1" x14ac:dyDescent="0.2">
      <c r="A40" s="166"/>
      <c r="B40" s="173"/>
      <c r="C40" s="174" t="s">
        <v>264</v>
      </c>
      <c r="D40" s="175" t="s">
        <v>271</v>
      </c>
      <c r="E40" s="168" t="s">
        <v>212</v>
      </c>
      <c r="F40" s="170"/>
      <c r="G40" s="170">
        <v>0</v>
      </c>
      <c r="H40" s="171"/>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row>
    <row r="41" spans="1:36" s="128" customFormat="1" ht="14.4" thickBot="1" x14ac:dyDescent="0.2">
      <c r="A41" s="166">
        <v>8</v>
      </c>
      <c r="B41" s="173" t="s">
        <v>244</v>
      </c>
      <c r="C41" s="174" t="s">
        <v>213</v>
      </c>
      <c r="D41" s="175" t="s">
        <v>271</v>
      </c>
      <c r="E41" s="168" t="s">
        <v>212</v>
      </c>
      <c r="F41" s="170"/>
      <c r="G41" s="170">
        <v>0</v>
      </c>
      <c r="H41" s="171"/>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row>
    <row r="42" spans="1:36" s="128" customFormat="1" ht="14.4" thickBot="1" x14ac:dyDescent="0.2">
      <c r="A42" s="166"/>
      <c r="B42" s="173"/>
      <c r="C42" s="174" t="s">
        <v>261</v>
      </c>
      <c r="D42" s="175" t="s">
        <v>269</v>
      </c>
      <c r="E42" s="168" t="s">
        <v>212</v>
      </c>
      <c r="F42" s="170"/>
      <c r="G42" s="170">
        <v>0</v>
      </c>
      <c r="H42" s="171"/>
      <c r="I42" s="172"/>
      <c r="J42" s="172"/>
      <c r="K42" s="172"/>
      <c r="L42" s="172"/>
      <c r="M42" s="172"/>
      <c r="N42" s="172"/>
      <c r="O42" s="172"/>
      <c r="P42" s="172"/>
      <c r="Q42" s="172"/>
      <c r="R42" s="172"/>
      <c r="S42" s="172"/>
      <c r="T42" s="172"/>
      <c r="U42" s="172"/>
      <c r="V42" s="172"/>
      <c r="W42" s="172"/>
      <c r="X42" s="172"/>
      <c r="Y42" s="172"/>
      <c r="Z42" s="172"/>
      <c r="AA42" s="172"/>
      <c r="AB42" s="172"/>
      <c r="AC42" s="172"/>
      <c r="AD42" s="172"/>
      <c r="AE42" s="172"/>
      <c r="AF42" s="172"/>
      <c r="AG42" s="172"/>
      <c r="AH42" s="172"/>
      <c r="AI42" s="172"/>
      <c r="AJ42" s="172"/>
    </row>
    <row r="43" spans="1:36" s="128" customFormat="1" ht="14.4" thickBot="1" x14ac:dyDescent="0.2">
      <c r="A43" s="166"/>
      <c r="B43" s="173"/>
      <c r="C43" s="174" t="s">
        <v>265</v>
      </c>
      <c r="D43" s="175" t="s">
        <v>271</v>
      </c>
      <c r="E43" s="168" t="s">
        <v>212</v>
      </c>
      <c r="F43" s="170"/>
      <c r="G43" s="170">
        <v>0</v>
      </c>
      <c r="H43" s="171"/>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row>
    <row r="44" spans="1:36" s="128" customFormat="1" ht="14.4" thickBot="1" x14ac:dyDescent="0.2">
      <c r="A44" s="166"/>
      <c r="B44" s="173"/>
      <c r="C44" s="174" t="s">
        <v>267</v>
      </c>
      <c r="D44" s="175" t="s">
        <v>271</v>
      </c>
      <c r="E44" s="168" t="s">
        <v>212</v>
      </c>
      <c r="F44" s="170"/>
      <c r="G44" s="170">
        <v>0</v>
      </c>
      <c r="H44" s="171"/>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row>
    <row r="45" spans="1:36" s="128" customFormat="1" ht="14.4" thickBot="1" x14ac:dyDescent="0.2">
      <c r="A45" s="166"/>
      <c r="B45" s="173"/>
      <c r="C45" s="174" t="s">
        <v>266</v>
      </c>
      <c r="D45" s="175" t="s">
        <v>235</v>
      </c>
      <c r="E45" s="168" t="s">
        <v>212</v>
      </c>
      <c r="F45" s="170"/>
      <c r="G45" s="170">
        <v>0</v>
      </c>
      <c r="H45" s="171"/>
      <c r="I45" s="172"/>
      <c r="J45" s="172"/>
      <c r="K45" s="172"/>
      <c r="L45" s="172"/>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row>
    <row r="46" spans="1:36" s="128" customFormat="1" ht="14.4" thickBot="1" x14ac:dyDescent="0.2">
      <c r="A46" s="166">
        <v>9</v>
      </c>
      <c r="B46" s="173" t="s">
        <v>245</v>
      </c>
      <c r="C46" s="174" t="s">
        <v>213</v>
      </c>
      <c r="D46" s="169" t="s">
        <v>270</v>
      </c>
      <c r="E46" s="168" t="s">
        <v>212</v>
      </c>
      <c r="F46" s="170"/>
      <c r="G46" s="170">
        <v>0</v>
      </c>
      <c r="H46" s="171"/>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row>
    <row r="47" spans="1:36" s="128" customFormat="1" ht="14.4" thickBot="1" x14ac:dyDescent="0.2">
      <c r="A47" s="166"/>
      <c r="B47" s="173"/>
      <c r="C47" s="174" t="s">
        <v>261</v>
      </c>
      <c r="D47" s="175" t="s">
        <v>236</v>
      </c>
      <c r="E47" s="168" t="s">
        <v>212</v>
      </c>
      <c r="F47" s="170"/>
      <c r="G47" s="170">
        <v>0</v>
      </c>
      <c r="H47" s="171"/>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row>
    <row r="48" spans="1:36" s="128" customFormat="1" ht="14.4" thickBot="1" x14ac:dyDescent="0.2">
      <c r="A48" s="166">
        <v>10</v>
      </c>
      <c r="B48" s="173" t="s">
        <v>247</v>
      </c>
      <c r="C48" s="174" t="s">
        <v>213</v>
      </c>
      <c r="D48" s="175" t="s">
        <v>233</v>
      </c>
      <c r="E48" s="168" t="s">
        <v>212</v>
      </c>
      <c r="F48" s="170"/>
      <c r="G48" s="170">
        <v>0</v>
      </c>
      <c r="H48" s="171"/>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row>
    <row r="49" spans="1:36" s="128" customFormat="1" ht="14.4" thickBot="1" x14ac:dyDescent="0.2">
      <c r="A49" s="166"/>
      <c r="B49" s="173"/>
      <c r="C49" s="174" t="s">
        <v>261</v>
      </c>
      <c r="D49" s="175" t="s">
        <v>271</v>
      </c>
      <c r="E49" s="168" t="s">
        <v>212</v>
      </c>
      <c r="F49" s="170"/>
      <c r="G49" s="170">
        <v>0</v>
      </c>
      <c r="H49" s="171"/>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row>
    <row r="50" spans="1:36" s="128" customFormat="1" ht="14.4" thickBot="1" x14ac:dyDescent="0.2">
      <c r="A50" s="166"/>
      <c r="B50" s="173"/>
      <c r="C50" s="174" t="s">
        <v>268</v>
      </c>
      <c r="D50" s="175" t="s">
        <v>269</v>
      </c>
      <c r="E50" s="168" t="s">
        <v>212</v>
      </c>
      <c r="F50" s="170"/>
      <c r="G50" s="170">
        <v>0</v>
      </c>
      <c r="H50" s="171"/>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row>
    <row r="51" spans="1:36" ht="14.4" thickBot="1" x14ac:dyDescent="0.3">
      <c r="A51" s="178" t="s">
        <v>24</v>
      </c>
      <c r="B51" s="178"/>
      <c r="C51" s="178"/>
      <c r="D51" s="178"/>
      <c r="E51" s="178"/>
      <c r="F51" s="179">
        <f>SUMIF(E13:E32,"&lt;&gt;Withdrawn",F13:F32)</f>
        <v>0</v>
      </c>
      <c r="G51" s="179">
        <f>SUMIF(E13:E32,"&lt;&gt;Withdrawn",G13:G32)</f>
        <v>0</v>
      </c>
      <c r="H51" s="179">
        <f>SUMIF(E13:E32,"&lt;&gt;Withdrawn",H13:H32)</f>
        <v>0</v>
      </c>
      <c r="I51" s="180">
        <f>SUMIF(E13:E32,"&lt;&gt;Withdrawn",I13:I32)</f>
        <v>0</v>
      </c>
      <c r="J51" s="180">
        <f>SUMIF(E13:E32,"&lt;&gt;Withdrawn",J13:J32)</f>
        <v>0</v>
      </c>
      <c r="K51" s="180">
        <f>SUMIF(E13:E32,"&lt;&gt;Withdrawn",K13:K32)</f>
        <v>0</v>
      </c>
      <c r="L51" s="180">
        <f>SUMIF(E13:E32,"&lt;&gt;Withdrawn",L13:L32)</f>
        <v>0</v>
      </c>
      <c r="M51" s="180">
        <f>SUMIF(E13:E32,"&lt;&gt;Withdrawn",M13:M32)</f>
        <v>0</v>
      </c>
      <c r="N51" s="180">
        <f>SUMIF(E13:E32,"&lt;&gt;Withdrawn",N13:N32)</f>
        <v>0</v>
      </c>
      <c r="O51" s="180">
        <f>SUMIF(E13:E32,"&lt;&gt;Withdrawn",O13:O32)</f>
        <v>0</v>
      </c>
      <c r="P51" s="180">
        <f>SUMIF(E13:E32,"&lt;&gt;Withdrawn",P13:P32)</f>
        <v>0</v>
      </c>
      <c r="Q51" s="180">
        <f>SUMIF(E13:E32,"&lt;&gt;Withdrawn",Q13:Q32)</f>
        <v>0</v>
      </c>
      <c r="R51" s="180">
        <f>SUMIF(E13:E32,"&lt;&gt;Withdrawn",R13:R32)</f>
        <v>0</v>
      </c>
      <c r="S51" s="180">
        <f>SUMIF(E13:E32,"&lt;&gt;Withdrawn",S13:S32)</f>
        <v>0</v>
      </c>
      <c r="T51" s="180">
        <f>SUMIF(E13:E32,"&lt;&gt;Withdrawn",T13:T32)</f>
        <v>0</v>
      </c>
      <c r="U51" s="180">
        <f>SUMIF(E13:E32,"&lt;&gt;Withdrawn",U13:U32)</f>
        <v>0</v>
      </c>
      <c r="V51" s="180">
        <f>SUMIF(E13:E32,"&lt;&gt;Withdrawn",V13:V32)</f>
        <v>0</v>
      </c>
      <c r="W51" s="180">
        <f>SUMIF(E13:E32,"&lt;&gt;Withdrawn",W13:W32)</f>
        <v>0</v>
      </c>
      <c r="X51" s="180">
        <f>SUMIF(E13:E32,"&lt;&gt;Withdrawn",X13:X32)</f>
        <v>0</v>
      </c>
      <c r="Y51" s="180">
        <f>SUMIF(E13:E32,"&lt;&gt;Withdrawn",Y13:Y32)</f>
        <v>0</v>
      </c>
      <c r="Z51" s="180">
        <f>SUMIF(E13:E32,"&lt;&gt;Withdrawn",Z13:Z32)</f>
        <v>0</v>
      </c>
      <c r="AA51" s="180">
        <f>SUMIF(E13:E32,"&lt;&gt;Withdrawn",AA13:AA32)</f>
        <v>0</v>
      </c>
      <c r="AB51" s="180">
        <f>SUMIF(E13:E32,"&lt;&gt;Withdrawn",AB13:AB32)</f>
        <v>0</v>
      </c>
      <c r="AC51" s="180">
        <f>SUMIF(E13:E32,"&lt;&gt;Withdrawn",AC13:AC32)</f>
        <v>0</v>
      </c>
      <c r="AD51" s="180">
        <f>SUMIF(E13:E32,"&lt;&gt;Withdrawn",AD13:AD32)</f>
        <v>0</v>
      </c>
      <c r="AE51" s="180">
        <f>SUMIF(E13:E32,"&lt;&gt;Withdrawn",AE13:AE32)</f>
        <v>0</v>
      </c>
      <c r="AF51" s="180">
        <f>SUMIF(E13:E32,"&lt;&gt;Withdrawn",AF13:AF32)</f>
        <v>0</v>
      </c>
      <c r="AG51" s="180">
        <f>SUMIF(E13:E32,"&lt;&gt;Withdrawn",AG13:AG32)</f>
        <v>0</v>
      </c>
      <c r="AH51" s="180">
        <f>SUMIF(E13:E32,"&lt;&gt;Withdrawn",AH13:AH32)</f>
        <v>0</v>
      </c>
      <c r="AI51" s="180">
        <f>SUMIF(E13:E32,"&lt;&gt;Withdrawn",AI13:AI32)</f>
        <v>0</v>
      </c>
      <c r="AJ51" s="180">
        <f>SUMIF(E13:E32,"&lt;&gt;Withdrawn",AJ13:AJ32)</f>
        <v>0</v>
      </c>
    </row>
    <row r="53" spans="1:36" x14ac:dyDescent="0.25">
      <c r="H53">
        <f ca="1">+H53:H54</f>
        <v>0</v>
      </c>
    </row>
    <row r="54" spans="1:36" x14ac:dyDescent="0.25">
      <c r="B54" s="138"/>
    </row>
  </sheetData>
  <mergeCells count="4">
    <mergeCell ref="F8:G8"/>
    <mergeCell ref="F9:G9"/>
    <mergeCell ref="F10:H10"/>
    <mergeCell ref="D11:E11"/>
  </mergeCells>
  <phoneticPr fontId="4" type="noConversion"/>
  <conditionalFormatting sqref="E13:E50">
    <cfRule type="cellIs" dxfId="42" priority="19" operator="equal">
      <formula>"Not Done"</formula>
    </cfRule>
    <cfRule type="expression" dxfId="41" priority="20">
      <formula>$E13="WITHDRAWN"</formula>
    </cfRule>
  </conditionalFormatting>
  <conditionalFormatting sqref="B13:B15 A13:A50 B17:B50 C13:AJ50">
    <cfRule type="expression" dxfId="40" priority="18">
      <formula>$E13="WITHDRAWN"</formula>
    </cfRule>
  </conditionalFormatting>
  <conditionalFormatting sqref="C20">
    <cfRule type="expression" dxfId="39" priority="21">
      <formula>$E20="WITHDRAWN"</formula>
    </cfRule>
  </conditionalFormatting>
  <conditionalFormatting sqref="B13:B15">
    <cfRule type="expression" dxfId="38" priority="17">
      <formula>$E13="WITHDRAWN"</formula>
    </cfRule>
  </conditionalFormatting>
  <conditionalFormatting sqref="C20">
    <cfRule type="expression" dxfId="37" priority="16">
      <formula>$E20="WITHDRAWN"</formula>
    </cfRule>
  </conditionalFormatting>
  <conditionalFormatting sqref="B21:C31 C13:C16 B13:B15 B17:D20 E13:E50 D31 B32:D50">
    <cfRule type="expression" dxfId="36" priority="15">
      <formula>$F13="WITHDRAWN"</formula>
    </cfRule>
  </conditionalFormatting>
  <conditionalFormatting sqref="B18">
    <cfRule type="expression" dxfId="35" priority="14">
      <formula>$F24="WITHDRAWN"</formula>
    </cfRule>
  </conditionalFormatting>
  <conditionalFormatting sqref="E18">
    <cfRule type="expression" dxfId="34" priority="13">
      <formula>$F19="WITHDRAWN"</formula>
    </cfRule>
  </conditionalFormatting>
  <conditionalFormatting sqref="E19:E20">
    <cfRule type="expression" dxfId="33" priority="12">
      <formula>#REF!="WITHDRAWN"</formula>
    </cfRule>
  </conditionalFormatting>
  <conditionalFormatting sqref="B13">
    <cfRule type="expression" dxfId="32" priority="11">
      <formula>$G13="WITHDRAWN"</formula>
    </cfRule>
  </conditionalFormatting>
  <conditionalFormatting sqref="B18">
    <cfRule type="expression" dxfId="31" priority="10">
      <formula>$G18="WITHDRAWN"</formula>
    </cfRule>
  </conditionalFormatting>
  <conditionalFormatting sqref="D21">
    <cfRule type="expression" dxfId="30" priority="9">
      <formula>$F21="WITHDRAWN"</formula>
    </cfRule>
  </conditionalFormatting>
  <conditionalFormatting sqref="D23">
    <cfRule type="expression" dxfId="29" priority="8">
      <formula>$F23="WITHDRAWN"</formula>
    </cfRule>
  </conditionalFormatting>
  <conditionalFormatting sqref="D22">
    <cfRule type="expression" dxfId="28" priority="7">
      <formula>$F22="WITHDRAWN"</formula>
    </cfRule>
  </conditionalFormatting>
  <conditionalFormatting sqref="D22">
    <cfRule type="expression" dxfId="27" priority="6">
      <formula>$F22="WITHDRAWN"</formula>
    </cfRule>
  </conditionalFormatting>
  <conditionalFormatting sqref="D25:D31">
    <cfRule type="expression" dxfId="26" priority="5">
      <formula>$F25="WITHDRAWN"</formula>
    </cfRule>
  </conditionalFormatting>
  <conditionalFormatting sqref="D33">
    <cfRule type="expression" dxfId="25" priority="4">
      <formula>$F33="WITHDRAWN"</formula>
    </cfRule>
  </conditionalFormatting>
  <conditionalFormatting sqref="D31:D32">
    <cfRule type="expression" dxfId="24" priority="3">
      <formula>$F31="WITHDRAWN"</formula>
    </cfRule>
  </conditionalFormatting>
  <conditionalFormatting sqref="D46:D47">
    <cfRule type="expression" dxfId="23" priority="2">
      <formula>$F46="WITHDRAWN"</formula>
    </cfRule>
  </conditionalFormatting>
  <conditionalFormatting sqref="D47:D48">
    <cfRule type="expression" dxfId="22" priority="1">
      <formula>$F47="WITHDRAWN"</formula>
    </cfRule>
  </conditionalFormatting>
  <dataValidations count="3">
    <dataValidation type="list" allowBlank="1" showInputMessage="1" showErrorMessage="1" sqref="E65575:E65586 JA65575:JA65586 SW65575:SW65586 ACS65575:ACS65586 AMO65575:AMO65586 AWK65575:AWK65586 BGG65575:BGG65586 BQC65575:BQC65586 BZY65575:BZY65586 CJU65575:CJU65586 CTQ65575:CTQ65586 DDM65575:DDM65586 DNI65575:DNI65586 DXE65575:DXE65586 EHA65575:EHA65586 EQW65575:EQW65586 FAS65575:FAS65586 FKO65575:FKO65586 FUK65575:FUK65586 GEG65575:GEG65586 GOC65575:GOC65586 GXY65575:GXY65586 HHU65575:HHU65586 HRQ65575:HRQ65586 IBM65575:IBM65586 ILI65575:ILI65586 IVE65575:IVE65586 JFA65575:JFA65586 JOW65575:JOW65586 JYS65575:JYS65586 KIO65575:KIO65586 KSK65575:KSK65586 LCG65575:LCG65586 LMC65575:LMC65586 LVY65575:LVY65586 MFU65575:MFU65586 MPQ65575:MPQ65586 MZM65575:MZM65586 NJI65575:NJI65586 NTE65575:NTE65586 ODA65575:ODA65586 OMW65575:OMW65586 OWS65575:OWS65586 PGO65575:PGO65586 PQK65575:PQK65586 QAG65575:QAG65586 QKC65575:QKC65586 QTY65575:QTY65586 RDU65575:RDU65586 RNQ65575:RNQ65586 RXM65575:RXM65586 SHI65575:SHI65586 SRE65575:SRE65586 TBA65575:TBA65586 TKW65575:TKW65586 TUS65575:TUS65586 UEO65575:UEO65586 UOK65575:UOK65586 UYG65575:UYG65586 VIC65575:VIC65586 VRY65575:VRY65586 WBU65575:WBU65586 WLQ65575:WLQ65586 WVM65575:WVM65586 E131111:E131122 JA131111:JA131122 SW131111:SW131122 ACS131111:ACS131122 AMO131111:AMO131122 AWK131111:AWK131122 BGG131111:BGG131122 BQC131111:BQC131122 BZY131111:BZY131122 CJU131111:CJU131122 CTQ131111:CTQ131122 DDM131111:DDM131122 DNI131111:DNI131122 DXE131111:DXE131122 EHA131111:EHA131122 EQW131111:EQW131122 FAS131111:FAS131122 FKO131111:FKO131122 FUK131111:FUK131122 GEG131111:GEG131122 GOC131111:GOC131122 GXY131111:GXY131122 HHU131111:HHU131122 HRQ131111:HRQ131122 IBM131111:IBM131122 ILI131111:ILI131122 IVE131111:IVE131122 JFA131111:JFA131122 JOW131111:JOW131122 JYS131111:JYS131122 KIO131111:KIO131122 KSK131111:KSK131122 LCG131111:LCG131122 LMC131111:LMC131122 LVY131111:LVY131122 MFU131111:MFU131122 MPQ131111:MPQ131122 MZM131111:MZM131122 NJI131111:NJI131122 NTE131111:NTE131122 ODA131111:ODA131122 OMW131111:OMW131122 OWS131111:OWS131122 PGO131111:PGO131122 PQK131111:PQK131122 QAG131111:QAG131122 QKC131111:QKC131122 QTY131111:QTY131122 RDU131111:RDU131122 RNQ131111:RNQ131122 RXM131111:RXM131122 SHI131111:SHI131122 SRE131111:SRE131122 TBA131111:TBA131122 TKW131111:TKW131122 TUS131111:TUS131122 UEO131111:UEO131122 UOK131111:UOK131122 UYG131111:UYG131122 VIC131111:VIC131122 VRY131111:VRY131122 WBU131111:WBU131122 WLQ131111:WLQ131122 WVM131111:WVM131122 E196647:E196658 JA196647:JA196658 SW196647:SW196658 ACS196647:ACS196658 AMO196647:AMO196658 AWK196647:AWK196658 BGG196647:BGG196658 BQC196647:BQC196658 BZY196647:BZY196658 CJU196647:CJU196658 CTQ196647:CTQ196658 DDM196647:DDM196658 DNI196647:DNI196658 DXE196647:DXE196658 EHA196647:EHA196658 EQW196647:EQW196658 FAS196647:FAS196658 FKO196647:FKO196658 FUK196647:FUK196658 GEG196647:GEG196658 GOC196647:GOC196658 GXY196647:GXY196658 HHU196647:HHU196658 HRQ196647:HRQ196658 IBM196647:IBM196658 ILI196647:ILI196658 IVE196647:IVE196658 JFA196647:JFA196658 JOW196647:JOW196658 JYS196647:JYS196658 KIO196647:KIO196658 KSK196647:KSK196658 LCG196647:LCG196658 LMC196647:LMC196658 LVY196647:LVY196658 MFU196647:MFU196658 MPQ196647:MPQ196658 MZM196647:MZM196658 NJI196647:NJI196658 NTE196647:NTE196658 ODA196647:ODA196658 OMW196647:OMW196658 OWS196647:OWS196658 PGO196647:PGO196658 PQK196647:PQK196658 QAG196647:QAG196658 QKC196647:QKC196658 QTY196647:QTY196658 RDU196647:RDU196658 RNQ196647:RNQ196658 RXM196647:RXM196658 SHI196647:SHI196658 SRE196647:SRE196658 TBA196647:TBA196658 TKW196647:TKW196658 TUS196647:TUS196658 UEO196647:UEO196658 UOK196647:UOK196658 UYG196647:UYG196658 VIC196647:VIC196658 VRY196647:VRY196658 WBU196647:WBU196658 WLQ196647:WLQ196658 WVM196647:WVM196658 E262183:E262194 JA262183:JA262194 SW262183:SW262194 ACS262183:ACS262194 AMO262183:AMO262194 AWK262183:AWK262194 BGG262183:BGG262194 BQC262183:BQC262194 BZY262183:BZY262194 CJU262183:CJU262194 CTQ262183:CTQ262194 DDM262183:DDM262194 DNI262183:DNI262194 DXE262183:DXE262194 EHA262183:EHA262194 EQW262183:EQW262194 FAS262183:FAS262194 FKO262183:FKO262194 FUK262183:FUK262194 GEG262183:GEG262194 GOC262183:GOC262194 GXY262183:GXY262194 HHU262183:HHU262194 HRQ262183:HRQ262194 IBM262183:IBM262194 ILI262183:ILI262194 IVE262183:IVE262194 JFA262183:JFA262194 JOW262183:JOW262194 JYS262183:JYS262194 KIO262183:KIO262194 KSK262183:KSK262194 LCG262183:LCG262194 LMC262183:LMC262194 LVY262183:LVY262194 MFU262183:MFU262194 MPQ262183:MPQ262194 MZM262183:MZM262194 NJI262183:NJI262194 NTE262183:NTE262194 ODA262183:ODA262194 OMW262183:OMW262194 OWS262183:OWS262194 PGO262183:PGO262194 PQK262183:PQK262194 QAG262183:QAG262194 QKC262183:QKC262194 QTY262183:QTY262194 RDU262183:RDU262194 RNQ262183:RNQ262194 RXM262183:RXM262194 SHI262183:SHI262194 SRE262183:SRE262194 TBA262183:TBA262194 TKW262183:TKW262194 TUS262183:TUS262194 UEO262183:UEO262194 UOK262183:UOK262194 UYG262183:UYG262194 VIC262183:VIC262194 VRY262183:VRY262194 WBU262183:WBU262194 WLQ262183:WLQ262194 WVM262183:WVM262194 E327719:E327730 JA327719:JA327730 SW327719:SW327730 ACS327719:ACS327730 AMO327719:AMO327730 AWK327719:AWK327730 BGG327719:BGG327730 BQC327719:BQC327730 BZY327719:BZY327730 CJU327719:CJU327730 CTQ327719:CTQ327730 DDM327719:DDM327730 DNI327719:DNI327730 DXE327719:DXE327730 EHA327719:EHA327730 EQW327719:EQW327730 FAS327719:FAS327730 FKO327719:FKO327730 FUK327719:FUK327730 GEG327719:GEG327730 GOC327719:GOC327730 GXY327719:GXY327730 HHU327719:HHU327730 HRQ327719:HRQ327730 IBM327719:IBM327730 ILI327719:ILI327730 IVE327719:IVE327730 JFA327719:JFA327730 JOW327719:JOW327730 JYS327719:JYS327730 KIO327719:KIO327730 KSK327719:KSK327730 LCG327719:LCG327730 LMC327719:LMC327730 LVY327719:LVY327730 MFU327719:MFU327730 MPQ327719:MPQ327730 MZM327719:MZM327730 NJI327719:NJI327730 NTE327719:NTE327730 ODA327719:ODA327730 OMW327719:OMW327730 OWS327719:OWS327730 PGO327719:PGO327730 PQK327719:PQK327730 QAG327719:QAG327730 QKC327719:QKC327730 QTY327719:QTY327730 RDU327719:RDU327730 RNQ327719:RNQ327730 RXM327719:RXM327730 SHI327719:SHI327730 SRE327719:SRE327730 TBA327719:TBA327730 TKW327719:TKW327730 TUS327719:TUS327730 UEO327719:UEO327730 UOK327719:UOK327730 UYG327719:UYG327730 VIC327719:VIC327730 VRY327719:VRY327730 WBU327719:WBU327730 WLQ327719:WLQ327730 WVM327719:WVM327730 E393255:E393266 JA393255:JA393266 SW393255:SW393266 ACS393255:ACS393266 AMO393255:AMO393266 AWK393255:AWK393266 BGG393255:BGG393266 BQC393255:BQC393266 BZY393255:BZY393266 CJU393255:CJU393266 CTQ393255:CTQ393266 DDM393255:DDM393266 DNI393255:DNI393266 DXE393255:DXE393266 EHA393255:EHA393266 EQW393255:EQW393266 FAS393255:FAS393266 FKO393255:FKO393266 FUK393255:FUK393266 GEG393255:GEG393266 GOC393255:GOC393266 GXY393255:GXY393266 HHU393255:HHU393266 HRQ393255:HRQ393266 IBM393255:IBM393266 ILI393255:ILI393266 IVE393255:IVE393266 JFA393255:JFA393266 JOW393255:JOW393266 JYS393255:JYS393266 KIO393255:KIO393266 KSK393255:KSK393266 LCG393255:LCG393266 LMC393255:LMC393266 LVY393255:LVY393266 MFU393255:MFU393266 MPQ393255:MPQ393266 MZM393255:MZM393266 NJI393255:NJI393266 NTE393255:NTE393266 ODA393255:ODA393266 OMW393255:OMW393266 OWS393255:OWS393266 PGO393255:PGO393266 PQK393255:PQK393266 QAG393255:QAG393266 QKC393255:QKC393266 QTY393255:QTY393266 RDU393255:RDU393266 RNQ393255:RNQ393266 RXM393255:RXM393266 SHI393255:SHI393266 SRE393255:SRE393266 TBA393255:TBA393266 TKW393255:TKW393266 TUS393255:TUS393266 UEO393255:UEO393266 UOK393255:UOK393266 UYG393255:UYG393266 VIC393255:VIC393266 VRY393255:VRY393266 WBU393255:WBU393266 WLQ393255:WLQ393266 WVM393255:WVM393266 E458791:E458802 JA458791:JA458802 SW458791:SW458802 ACS458791:ACS458802 AMO458791:AMO458802 AWK458791:AWK458802 BGG458791:BGG458802 BQC458791:BQC458802 BZY458791:BZY458802 CJU458791:CJU458802 CTQ458791:CTQ458802 DDM458791:DDM458802 DNI458791:DNI458802 DXE458791:DXE458802 EHA458791:EHA458802 EQW458791:EQW458802 FAS458791:FAS458802 FKO458791:FKO458802 FUK458791:FUK458802 GEG458791:GEG458802 GOC458791:GOC458802 GXY458791:GXY458802 HHU458791:HHU458802 HRQ458791:HRQ458802 IBM458791:IBM458802 ILI458791:ILI458802 IVE458791:IVE458802 JFA458791:JFA458802 JOW458791:JOW458802 JYS458791:JYS458802 KIO458791:KIO458802 KSK458791:KSK458802 LCG458791:LCG458802 LMC458791:LMC458802 LVY458791:LVY458802 MFU458791:MFU458802 MPQ458791:MPQ458802 MZM458791:MZM458802 NJI458791:NJI458802 NTE458791:NTE458802 ODA458791:ODA458802 OMW458791:OMW458802 OWS458791:OWS458802 PGO458791:PGO458802 PQK458791:PQK458802 QAG458791:QAG458802 QKC458791:QKC458802 QTY458791:QTY458802 RDU458791:RDU458802 RNQ458791:RNQ458802 RXM458791:RXM458802 SHI458791:SHI458802 SRE458791:SRE458802 TBA458791:TBA458802 TKW458791:TKW458802 TUS458791:TUS458802 UEO458791:UEO458802 UOK458791:UOK458802 UYG458791:UYG458802 VIC458791:VIC458802 VRY458791:VRY458802 WBU458791:WBU458802 WLQ458791:WLQ458802 WVM458791:WVM458802 E524327:E524338 JA524327:JA524338 SW524327:SW524338 ACS524327:ACS524338 AMO524327:AMO524338 AWK524327:AWK524338 BGG524327:BGG524338 BQC524327:BQC524338 BZY524327:BZY524338 CJU524327:CJU524338 CTQ524327:CTQ524338 DDM524327:DDM524338 DNI524327:DNI524338 DXE524327:DXE524338 EHA524327:EHA524338 EQW524327:EQW524338 FAS524327:FAS524338 FKO524327:FKO524338 FUK524327:FUK524338 GEG524327:GEG524338 GOC524327:GOC524338 GXY524327:GXY524338 HHU524327:HHU524338 HRQ524327:HRQ524338 IBM524327:IBM524338 ILI524327:ILI524338 IVE524327:IVE524338 JFA524327:JFA524338 JOW524327:JOW524338 JYS524327:JYS524338 KIO524327:KIO524338 KSK524327:KSK524338 LCG524327:LCG524338 LMC524327:LMC524338 LVY524327:LVY524338 MFU524327:MFU524338 MPQ524327:MPQ524338 MZM524327:MZM524338 NJI524327:NJI524338 NTE524327:NTE524338 ODA524327:ODA524338 OMW524327:OMW524338 OWS524327:OWS524338 PGO524327:PGO524338 PQK524327:PQK524338 QAG524327:QAG524338 QKC524327:QKC524338 QTY524327:QTY524338 RDU524327:RDU524338 RNQ524327:RNQ524338 RXM524327:RXM524338 SHI524327:SHI524338 SRE524327:SRE524338 TBA524327:TBA524338 TKW524327:TKW524338 TUS524327:TUS524338 UEO524327:UEO524338 UOK524327:UOK524338 UYG524327:UYG524338 VIC524327:VIC524338 VRY524327:VRY524338 WBU524327:WBU524338 WLQ524327:WLQ524338 WVM524327:WVM524338 E589863:E589874 JA589863:JA589874 SW589863:SW589874 ACS589863:ACS589874 AMO589863:AMO589874 AWK589863:AWK589874 BGG589863:BGG589874 BQC589863:BQC589874 BZY589863:BZY589874 CJU589863:CJU589874 CTQ589863:CTQ589874 DDM589863:DDM589874 DNI589863:DNI589874 DXE589863:DXE589874 EHA589863:EHA589874 EQW589863:EQW589874 FAS589863:FAS589874 FKO589863:FKO589874 FUK589863:FUK589874 GEG589863:GEG589874 GOC589863:GOC589874 GXY589863:GXY589874 HHU589863:HHU589874 HRQ589863:HRQ589874 IBM589863:IBM589874 ILI589863:ILI589874 IVE589863:IVE589874 JFA589863:JFA589874 JOW589863:JOW589874 JYS589863:JYS589874 KIO589863:KIO589874 KSK589863:KSK589874 LCG589863:LCG589874 LMC589863:LMC589874 LVY589863:LVY589874 MFU589863:MFU589874 MPQ589863:MPQ589874 MZM589863:MZM589874 NJI589863:NJI589874 NTE589863:NTE589874 ODA589863:ODA589874 OMW589863:OMW589874 OWS589863:OWS589874 PGO589863:PGO589874 PQK589863:PQK589874 QAG589863:QAG589874 QKC589863:QKC589874 QTY589863:QTY589874 RDU589863:RDU589874 RNQ589863:RNQ589874 RXM589863:RXM589874 SHI589863:SHI589874 SRE589863:SRE589874 TBA589863:TBA589874 TKW589863:TKW589874 TUS589863:TUS589874 UEO589863:UEO589874 UOK589863:UOK589874 UYG589863:UYG589874 VIC589863:VIC589874 VRY589863:VRY589874 WBU589863:WBU589874 WLQ589863:WLQ589874 WVM589863:WVM589874 E655399:E655410 JA655399:JA655410 SW655399:SW655410 ACS655399:ACS655410 AMO655399:AMO655410 AWK655399:AWK655410 BGG655399:BGG655410 BQC655399:BQC655410 BZY655399:BZY655410 CJU655399:CJU655410 CTQ655399:CTQ655410 DDM655399:DDM655410 DNI655399:DNI655410 DXE655399:DXE655410 EHA655399:EHA655410 EQW655399:EQW655410 FAS655399:FAS655410 FKO655399:FKO655410 FUK655399:FUK655410 GEG655399:GEG655410 GOC655399:GOC655410 GXY655399:GXY655410 HHU655399:HHU655410 HRQ655399:HRQ655410 IBM655399:IBM655410 ILI655399:ILI655410 IVE655399:IVE655410 JFA655399:JFA655410 JOW655399:JOW655410 JYS655399:JYS655410 KIO655399:KIO655410 KSK655399:KSK655410 LCG655399:LCG655410 LMC655399:LMC655410 LVY655399:LVY655410 MFU655399:MFU655410 MPQ655399:MPQ655410 MZM655399:MZM655410 NJI655399:NJI655410 NTE655399:NTE655410 ODA655399:ODA655410 OMW655399:OMW655410 OWS655399:OWS655410 PGO655399:PGO655410 PQK655399:PQK655410 QAG655399:QAG655410 QKC655399:QKC655410 QTY655399:QTY655410 RDU655399:RDU655410 RNQ655399:RNQ655410 RXM655399:RXM655410 SHI655399:SHI655410 SRE655399:SRE655410 TBA655399:TBA655410 TKW655399:TKW655410 TUS655399:TUS655410 UEO655399:UEO655410 UOK655399:UOK655410 UYG655399:UYG655410 VIC655399:VIC655410 VRY655399:VRY655410 WBU655399:WBU655410 WLQ655399:WLQ655410 WVM655399:WVM655410 E720935:E720946 JA720935:JA720946 SW720935:SW720946 ACS720935:ACS720946 AMO720935:AMO720946 AWK720935:AWK720946 BGG720935:BGG720946 BQC720935:BQC720946 BZY720935:BZY720946 CJU720935:CJU720946 CTQ720935:CTQ720946 DDM720935:DDM720946 DNI720935:DNI720946 DXE720935:DXE720946 EHA720935:EHA720946 EQW720935:EQW720946 FAS720935:FAS720946 FKO720935:FKO720946 FUK720935:FUK720946 GEG720935:GEG720946 GOC720935:GOC720946 GXY720935:GXY720946 HHU720935:HHU720946 HRQ720935:HRQ720946 IBM720935:IBM720946 ILI720935:ILI720946 IVE720935:IVE720946 JFA720935:JFA720946 JOW720935:JOW720946 JYS720935:JYS720946 KIO720935:KIO720946 KSK720935:KSK720946 LCG720935:LCG720946 LMC720935:LMC720946 LVY720935:LVY720946 MFU720935:MFU720946 MPQ720935:MPQ720946 MZM720935:MZM720946 NJI720935:NJI720946 NTE720935:NTE720946 ODA720935:ODA720946 OMW720935:OMW720946 OWS720935:OWS720946 PGO720935:PGO720946 PQK720935:PQK720946 QAG720935:QAG720946 QKC720935:QKC720946 QTY720935:QTY720946 RDU720935:RDU720946 RNQ720935:RNQ720946 RXM720935:RXM720946 SHI720935:SHI720946 SRE720935:SRE720946 TBA720935:TBA720946 TKW720935:TKW720946 TUS720935:TUS720946 UEO720935:UEO720946 UOK720935:UOK720946 UYG720935:UYG720946 VIC720935:VIC720946 VRY720935:VRY720946 WBU720935:WBU720946 WLQ720935:WLQ720946 WVM720935:WVM720946 E786471:E786482 JA786471:JA786482 SW786471:SW786482 ACS786471:ACS786482 AMO786471:AMO786482 AWK786471:AWK786482 BGG786471:BGG786482 BQC786471:BQC786482 BZY786471:BZY786482 CJU786471:CJU786482 CTQ786471:CTQ786482 DDM786471:DDM786482 DNI786471:DNI786482 DXE786471:DXE786482 EHA786471:EHA786482 EQW786471:EQW786482 FAS786471:FAS786482 FKO786471:FKO786482 FUK786471:FUK786482 GEG786471:GEG786482 GOC786471:GOC786482 GXY786471:GXY786482 HHU786471:HHU786482 HRQ786471:HRQ786482 IBM786471:IBM786482 ILI786471:ILI786482 IVE786471:IVE786482 JFA786471:JFA786482 JOW786471:JOW786482 JYS786471:JYS786482 KIO786471:KIO786482 KSK786471:KSK786482 LCG786471:LCG786482 LMC786471:LMC786482 LVY786471:LVY786482 MFU786471:MFU786482 MPQ786471:MPQ786482 MZM786471:MZM786482 NJI786471:NJI786482 NTE786471:NTE786482 ODA786471:ODA786482 OMW786471:OMW786482 OWS786471:OWS786482 PGO786471:PGO786482 PQK786471:PQK786482 QAG786471:QAG786482 QKC786471:QKC786482 QTY786471:QTY786482 RDU786471:RDU786482 RNQ786471:RNQ786482 RXM786471:RXM786482 SHI786471:SHI786482 SRE786471:SRE786482 TBA786471:TBA786482 TKW786471:TKW786482 TUS786471:TUS786482 UEO786471:UEO786482 UOK786471:UOK786482 UYG786471:UYG786482 VIC786471:VIC786482 VRY786471:VRY786482 WBU786471:WBU786482 WLQ786471:WLQ786482 WVM786471:WVM786482 E852007:E852018 JA852007:JA852018 SW852007:SW852018 ACS852007:ACS852018 AMO852007:AMO852018 AWK852007:AWK852018 BGG852007:BGG852018 BQC852007:BQC852018 BZY852007:BZY852018 CJU852007:CJU852018 CTQ852007:CTQ852018 DDM852007:DDM852018 DNI852007:DNI852018 DXE852007:DXE852018 EHA852007:EHA852018 EQW852007:EQW852018 FAS852007:FAS852018 FKO852007:FKO852018 FUK852007:FUK852018 GEG852007:GEG852018 GOC852007:GOC852018 GXY852007:GXY852018 HHU852007:HHU852018 HRQ852007:HRQ852018 IBM852007:IBM852018 ILI852007:ILI852018 IVE852007:IVE852018 JFA852007:JFA852018 JOW852007:JOW852018 JYS852007:JYS852018 KIO852007:KIO852018 KSK852007:KSK852018 LCG852007:LCG852018 LMC852007:LMC852018 LVY852007:LVY852018 MFU852007:MFU852018 MPQ852007:MPQ852018 MZM852007:MZM852018 NJI852007:NJI852018 NTE852007:NTE852018 ODA852007:ODA852018 OMW852007:OMW852018 OWS852007:OWS852018 PGO852007:PGO852018 PQK852007:PQK852018 QAG852007:QAG852018 QKC852007:QKC852018 QTY852007:QTY852018 RDU852007:RDU852018 RNQ852007:RNQ852018 RXM852007:RXM852018 SHI852007:SHI852018 SRE852007:SRE852018 TBA852007:TBA852018 TKW852007:TKW852018 TUS852007:TUS852018 UEO852007:UEO852018 UOK852007:UOK852018 UYG852007:UYG852018 VIC852007:VIC852018 VRY852007:VRY852018 WBU852007:WBU852018 WLQ852007:WLQ852018 WVM852007:WVM852018 E917543:E917554 JA917543:JA917554 SW917543:SW917554 ACS917543:ACS917554 AMO917543:AMO917554 AWK917543:AWK917554 BGG917543:BGG917554 BQC917543:BQC917554 BZY917543:BZY917554 CJU917543:CJU917554 CTQ917543:CTQ917554 DDM917543:DDM917554 DNI917543:DNI917554 DXE917543:DXE917554 EHA917543:EHA917554 EQW917543:EQW917554 FAS917543:FAS917554 FKO917543:FKO917554 FUK917543:FUK917554 GEG917543:GEG917554 GOC917543:GOC917554 GXY917543:GXY917554 HHU917543:HHU917554 HRQ917543:HRQ917554 IBM917543:IBM917554 ILI917543:ILI917554 IVE917543:IVE917554 JFA917543:JFA917554 JOW917543:JOW917554 JYS917543:JYS917554 KIO917543:KIO917554 KSK917543:KSK917554 LCG917543:LCG917554 LMC917543:LMC917554 LVY917543:LVY917554 MFU917543:MFU917554 MPQ917543:MPQ917554 MZM917543:MZM917554 NJI917543:NJI917554 NTE917543:NTE917554 ODA917543:ODA917554 OMW917543:OMW917554 OWS917543:OWS917554 PGO917543:PGO917554 PQK917543:PQK917554 QAG917543:QAG917554 QKC917543:QKC917554 QTY917543:QTY917554 RDU917543:RDU917554 RNQ917543:RNQ917554 RXM917543:RXM917554 SHI917543:SHI917554 SRE917543:SRE917554 TBA917543:TBA917554 TKW917543:TKW917554 TUS917543:TUS917554 UEO917543:UEO917554 UOK917543:UOK917554 UYG917543:UYG917554 VIC917543:VIC917554 VRY917543:VRY917554 WBU917543:WBU917554 WLQ917543:WLQ917554 WVM917543:WVM917554 E983079:E983090 JA983079:JA983090 SW983079:SW983090 ACS983079:ACS983090 AMO983079:AMO983090 AWK983079:AWK983090 BGG983079:BGG983090 BQC983079:BQC983090 BZY983079:BZY983090 CJU983079:CJU983090 CTQ983079:CTQ983090 DDM983079:DDM983090 DNI983079:DNI983090 DXE983079:DXE983090 EHA983079:EHA983090 EQW983079:EQW983090 FAS983079:FAS983090 FKO983079:FKO983090 FUK983079:FUK983090 GEG983079:GEG983090 GOC983079:GOC983090 GXY983079:GXY983090 HHU983079:HHU983090 HRQ983079:HRQ983090 IBM983079:IBM983090 ILI983079:ILI983090 IVE983079:IVE983090 JFA983079:JFA983090 JOW983079:JOW983090 JYS983079:JYS983090 KIO983079:KIO983090 KSK983079:KSK983090 LCG983079:LCG983090 LMC983079:LMC983090 LVY983079:LVY983090 MFU983079:MFU983090 MPQ983079:MPQ983090 MZM983079:MZM983090 NJI983079:NJI983090 NTE983079:NTE983090 ODA983079:ODA983090 OMW983079:OMW983090 OWS983079:OWS983090 PGO983079:PGO983090 PQK983079:PQK983090 QAG983079:QAG983090 QKC983079:QKC983090 QTY983079:QTY983090 RDU983079:RDU983090 RNQ983079:RNQ983090 RXM983079:RXM983090 SHI983079:SHI983090 SRE983079:SRE983090 TBA983079:TBA983090 TKW983079:TKW983090 TUS983079:TUS983090 UEO983079:UEO983090 UOK983079:UOK983090 UYG983079:UYG983090 VIC983079:VIC983090 VRY983079:VRY983090 WBU983079:WBU983090 WLQ983079:WLQ983090 WVM983079:WVM983090 WVM13:WVM50 WLQ13:WLQ50 WBU13:WBU50 VRY13:VRY50 VIC13:VIC50 UYG13:UYG50 UOK13:UOK50 UEO13:UEO50 TUS13:TUS50 TKW13:TKW50 TBA13:TBA50 SRE13:SRE50 SHI13:SHI50 RXM13:RXM50 RNQ13:RNQ50 RDU13:RDU50 QTY13:QTY50 QKC13:QKC50 QAG13:QAG50 PQK13:PQK50 PGO13:PGO50 OWS13:OWS50 OMW13:OMW50 ODA13:ODA50 NTE13:NTE50 NJI13:NJI50 MZM13:MZM50 MPQ13:MPQ50 MFU13:MFU50 LVY13:LVY50 LMC13:LMC50 LCG13:LCG50 KSK13:KSK50 KIO13:KIO50 JYS13:JYS50 JOW13:JOW50 JFA13:JFA50 IVE13:IVE50 ILI13:ILI50 IBM13:IBM50 HRQ13:HRQ50 HHU13:HHU50 GXY13:GXY50 GOC13:GOC50 GEG13:GEG50 FUK13:FUK50 FKO13:FKO50 FAS13:FAS50 EQW13:EQW50 EHA13:EHA50 DXE13:DXE50 DNI13:DNI50 DDM13:DDM50 CTQ13:CTQ50 CJU13:CJU50 BZY13:BZY50 BQC13:BQC50 BGG13:BGG50 AWK13:AWK50 AMO13:AMO50 ACS13:ACS50 SW13:SW50 JA13:JA50 E13:E50" xr:uid="{3DA20E80-4F21-4746-BF94-0984AFCA77CE}">
      <formula1>PBStatus</formula1>
    </dataValidation>
    <dataValidation type="list" allowBlank="1" showInputMessage="1" showErrorMessage="1" sqref="A65575:A65586 IW65575:IW65586 SS65575:SS65586 ACO65575:ACO65586 AMK65575:AMK65586 AWG65575:AWG65586 BGC65575:BGC65586 BPY65575:BPY65586 BZU65575:BZU65586 CJQ65575:CJQ65586 CTM65575:CTM65586 DDI65575:DDI65586 DNE65575:DNE65586 DXA65575:DXA65586 EGW65575:EGW65586 EQS65575:EQS65586 FAO65575:FAO65586 FKK65575:FKK65586 FUG65575:FUG65586 GEC65575:GEC65586 GNY65575:GNY65586 GXU65575:GXU65586 HHQ65575:HHQ65586 HRM65575:HRM65586 IBI65575:IBI65586 ILE65575:ILE65586 IVA65575:IVA65586 JEW65575:JEW65586 JOS65575:JOS65586 JYO65575:JYO65586 KIK65575:KIK65586 KSG65575:KSG65586 LCC65575:LCC65586 LLY65575:LLY65586 LVU65575:LVU65586 MFQ65575:MFQ65586 MPM65575:MPM65586 MZI65575:MZI65586 NJE65575:NJE65586 NTA65575:NTA65586 OCW65575:OCW65586 OMS65575:OMS65586 OWO65575:OWO65586 PGK65575:PGK65586 PQG65575:PQG65586 QAC65575:QAC65586 QJY65575:QJY65586 QTU65575:QTU65586 RDQ65575:RDQ65586 RNM65575:RNM65586 RXI65575:RXI65586 SHE65575:SHE65586 SRA65575:SRA65586 TAW65575:TAW65586 TKS65575:TKS65586 TUO65575:TUO65586 UEK65575:UEK65586 UOG65575:UOG65586 UYC65575:UYC65586 VHY65575:VHY65586 VRU65575:VRU65586 WBQ65575:WBQ65586 WLM65575:WLM65586 WVI65575:WVI65586 A131111:A131122 IW131111:IW131122 SS131111:SS131122 ACO131111:ACO131122 AMK131111:AMK131122 AWG131111:AWG131122 BGC131111:BGC131122 BPY131111:BPY131122 BZU131111:BZU131122 CJQ131111:CJQ131122 CTM131111:CTM131122 DDI131111:DDI131122 DNE131111:DNE131122 DXA131111:DXA131122 EGW131111:EGW131122 EQS131111:EQS131122 FAO131111:FAO131122 FKK131111:FKK131122 FUG131111:FUG131122 GEC131111:GEC131122 GNY131111:GNY131122 GXU131111:GXU131122 HHQ131111:HHQ131122 HRM131111:HRM131122 IBI131111:IBI131122 ILE131111:ILE131122 IVA131111:IVA131122 JEW131111:JEW131122 JOS131111:JOS131122 JYO131111:JYO131122 KIK131111:KIK131122 KSG131111:KSG131122 LCC131111:LCC131122 LLY131111:LLY131122 LVU131111:LVU131122 MFQ131111:MFQ131122 MPM131111:MPM131122 MZI131111:MZI131122 NJE131111:NJE131122 NTA131111:NTA131122 OCW131111:OCW131122 OMS131111:OMS131122 OWO131111:OWO131122 PGK131111:PGK131122 PQG131111:PQG131122 QAC131111:QAC131122 QJY131111:QJY131122 QTU131111:QTU131122 RDQ131111:RDQ131122 RNM131111:RNM131122 RXI131111:RXI131122 SHE131111:SHE131122 SRA131111:SRA131122 TAW131111:TAW131122 TKS131111:TKS131122 TUO131111:TUO131122 UEK131111:UEK131122 UOG131111:UOG131122 UYC131111:UYC131122 VHY131111:VHY131122 VRU131111:VRU131122 WBQ131111:WBQ131122 WLM131111:WLM131122 WVI131111:WVI131122 A196647:A196658 IW196647:IW196658 SS196647:SS196658 ACO196647:ACO196658 AMK196647:AMK196658 AWG196647:AWG196658 BGC196647:BGC196658 BPY196647:BPY196658 BZU196647:BZU196658 CJQ196647:CJQ196658 CTM196647:CTM196658 DDI196647:DDI196658 DNE196647:DNE196658 DXA196647:DXA196658 EGW196647:EGW196658 EQS196647:EQS196658 FAO196647:FAO196658 FKK196647:FKK196658 FUG196647:FUG196658 GEC196647:GEC196658 GNY196647:GNY196658 GXU196647:GXU196658 HHQ196647:HHQ196658 HRM196647:HRM196658 IBI196647:IBI196658 ILE196647:ILE196658 IVA196647:IVA196658 JEW196647:JEW196658 JOS196647:JOS196658 JYO196647:JYO196658 KIK196647:KIK196658 KSG196647:KSG196658 LCC196647:LCC196658 LLY196647:LLY196658 LVU196647:LVU196658 MFQ196647:MFQ196658 MPM196647:MPM196658 MZI196647:MZI196658 NJE196647:NJE196658 NTA196647:NTA196658 OCW196647:OCW196658 OMS196647:OMS196658 OWO196647:OWO196658 PGK196647:PGK196658 PQG196647:PQG196658 QAC196647:QAC196658 QJY196647:QJY196658 QTU196647:QTU196658 RDQ196647:RDQ196658 RNM196647:RNM196658 RXI196647:RXI196658 SHE196647:SHE196658 SRA196647:SRA196658 TAW196647:TAW196658 TKS196647:TKS196658 TUO196647:TUO196658 UEK196647:UEK196658 UOG196647:UOG196658 UYC196647:UYC196658 VHY196647:VHY196658 VRU196647:VRU196658 WBQ196647:WBQ196658 WLM196647:WLM196658 WVI196647:WVI196658 A262183:A262194 IW262183:IW262194 SS262183:SS262194 ACO262183:ACO262194 AMK262183:AMK262194 AWG262183:AWG262194 BGC262183:BGC262194 BPY262183:BPY262194 BZU262183:BZU262194 CJQ262183:CJQ262194 CTM262183:CTM262194 DDI262183:DDI262194 DNE262183:DNE262194 DXA262183:DXA262194 EGW262183:EGW262194 EQS262183:EQS262194 FAO262183:FAO262194 FKK262183:FKK262194 FUG262183:FUG262194 GEC262183:GEC262194 GNY262183:GNY262194 GXU262183:GXU262194 HHQ262183:HHQ262194 HRM262183:HRM262194 IBI262183:IBI262194 ILE262183:ILE262194 IVA262183:IVA262194 JEW262183:JEW262194 JOS262183:JOS262194 JYO262183:JYO262194 KIK262183:KIK262194 KSG262183:KSG262194 LCC262183:LCC262194 LLY262183:LLY262194 LVU262183:LVU262194 MFQ262183:MFQ262194 MPM262183:MPM262194 MZI262183:MZI262194 NJE262183:NJE262194 NTA262183:NTA262194 OCW262183:OCW262194 OMS262183:OMS262194 OWO262183:OWO262194 PGK262183:PGK262194 PQG262183:PQG262194 QAC262183:QAC262194 QJY262183:QJY262194 QTU262183:QTU262194 RDQ262183:RDQ262194 RNM262183:RNM262194 RXI262183:RXI262194 SHE262183:SHE262194 SRA262183:SRA262194 TAW262183:TAW262194 TKS262183:TKS262194 TUO262183:TUO262194 UEK262183:UEK262194 UOG262183:UOG262194 UYC262183:UYC262194 VHY262183:VHY262194 VRU262183:VRU262194 WBQ262183:WBQ262194 WLM262183:WLM262194 WVI262183:WVI262194 A327719:A327730 IW327719:IW327730 SS327719:SS327730 ACO327719:ACO327730 AMK327719:AMK327730 AWG327719:AWG327730 BGC327719:BGC327730 BPY327719:BPY327730 BZU327719:BZU327730 CJQ327719:CJQ327730 CTM327719:CTM327730 DDI327719:DDI327730 DNE327719:DNE327730 DXA327719:DXA327730 EGW327719:EGW327730 EQS327719:EQS327730 FAO327719:FAO327730 FKK327719:FKK327730 FUG327719:FUG327730 GEC327719:GEC327730 GNY327719:GNY327730 GXU327719:GXU327730 HHQ327719:HHQ327730 HRM327719:HRM327730 IBI327719:IBI327730 ILE327719:ILE327730 IVA327719:IVA327730 JEW327719:JEW327730 JOS327719:JOS327730 JYO327719:JYO327730 KIK327719:KIK327730 KSG327719:KSG327730 LCC327719:LCC327730 LLY327719:LLY327730 LVU327719:LVU327730 MFQ327719:MFQ327730 MPM327719:MPM327730 MZI327719:MZI327730 NJE327719:NJE327730 NTA327719:NTA327730 OCW327719:OCW327730 OMS327719:OMS327730 OWO327719:OWO327730 PGK327719:PGK327730 PQG327719:PQG327730 QAC327719:QAC327730 QJY327719:QJY327730 QTU327719:QTU327730 RDQ327719:RDQ327730 RNM327719:RNM327730 RXI327719:RXI327730 SHE327719:SHE327730 SRA327719:SRA327730 TAW327719:TAW327730 TKS327719:TKS327730 TUO327719:TUO327730 UEK327719:UEK327730 UOG327719:UOG327730 UYC327719:UYC327730 VHY327719:VHY327730 VRU327719:VRU327730 WBQ327719:WBQ327730 WLM327719:WLM327730 WVI327719:WVI327730 A393255:A393266 IW393255:IW393266 SS393255:SS393266 ACO393255:ACO393266 AMK393255:AMK393266 AWG393255:AWG393266 BGC393255:BGC393266 BPY393255:BPY393266 BZU393255:BZU393266 CJQ393255:CJQ393266 CTM393255:CTM393266 DDI393255:DDI393266 DNE393255:DNE393266 DXA393255:DXA393266 EGW393255:EGW393266 EQS393255:EQS393266 FAO393255:FAO393266 FKK393255:FKK393266 FUG393255:FUG393266 GEC393255:GEC393266 GNY393255:GNY393266 GXU393255:GXU393266 HHQ393255:HHQ393266 HRM393255:HRM393266 IBI393255:IBI393266 ILE393255:ILE393266 IVA393255:IVA393266 JEW393255:JEW393266 JOS393255:JOS393266 JYO393255:JYO393266 KIK393255:KIK393266 KSG393255:KSG393266 LCC393255:LCC393266 LLY393255:LLY393266 LVU393255:LVU393266 MFQ393255:MFQ393266 MPM393255:MPM393266 MZI393255:MZI393266 NJE393255:NJE393266 NTA393255:NTA393266 OCW393255:OCW393266 OMS393255:OMS393266 OWO393255:OWO393266 PGK393255:PGK393266 PQG393255:PQG393266 QAC393255:QAC393266 QJY393255:QJY393266 QTU393255:QTU393266 RDQ393255:RDQ393266 RNM393255:RNM393266 RXI393255:RXI393266 SHE393255:SHE393266 SRA393255:SRA393266 TAW393255:TAW393266 TKS393255:TKS393266 TUO393255:TUO393266 UEK393255:UEK393266 UOG393255:UOG393266 UYC393255:UYC393266 VHY393255:VHY393266 VRU393255:VRU393266 WBQ393255:WBQ393266 WLM393255:WLM393266 WVI393255:WVI393266 A458791:A458802 IW458791:IW458802 SS458791:SS458802 ACO458791:ACO458802 AMK458791:AMK458802 AWG458791:AWG458802 BGC458791:BGC458802 BPY458791:BPY458802 BZU458791:BZU458802 CJQ458791:CJQ458802 CTM458791:CTM458802 DDI458791:DDI458802 DNE458791:DNE458802 DXA458791:DXA458802 EGW458791:EGW458802 EQS458791:EQS458802 FAO458791:FAO458802 FKK458791:FKK458802 FUG458791:FUG458802 GEC458791:GEC458802 GNY458791:GNY458802 GXU458791:GXU458802 HHQ458791:HHQ458802 HRM458791:HRM458802 IBI458791:IBI458802 ILE458791:ILE458802 IVA458791:IVA458802 JEW458791:JEW458802 JOS458791:JOS458802 JYO458791:JYO458802 KIK458791:KIK458802 KSG458791:KSG458802 LCC458791:LCC458802 LLY458791:LLY458802 LVU458791:LVU458802 MFQ458791:MFQ458802 MPM458791:MPM458802 MZI458791:MZI458802 NJE458791:NJE458802 NTA458791:NTA458802 OCW458791:OCW458802 OMS458791:OMS458802 OWO458791:OWO458802 PGK458791:PGK458802 PQG458791:PQG458802 QAC458791:QAC458802 QJY458791:QJY458802 QTU458791:QTU458802 RDQ458791:RDQ458802 RNM458791:RNM458802 RXI458791:RXI458802 SHE458791:SHE458802 SRA458791:SRA458802 TAW458791:TAW458802 TKS458791:TKS458802 TUO458791:TUO458802 UEK458791:UEK458802 UOG458791:UOG458802 UYC458791:UYC458802 VHY458791:VHY458802 VRU458791:VRU458802 WBQ458791:WBQ458802 WLM458791:WLM458802 WVI458791:WVI458802 A524327:A524338 IW524327:IW524338 SS524327:SS524338 ACO524327:ACO524338 AMK524327:AMK524338 AWG524327:AWG524338 BGC524327:BGC524338 BPY524327:BPY524338 BZU524327:BZU524338 CJQ524327:CJQ524338 CTM524327:CTM524338 DDI524327:DDI524338 DNE524327:DNE524338 DXA524327:DXA524338 EGW524327:EGW524338 EQS524327:EQS524338 FAO524327:FAO524338 FKK524327:FKK524338 FUG524327:FUG524338 GEC524327:GEC524338 GNY524327:GNY524338 GXU524327:GXU524338 HHQ524327:HHQ524338 HRM524327:HRM524338 IBI524327:IBI524338 ILE524327:ILE524338 IVA524327:IVA524338 JEW524327:JEW524338 JOS524327:JOS524338 JYO524327:JYO524338 KIK524327:KIK524338 KSG524327:KSG524338 LCC524327:LCC524338 LLY524327:LLY524338 LVU524327:LVU524338 MFQ524327:MFQ524338 MPM524327:MPM524338 MZI524327:MZI524338 NJE524327:NJE524338 NTA524327:NTA524338 OCW524327:OCW524338 OMS524327:OMS524338 OWO524327:OWO524338 PGK524327:PGK524338 PQG524327:PQG524338 QAC524327:QAC524338 QJY524327:QJY524338 QTU524327:QTU524338 RDQ524327:RDQ524338 RNM524327:RNM524338 RXI524327:RXI524338 SHE524327:SHE524338 SRA524327:SRA524338 TAW524327:TAW524338 TKS524327:TKS524338 TUO524327:TUO524338 UEK524327:UEK524338 UOG524327:UOG524338 UYC524327:UYC524338 VHY524327:VHY524338 VRU524327:VRU524338 WBQ524327:WBQ524338 WLM524327:WLM524338 WVI524327:WVI524338 A589863:A589874 IW589863:IW589874 SS589863:SS589874 ACO589863:ACO589874 AMK589863:AMK589874 AWG589863:AWG589874 BGC589863:BGC589874 BPY589863:BPY589874 BZU589863:BZU589874 CJQ589863:CJQ589874 CTM589863:CTM589874 DDI589863:DDI589874 DNE589863:DNE589874 DXA589863:DXA589874 EGW589863:EGW589874 EQS589863:EQS589874 FAO589863:FAO589874 FKK589863:FKK589874 FUG589863:FUG589874 GEC589863:GEC589874 GNY589863:GNY589874 GXU589863:GXU589874 HHQ589863:HHQ589874 HRM589863:HRM589874 IBI589863:IBI589874 ILE589863:ILE589874 IVA589863:IVA589874 JEW589863:JEW589874 JOS589863:JOS589874 JYO589863:JYO589874 KIK589863:KIK589874 KSG589863:KSG589874 LCC589863:LCC589874 LLY589863:LLY589874 LVU589863:LVU589874 MFQ589863:MFQ589874 MPM589863:MPM589874 MZI589863:MZI589874 NJE589863:NJE589874 NTA589863:NTA589874 OCW589863:OCW589874 OMS589863:OMS589874 OWO589863:OWO589874 PGK589863:PGK589874 PQG589863:PQG589874 QAC589863:QAC589874 QJY589863:QJY589874 QTU589863:QTU589874 RDQ589863:RDQ589874 RNM589863:RNM589874 RXI589863:RXI589874 SHE589863:SHE589874 SRA589863:SRA589874 TAW589863:TAW589874 TKS589863:TKS589874 TUO589863:TUO589874 UEK589863:UEK589874 UOG589863:UOG589874 UYC589863:UYC589874 VHY589863:VHY589874 VRU589863:VRU589874 WBQ589863:WBQ589874 WLM589863:WLM589874 WVI589863:WVI589874 A655399:A655410 IW655399:IW655410 SS655399:SS655410 ACO655399:ACO655410 AMK655399:AMK655410 AWG655399:AWG655410 BGC655399:BGC655410 BPY655399:BPY655410 BZU655399:BZU655410 CJQ655399:CJQ655410 CTM655399:CTM655410 DDI655399:DDI655410 DNE655399:DNE655410 DXA655399:DXA655410 EGW655399:EGW655410 EQS655399:EQS655410 FAO655399:FAO655410 FKK655399:FKK655410 FUG655399:FUG655410 GEC655399:GEC655410 GNY655399:GNY655410 GXU655399:GXU655410 HHQ655399:HHQ655410 HRM655399:HRM655410 IBI655399:IBI655410 ILE655399:ILE655410 IVA655399:IVA655410 JEW655399:JEW655410 JOS655399:JOS655410 JYO655399:JYO655410 KIK655399:KIK655410 KSG655399:KSG655410 LCC655399:LCC655410 LLY655399:LLY655410 LVU655399:LVU655410 MFQ655399:MFQ655410 MPM655399:MPM655410 MZI655399:MZI655410 NJE655399:NJE655410 NTA655399:NTA655410 OCW655399:OCW655410 OMS655399:OMS655410 OWO655399:OWO655410 PGK655399:PGK655410 PQG655399:PQG655410 QAC655399:QAC655410 QJY655399:QJY655410 QTU655399:QTU655410 RDQ655399:RDQ655410 RNM655399:RNM655410 RXI655399:RXI655410 SHE655399:SHE655410 SRA655399:SRA655410 TAW655399:TAW655410 TKS655399:TKS655410 TUO655399:TUO655410 UEK655399:UEK655410 UOG655399:UOG655410 UYC655399:UYC655410 VHY655399:VHY655410 VRU655399:VRU655410 WBQ655399:WBQ655410 WLM655399:WLM655410 WVI655399:WVI655410 A720935:A720946 IW720935:IW720946 SS720935:SS720946 ACO720935:ACO720946 AMK720935:AMK720946 AWG720935:AWG720946 BGC720935:BGC720946 BPY720935:BPY720946 BZU720935:BZU720946 CJQ720935:CJQ720946 CTM720935:CTM720946 DDI720935:DDI720946 DNE720935:DNE720946 DXA720935:DXA720946 EGW720935:EGW720946 EQS720935:EQS720946 FAO720935:FAO720946 FKK720935:FKK720946 FUG720935:FUG720946 GEC720935:GEC720946 GNY720935:GNY720946 GXU720935:GXU720946 HHQ720935:HHQ720946 HRM720935:HRM720946 IBI720935:IBI720946 ILE720935:ILE720946 IVA720935:IVA720946 JEW720935:JEW720946 JOS720935:JOS720946 JYO720935:JYO720946 KIK720935:KIK720946 KSG720935:KSG720946 LCC720935:LCC720946 LLY720935:LLY720946 LVU720935:LVU720946 MFQ720935:MFQ720946 MPM720935:MPM720946 MZI720935:MZI720946 NJE720935:NJE720946 NTA720935:NTA720946 OCW720935:OCW720946 OMS720935:OMS720946 OWO720935:OWO720946 PGK720935:PGK720946 PQG720935:PQG720946 QAC720935:QAC720946 QJY720935:QJY720946 QTU720935:QTU720946 RDQ720935:RDQ720946 RNM720935:RNM720946 RXI720935:RXI720946 SHE720935:SHE720946 SRA720935:SRA720946 TAW720935:TAW720946 TKS720935:TKS720946 TUO720935:TUO720946 UEK720935:UEK720946 UOG720935:UOG720946 UYC720935:UYC720946 VHY720935:VHY720946 VRU720935:VRU720946 WBQ720935:WBQ720946 WLM720935:WLM720946 WVI720935:WVI720946 A786471:A786482 IW786471:IW786482 SS786471:SS786482 ACO786471:ACO786482 AMK786471:AMK786482 AWG786471:AWG786482 BGC786471:BGC786482 BPY786471:BPY786482 BZU786471:BZU786482 CJQ786471:CJQ786482 CTM786471:CTM786482 DDI786471:DDI786482 DNE786471:DNE786482 DXA786471:DXA786482 EGW786471:EGW786482 EQS786471:EQS786482 FAO786471:FAO786482 FKK786471:FKK786482 FUG786471:FUG786482 GEC786471:GEC786482 GNY786471:GNY786482 GXU786471:GXU786482 HHQ786471:HHQ786482 HRM786471:HRM786482 IBI786471:IBI786482 ILE786471:ILE786482 IVA786471:IVA786482 JEW786471:JEW786482 JOS786471:JOS786482 JYO786471:JYO786482 KIK786471:KIK786482 KSG786471:KSG786482 LCC786471:LCC786482 LLY786471:LLY786482 LVU786471:LVU786482 MFQ786471:MFQ786482 MPM786471:MPM786482 MZI786471:MZI786482 NJE786471:NJE786482 NTA786471:NTA786482 OCW786471:OCW786482 OMS786471:OMS786482 OWO786471:OWO786482 PGK786471:PGK786482 PQG786471:PQG786482 QAC786471:QAC786482 QJY786471:QJY786482 QTU786471:QTU786482 RDQ786471:RDQ786482 RNM786471:RNM786482 RXI786471:RXI786482 SHE786471:SHE786482 SRA786471:SRA786482 TAW786471:TAW786482 TKS786471:TKS786482 TUO786471:TUO786482 UEK786471:UEK786482 UOG786471:UOG786482 UYC786471:UYC786482 VHY786471:VHY786482 VRU786471:VRU786482 WBQ786471:WBQ786482 WLM786471:WLM786482 WVI786471:WVI786482 A852007:A852018 IW852007:IW852018 SS852007:SS852018 ACO852007:ACO852018 AMK852007:AMK852018 AWG852007:AWG852018 BGC852007:BGC852018 BPY852007:BPY852018 BZU852007:BZU852018 CJQ852007:CJQ852018 CTM852007:CTM852018 DDI852007:DDI852018 DNE852007:DNE852018 DXA852007:DXA852018 EGW852007:EGW852018 EQS852007:EQS852018 FAO852007:FAO852018 FKK852007:FKK852018 FUG852007:FUG852018 GEC852007:GEC852018 GNY852007:GNY852018 GXU852007:GXU852018 HHQ852007:HHQ852018 HRM852007:HRM852018 IBI852007:IBI852018 ILE852007:ILE852018 IVA852007:IVA852018 JEW852007:JEW852018 JOS852007:JOS852018 JYO852007:JYO852018 KIK852007:KIK852018 KSG852007:KSG852018 LCC852007:LCC852018 LLY852007:LLY852018 LVU852007:LVU852018 MFQ852007:MFQ852018 MPM852007:MPM852018 MZI852007:MZI852018 NJE852007:NJE852018 NTA852007:NTA852018 OCW852007:OCW852018 OMS852007:OMS852018 OWO852007:OWO852018 PGK852007:PGK852018 PQG852007:PQG852018 QAC852007:QAC852018 QJY852007:QJY852018 QTU852007:QTU852018 RDQ852007:RDQ852018 RNM852007:RNM852018 RXI852007:RXI852018 SHE852007:SHE852018 SRA852007:SRA852018 TAW852007:TAW852018 TKS852007:TKS852018 TUO852007:TUO852018 UEK852007:UEK852018 UOG852007:UOG852018 UYC852007:UYC852018 VHY852007:VHY852018 VRU852007:VRU852018 WBQ852007:WBQ852018 WLM852007:WLM852018 WVI852007:WVI852018 A917543:A917554 IW917543:IW917554 SS917543:SS917554 ACO917543:ACO917554 AMK917543:AMK917554 AWG917543:AWG917554 BGC917543:BGC917554 BPY917543:BPY917554 BZU917543:BZU917554 CJQ917543:CJQ917554 CTM917543:CTM917554 DDI917543:DDI917554 DNE917543:DNE917554 DXA917543:DXA917554 EGW917543:EGW917554 EQS917543:EQS917554 FAO917543:FAO917554 FKK917543:FKK917554 FUG917543:FUG917554 GEC917543:GEC917554 GNY917543:GNY917554 GXU917543:GXU917554 HHQ917543:HHQ917554 HRM917543:HRM917554 IBI917543:IBI917554 ILE917543:ILE917554 IVA917543:IVA917554 JEW917543:JEW917554 JOS917543:JOS917554 JYO917543:JYO917554 KIK917543:KIK917554 KSG917543:KSG917554 LCC917543:LCC917554 LLY917543:LLY917554 LVU917543:LVU917554 MFQ917543:MFQ917554 MPM917543:MPM917554 MZI917543:MZI917554 NJE917543:NJE917554 NTA917543:NTA917554 OCW917543:OCW917554 OMS917543:OMS917554 OWO917543:OWO917554 PGK917543:PGK917554 PQG917543:PQG917554 QAC917543:QAC917554 QJY917543:QJY917554 QTU917543:QTU917554 RDQ917543:RDQ917554 RNM917543:RNM917554 RXI917543:RXI917554 SHE917543:SHE917554 SRA917543:SRA917554 TAW917543:TAW917554 TKS917543:TKS917554 TUO917543:TUO917554 UEK917543:UEK917554 UOG917543:UOG917554 UYC917543:UYC917554 VHY917543:VHY917554 VRU917543:VRU917554 WBQ917543:WBQ917554 WLM917543:WLM917554 WVI917543:WVI917554 A983079:A983090 IW983079:IW983090 SS983079:SS983090 ACO983079:ACO983090 AMK983079:AMK983090 AWG983079:AWG983090 BGC983079:BGC983090 BPY983079:BPY983090 BZU983079:BZU983090 CJQ983079:CJQ983090 CTM983079:CTM983090 DDI983079:DDI983090 DNE983079:DNE983090 DXA983079:DXA983090 EGW983079:EGW983090 EQS983079:EQS983090 FAO983079:FAO983090 FKK983079:FKK983090 FUG983079:FUG983090 GEC983079:GEC983090 GNY983079:GNY983090 GXU983079:GXU983090 HHQ983079:HHQ983090 HRM983079:HRM983090 IBI983079:IBI983090 ILE983079:ILE983090 IVA983079:IVA983090 JEW983079:JEW983090 JOS983079:JOS983090 JYO983079:JYO983090 KIK983079:KIK983090 KSG983079:KSG983090 LCC983079:LCC983090 LLY983079:LLY983090 LVU983079:LVU983090 MFQ983079:MFQ983090 MPM983079:MPM983090 MZI983079:MZI983090 NJE983079:NJE983090 NTA983079:NTA983090 OCW983079:OCW983090 OMS983079:OMS983090 OWO983079:OWO983090 PGK983079:PGK983090 PQG983079:PQG983090 QAC983079:QAC983090 QJY983079:QJY983090 QTU983079:QTU983090 RDQ983079:RDQ983090 RNM983079:RNM983090 RXI983079:RXI983090 SHE983079:SHE983090 SRA983079:SRA983090 TAW983079:TAW983090 TKS983079:TKS983090 TUO983079:TUO983090 UEK983079:UEK983090 UOG983079:UOG983090 UYC983079:UYC983090 VHY983079:VHY983090 VRU983079:VRU983090 WBQ983079:WBQ983090 WLM983079:WLM983090 WVI983079:WVI983090 WVI13:WVI50 WLM13:WLM50 WBQ13:WBQ50 VRU13:VRU50 VHY13:VHY50 UYC13:UYC50 UOG13:UOG50 UEK13:UEK50 TUO13:TUO50 TKS13:TKS50 TAW13:TAW50 SRA13:SRA50 SHE13:SHE50 RXI13:RXI50 RNM13:RNM50 RDQ13:RDQ50 QTU13:QTU50 QJY13:QJY50 QAC13:QAC50 PQG13:PQG50 PGK13:PGK50 OWO13:OWO50 OMS13:OMS50 OCW13:OCW50 NTA13:NTA50 NJE13:NJE50 MZI13:MZI50 MPM13:MPM50 MFQ13:MFQ50 LVU13:LVU50 LLY13:LLY50 LCC13:LCC50 KSG13:KSG50 KIK13:KIK50 JYO13:JYO50 JOS13:JOS50 JEW13:JEW50 IVA13:IVA50 ILE13:ILE50 IBI13:IBI50 HRM13:HRM50 HHQ13:HHQ50 GXU13:GXU50 GNY13:GNY50 GEC13:GEC50 FUG13:FUG50 FKK13:FKK50 FAO13:FAO50 EQS13:EQS50 EGW13:EGW50 DXA13:DXA50 DNE13:DNE50 DDI13:DDI50 CTM13:CTM50 CJQ13:CJQ50 BZU13:BZU50 BPY13:BPY50 BGC13:BGC50 AWG13:AWG50 AMK13:AMK50 ACO13:ACO50 SS13:SS50 IW13:IW50 A13:A50" xr:uid="{B56AEE9B-0A5B-42B5-9D74-E7A217759AFB}">
      <formula1>ReferenceID</formula1>
    </dataValidation>
    <dataValidation type="list" allowBlank="1" showInputMessage="1" showErrorMessage="1" sqref="D65575:D65586 IZ65575:IZ65586 SV65575:SV65586 ACR65575:ACR65586 AMN65575:AMN65586 AWJ65575:AWJ65586 BGF65575:BGF65586 BQB65575:BQB65586 BZX65575:BZX65586 CJT65575:CJT65586 CTP65575:CTP65586 DDL65575:DDL65586 DNH65575:DNH65586 DXD65575:DXD65586 EGZ65575:EGZ65586 EQV65575:EQV65586 FAR65575:FAR65586 FKN65575:FKN65586 FUJ65575:FUJ65586 GEF65575:GEF65586 GOB65575:GOB65586 GXX65575:GXX65586 HHT65575:HHT65586 HRP65575:HRP65586 IBL65575:IBL65586 ILH65575:ILH65586 IVD65575:IVD65586 JEZ65575:JEZ65586 JOV65575:JOV65586 JYR65575:JYR65586 KIN65575:KIN65586 KSJ65575:KSJ65586 LCF65575:LCF65586 LMB65575:LMB65586 LVX65575:LVX65586 MFT65575:MFT65586 MPP65575:MPP65586 MZL65575:MZL65586 NJH65575:NJH65586 NTD65575:NTD65586 OCZ65575:OCZ65586 OMV65575:OMV65586 OWR65575:OWR65586 PGN65575:PGN65586 PQJ65575:PQJ65586 QAF65575:QAF65586 QKB65575:QKB65586 QTX65575:QTX65586 RDT65575:RDT65586 RNP65575:RNP65586 RXL65575:RXL65586 SHH65575:SHH65586 SRD65575:SRD65586 TAZ65575:TAZ65586 TKV65575:TKV65586 TUR65575:TUR65586 UEN65575:UEN65586 UOJ65575:UOJ65586 UYF65575:UYF65586 VIB65575:VIB65586 VRX65575:VRX65586 WBT65575:WBT65586 WLP65575:WLP65586 WVL65575:WVL65586 D131111:D131122 IZ131111:IZ131122 SV131111:SV131122 ACR131111:ACR131122 AMN131111:AMN131122 AWJ131111:AWJ131122 BGF131111:BGF131122 BQB131111:BQB131122 BZX131111:BZX131122 CJT131111:CJT131122 CTP131111:CTP131122 DDL131111:DDL131122 DNH131111:DNH131122 DXD131111:DXD131122 EGZ131111:EGZ131122 EQV131111:EQV131122 FAR131111:FAR131122 FKN131111:FKN131122 FUJ131111:FUJ131122 GEF131111:GEF131122 GOB131111:GOB131122 GXX131111:GXX131122 HHT131111:HHT131122 HRP131111:HRP131122 IBL131111:IBL131122 ILH131111:ILH131122 IVD131111:IVD131122 JEZ131111:JEZ131122 JOV131111:JOV131122 JYR131111:JYR131122 KIN131111:KIN131122 KSJ131111:KSJ131122 LCF131111:LCF131122 LMB131111:LMB131122 LVX131111:LVX131122 MFT131111:MFT131122 MPP131111:MPP131122 MZL131111:MZL131122 NJH131111:NJH131122 NTD131111:NTD131122 OCZ131111:OCZ131122 OMV131111:OMV131122 OWR131111:OWR131122 PGN131111:PGN131122 PQJ131111:PQJ131122 QAF131111:QAF131122 QKB131111:QKB131122 QTX131111:QTX131122 RDT131111:RDT131122 RNP131111:RNP131122 RXL131111:RXL131122 SHH131111:SHH131122 SRD131111:SRD131122 TAZ131111:TAZ131122 TKV131111:TKV131122 TUR131111:TUR131122 UEN131111:UEN131122 UOJ131111:UOJ131122 UYF131111:UYF131122 VIB131111:VIB131122 VRX131111:VRX131122 WBT131111:WBT131122 WLP131111:WLP131122 WVL131111:WVL131122 D196647:D196658 IZ196647:IZ196658 SV196647:SV196658 ACR196647:ACR196658 AMN196647:AMN196658 AWJ196647:AWJ196658 BGF196647:BGF196658 BQB196647:BQB196658 BZX196647:BZX196658 CJT196647:CJT196658 CTP196647:CTP196658 DDL196647:DDL196658 DNH196647:DNH196658 DXD196647:DXD196658 EGZ196647:EGZ196658 EQV196647:EQV196658 FAR196647:FAR196658 FKN196647:FKN196658 FUJ196647:FUJ196658 GEF196647:GEF196658 GOB196647:GOB196658 GXX196647:GXX196658 HHT196647:HHT196658 HRP196647:HRP196658 IBL196647:IBL196658 ILH196647:ILH196658 IVD196647:IVD196658 JEZ196647:JEZ196658 JOV196647:JOV196658 JYR196647:JYR196658 KIN196647:KIN196658 KSJ196647:KSJ196658 LCF196647:LCF196658 LMB196647:LMB196658 LVX196647:LVX196658 MFT196647:MFT196658 MPP196647:MPP196658 MZL196647:MZL196658 NJH196647:NJH196658 NTD196647:NTD196658 OCZ196647:OCZ196658 OMV196647:OMV196658 OWR196647:OWR196658 PGN196647:PGN196658 PQJ196647:PQJ196658 QAF196647:QAF196658 QKB196647:QKB196658 QTX196647:QTX196658 RDT196647:RDT196658 RNP196647:RNP196658 RXL196647:RXL196658 SHH196647:SHH196658 SRD196647:SRD196658 TAZ196647:TAZ196658 TKV196647:TKV196658 TUR196647:TUR196658 UEN196647:UEN196658 UOJ196647:UOJ196658 UYF196647:UYF196658 VIB196647:VIB196658 VRX196647:VRX196658 WBT196647:WBT196658 WLP196647:WLP196658 WVL196647:WVL196658 D262183:D262194 IZ262183:IZ262194 SV262183:SV262194 ACR262183:ACR262194 AMN262183:AMN262194 AWJ262183:AWJ262194 BGF262183:BGF262194 BQB262183:BQB262194 BZX262183:BZX262194 CJT262183:CJT262194 CTP262183:CTP262194 DDL262183:DDL262194 DNH262183:DNH262194 DXD262183:DXD262194 EGZ262183:EGZ262194 EQV262183:EQV262194 FAR262183:FAR262194 FKN262183:FKN262194 FUJ262183:FUJ262194 GEF262183:GEF262194 GOB262183:GOB262194 GXX262183:GXX262194 HHT262183:HHT262194 HRP262183:HRP262194 IBL262183:IBL262194 ILH262183:ILH262194 IVD262183:IVD262194 JEZ262183:JEZ262194 JOV262183:JOV262194 JYR262183:JYR262194 KIN262183:KIN262194 KSJ262183:KSJ262194 LCF262183:LCF262194 LMB262183:LMB262194 LVX262183:LVX262194 MFT262183:MFT262194 MPP262183:MPP262194 MZL262183:MZL262194 NJH262183:NJH262194 NTD262183:NTD262194 OCZ262183:OCZ262194 OMV262183:OMV262194 OWR262183:OWR262194 PGN262183:PGN262194 PQJ262183:PQJ262194 QAF262183:QAF262194 QKB262183:QKB262194 QTX262183:QTX262194 RDT262183:RDT262194 RNP262183:RNP262194 RXL262183:RXL262194 SHH262183:SHH262194 SRD262183:SRD262194 TAZ262183:TAZ262194 TKV262183:TKV262194 TUR262183:TUR262194 UEN262183:UEN262194 UOJ262183:UOJ262194 UYF262183:UYF262194 VIB262183:VIB262194 VRX262183:VRX262194 WBT262183:WBT262194 WLP262183:WLP262194 WVL262183:WVL262194 D327719:D327730 IZ327719:IZ327730 SV327719:SV327730 ACR327719:ACR327730 AMN327719:AMN327730 AWJ327719:AWJ327730 BGF327719:BGF327730 BQB327719:BQB327730 BZX327719:BZX327730 CJT327719:CJT327730 CTP327719:CTP327730 DDL327719:DDL327730 DNH327719:DNH327730 DXD327719:DXD327730 EGZ327719:EGZ327730 EQV327719:EQV327730 FAR327719:FAR327730 FKN327719:FKN327730 FUJ327719:FUJ327730 GEF327719:GEF327730 GOB327719:GOB327730 GXX327719:GXX327730 HHT327719:HHT327730 HRP327719:HRP327730 IBL327719:IBL327730 ILH327719:ILH327730 IVD327719:IVD327730 JEZ327719:JEZ327730 JOV327719:JOV327730 JYR327719:JYR327730 KIN327719:KIN327730 KSJ327719:KSJ327730 LCF327719:LCF327730 LMB327719:LMB327730 LVX327719:LVX327730 MFT327719:MFT327730 MPP327719:MPP327730 MZL327719:MZL327730 NJH327719:NJH327730 NTD327719:NTD327730 OCZ327719:OCZ327730 OMV327719:OMV327730 OWR327719:OWR327730 PGN327719:PGN327730 PQJ327719:PQJ327730 QAF327719:QAF327730 QKB327719:QKB327730 QTX327719:QTX327730 RDT327719:RDT327730 RNP327719:RNP327730 RXL327719:RXL327730 SHH327719:SHH327730 SRD327719:SRD327730 TAZ327719:TAZ327730 TKV327719:TKV327730 TUR327719:TUR327730 UEN327719:UEN327730 UOJ327719:UOJ327730 UYF327719:UYF327730 VIB327719:VIB327730 VRX327719:VRX327730 WBT327719:WBT327730 WLP327719:WLP327730 WVL327719:WVL327730 D393255:D393266 IZ393255:IZ393266 SV393255:SV393266 ACR393255:ACR393266 AMN393255:AMN393266 AWJ393255:AWJ393266 BGF393255:BGF393266 BQB393255:BQB393266 BZX393255:BZX393266 CJT393255:CJT393266 CTP393255:CTP393266 DDL393255:DDL393266 DNH393255:DNH393266 DXD393255:DXD393266 EGZ393255:EGZ393266 EQV393255:EQV393266 FAR393255:FAR393266 FKN393255:FKN393266 FUJ393255:FUJ393266 GEF393255:GEF393266 GOB393255:GOB393266 GXX393255:GXX393266 HHT393255:HHT393266 HRP393255:HRP393266 IBL393255:IBL393266 ILH393255:ILH393266 IVD393255:IVD393266 JEZ393255:JEZ393266 JOV393255:JOV393266 JYR393255:JYR393266 KIN393255:KIN393266 KSJ393255:KSJ393266 LCF393255:LCF393266 LMB393255:LMB393266 LVX393255:LVX393266 MFT393255:MFT393266 MPP393255:MPP393266 MZL393255:MZL393266 NJH393255:NJH393266 NTD393255:NTD393266 OCZ393255:OCZ393266 OMV393255:OMV393266 OWR393255:OWR393266 PGN393255:PGN393266 PQJ393255:PQJ393266 QAF393255:QAF393266 QKB393255:QKB393266 QTX393255:QTX393266 RDT393255:RDT393266 RNP393255:RNP393266 RXL393255:RXL393266 SHH393255:SHH393266 SRD393255:SRD393266 TAZ393255:TAZ393266 TKV393255:TKV393266 TUR393255:TUR393266 UEN393255:UEN393266 UOJ393255:UOJ393266 UYF393255:UYF393266 VIB393255:VIB393266 VRX393255:VRX393266 WBT393255:WBT393266 WLP393255:WLP393266 WVL393255:WVL393266 D458791:D458802 IZ458791:IZ458802 SV458791:SV458802 ACR458791:ACR458802 AMN458791:AMN458802 AWJ458791:AWJ458802 BGF458791:BGF458802 BQB458791:BQB458802 BZX458791:BZX458802 CJT458791:CJT458802 CTP458791:CTP458802 DDL458791:DDL458802 DNH458791:DNH458802 DXD458791:DXD458802 EGZ458791:EGZ458802 EQV458791:EQV458802 FAR458791:FAR458802 FKN458791:FKN458802 FUJ458791:FUJ458802 GEF458791:GEF458802 GOB458791:GOB458802 GXX458791:GXX458802 HHT458791:HHT458802 HRP458791:HRP458802 IBL458791:IBL458802 ILH458791:ILH458802 IVD458791:IVD458802 JEZ458791:JEZ458802 JOV458791:JOV458802 JYR458791:JYR458802 KIN458791:KIN458802 KSJ458791:KSJ458802 LCF458791:LCF458802 LMB458791:LMB458802 LVX458791:LVX458802 MFT458791:MFT458802 MPP458791:MPP458802 MZL458791:MZL458802 NJH458791:NJH458802 NTD458791:NTD458802 OCZ458791:OCZ458802 OMV458791:OMV458802 OWR458791:OWR458802 PGN458791:PGN458802 PQJ458791:PQJ458802 QAF458791:QAF458802 QKB458791:QKB458802 QTX458791:QTX458802 RDT458791:RDT458802 RNP458791:RNP458802 RXL458791:RXL458802 SHH458791:SHH458802 SRD458791:SRD458802 TAZ458791:TAZ458802 TKV458791:TKV458802 TUR458791:TUR458802 UEN458791:UEN458802 UOJ458791:UOJ458802 UYF458791:UYF458802 VIB458791:VIB458802 VRX458791:VRX458802 WBT458791:WBT458802 WLP458791:WLP458802 WVL458791:WVL458802 D524327:D524338 IZ524327:IZ524338 SV524327:SV524338 ACR524327:ACR524338 AMN524327:AMN524338 AWJ524327:AWJ524338 BGF524327:BGF524338 BQB524327:BQB524338 BZX524327:BZX524338 CJT524327:CJT524338 CTP524327:CTP524338 DDL524327:DDL524338 DNH524327:DNH524338 DXD524327:DXD524338 EGZ524327:EGZ524338 EQV524327:EQV524338 FAR524327:FAR524338 FKN524327:FKN524338 FUJ524327:FUJ524338 GEF524327:GEF524338 GOB524327:GOB524338 GXX524327:GXX524338 HHT524327:HHT524338 HRP524327:HRP524338 IBL524327:IBL524338 ILH524327:ILH524338 IVD524327:IVD524338 JEZ524327:JEZ524338 JOV524327:JOV524338 JYR524327:JYR524338 KIN524327:KIN524338 KSJ524327:KSJ524338 LCF524327:LCF524338 LMB524327:LMB524338 LVX524327:LVX524338 MFT524327:MFT524338 MPP524327:MPP524338 MZL524327:MZL524338 NJH524327:NJH524338 NTD524327:NTD524338 OCZ524327:OCZ524338 OMV524327:OMV524338 OWR524327:OWR524338 PGN524327:PGN524338 PQJ524327:PQJ524338 QAF524327:QAF524338 QKB524327:QKB524338 QTX524327:QTX524338 RDT524327:RDT524338 RNP524327:RNP524338 RXL524327:RXL524338 SHH524327:SHH524338 SRD524327:SRD524338 TAZ524327:TAZ524338 TKV524327:TKV524338 TUR524327:TUR524338 UEN524327:UEN524338 UOJ524327:UOJ524338 UYF524327:UYF524338 VIB524327:VIB524338 VRX524327:VRX524338 WBT524327:WBT524338 WLP524327:WLP524338 WVL524327:WVL524338 D589863:D589874 IZ589863:IZ589874 SV589863:SV589874 ACR589863:ACR589874 AMN589863:AMN589874 AWJ589863:AWJ589874 BGF589863:BGF589874 BQB589863:BQB589874 BZX589863:BZX589874 CJT589863:CJT589874 CTP589863:CTP589874 DDL589863:DDL589874 DNH589863:DNH589874 DXD589863:DXD589874 EGZ589863:EGZ589874 EQV589863:EQV589874 FAR589863:FAR589874 FKN589863:FKN589874 FUJ589863:FUJ589874 GEF589863:GEF589874 GOB589863:GOB589874 GXX589863:GXX589874 HHT589863:HHT589874 HRP589863:HRP589874 IBL589863:IBL589874 ILH589863:ILH589874 IVD589863:IVD589874 JEZ589863:JEZ589874 JOV589863:JOV589874 JYR589863:JYR589874 KIN589863:KIN589874 KSJ589863:KSJ589874 LCF589863:LCF589874 LMB589863:LMB589874 LVX589863:LVX589874 MFT589863:MFT589874 MPP589863:MPP589874 MZL589863:MZL589874 NJH589863:NJH589874 NTD589863:NTD589874 OCZ589863:OCZ589874 OMV589863:OMV589874 OWR589863:OWR589874 PGN589863:PGN589874 PQJ589863:PQJ589874 QAF589863:QAF589874 QKB589863:QKB589874 QTX589863:QTX589874 RDT589863:RDT589874 RNP589863:RNP589874 RXL589863:RXL589874 SHH589863:SHH589874 SRD589863:SRD589874 TAZ589863:TAZ589874 TKV589863:TKV589874 TUR589863:TUR589874 UEN589863:UEN589874 UOJ589863:UOJ589874 UYF589863:UYF589874 VIB589863:VIB589874 VRX589863:VRX589874 WBT589863:WBT589874 WLP589863:WLP589874 WVL589863:WVL589874 D655399:D655410 IZ655399:IZ655410 SV655399:SV655410 ACR655399:ACR655410 AMN655399:AMN655410 AWJ655399:AWJ655410 BGF655399:BGF655410 BQB655399:BQB655410 BZX655399:BZX655410 CJT655399:CJT655410 CTP655399:CTP655410 DDL655399:DDL655410 DNH655399:DNH655410 DXD655399:DXD655410 EGZ655399:EGZ655410 EQV655399:EQV655410 FAR655399:FAR655410 FKN655399:FKN655410 FUJ655399:FUJ655410 GEF655399:GEF655410 GOB655399:GOB655410 GXX655399:GXX655410 HHT655399:HHT655410 HRP655399:HRP655410 IBL655399:IBL655410 ILH655399:ILH655410 IVD655399:IVD655410 JEZ655399:JEZ655410 JOV655399:JOV655410 JYR655399:JYR655410 KIN655399:KIN655410 KSJ655399:KSJ655410 LCF655399:LCF655410 LMB655399:LMB655410 LVX655399:LVX655410 MFT655399:MFT655410 MPP655399:MPP655410 MZL655399:MZL655410 NJH655399:NJH655410 NTD655399:NTD655410 OCZ655399:OCZ655410 OMV655399:OMV655410 OWR655399:OWR655410 PGN655399:PGN655410 PQJ655399:PQJ655410 QAF655399:QAF655410 QKB655399:QKB655410 QTX655399:QTX655410 RDT655399:RDT655410 RNP655399:RNP655410 RXL655399:RXL655410 SHH655399:SHH655410 SRD655399:SRD655410 TAZ655399:TAZ655410 TKV655399:TKV655410 TUR655399:TUR655410 UEN655399:UEN655410 UOJ655399:UOJ655410 UYF655399:UYF655410 VIB655399:VIB655410 VRX655399:VRX655410 WBT655399:WBT655410 WLP655399:WLP655410 WVL655399:WVL655410 D720935:D720946 IZ720935:IZ720946 SV720935:SV720946 ACR720935:ACR720946 AMN720935:AMN720946 AWJ720935:AWJ720946 BGF720935:BGF720946 BQB720935:BQB720946 BZX720935:BZX720946 CJT720935:CJT720946 CTP720935:CTP720946 DDL720935:DDL720946 DNH720935:DNH720946 DXD720935:DXD720946 EGZ720935:EGZ720946 EQV720935:EQV720946 FAR720935:FAR720946 FKN720935:FKN720946 FUJ720935:FUJ720946 GEF720935:GEF720946 GOB720935:GOB720946 GXX720935:GXX720946 HHT720935:HHT720946 HRP720935:HRP720946 IBL720935:IBL720946 ILH720935:ILH720946 IVD720935:IVD720946 JEZ720935:JEZ720946 JOV720935:JOV720946 JYR720935:JYR720946 KIN720935:KIN720946 KSJ720935:KSJ720946 LCF720935:LCF720946 LMB720935:LMB720946 LVX720935:LVX720946 MFT720935:MFT720946 MPP720935:MPP720946 MZL720935:MZL720946 NJH720935:NJH720946 NTD720935:NTD720946 OCZ720935:OCZ720946 OMV720935:OMV720946 OWR720935:OWR720946 PGN720935:PGN720946 PQJ720935:PQJ720946 QAF720935:QAF720946 QKB720935:QKB720946 QTX720935:QTX720946 RDT720935:RDT720946 RNP720935:RNP720946 RXL720935:RXL720946 SHH720935:SHH720946 SRD720935:SRD720946 TAZ720935:TAZ720946 TKV720935:TKV720946 TUR720935:TUR720946 UEN720935:UEN720946 UOJ720935:UOJ720946 UYF720935:UYF720946 VIB720935:VIB720946 VRX720935:VRX720946 WBT720935:WBT720946 WLP720935:WLP720946 WVL720935:WVL720946 D786471:D786482 IZ786471:IZ786482 SV786471:SV786482 ACR786471:ACR786482 AMN786471:AMN786482 AWJ786471:AWJ786482 BGF786471:BGF786482 BQB786471:BQB786482 BZX786471:BZX786482 CJT786471:CJT786482 CTP786471:CTP786482 DDL786471:DDL786482 DNH786471:DNH786482 DXD786471:DXD786482 EGZ786471:EGZ786482 EQV786471:EQV786482 FAR786471:FAR786482 FKN786471:FKN786482 FUJ786471:FUJ786482 GEF786471:GEF786482 GOB786471:GOB786482 GXX786471:GXX786482 HHT786471:HHT786482 HRP786471:HRP786482 IBL786471:IBL786482 ILH786471:ILH786482 IVD786471:IVD786482 JEZ786471:JEZ786482 JOV786471:JOV786482 JYR786471:JYR786482 KIN786471:KIN786482 KSJ786471:KSJ786482 LCF786471:LCF786482 LMB786471:LMB786482 LVX786471:LVX786482 MFT786471:MFT786482 MPP786471:MPP786482 MZL786471:MZL786482 NJH786471:NJH786482 NTD786471:NTD786482 OCZ786471:OCZ786482 OMV786471:OMV786482 OWR786471:OWR786482 PGN786471:PGN786482 PQJ786471:PQJ786482 QAF786471:QAF786482 QKB786471:QKB786482 QTX786471:QTX786482 RDT786471:RDT786482 RNP786471:RNP786482 RXL786471:RXL786482 SHH786471:SHH786482 SRD786471:SRD786482 TAZ786471:TAZ786482 TKV786471:TKV786482 TUR786471:TUR786482 UEN786471:UEN786482 UOJ786471:UOJ786482 UYF786471:UYF786482 VIB786471:VIB786482 VRX786471:VRX786482 WBT786471:WBT786482 WLP786471:WLP786482 WVL786471:WVL786482 D852007:D852018 IZ852007:IZ852018 SV852007:SV852018 ACR852007:ACR852018 AMN852007:AMN852018 AWJ852007:AWJ852018 BGF852007:BGF852018 BQB852007:BQB852018 BZX852007:BZX852018 CJT852007:CJT852018 CTP852007:CTP852018 DDL852007:DDL852018 DNH852007:DNH852018 DXD852007:DXD852018 EGZ852007:EGZ852018 EQV852007:EQV852018 FAR852007:FAR852018 FKN852007:FKN852018 FUJ852007:FUJ852018 GEF852007:GEF852018 GOB852007:GOB852018 GXX852007:GXX852018 HHT852007:HHT852018 HRP852007:HRP852018 IBL852007:IBL852018 ILH852007:ILH852018 IVD852007:IVD852018 JEZ852007:JEZ852018 JOV852007:JOV852018 JYR852007:JYR852018 KIN852007:KIN852018 KSJ852007:KSJ852018 LCF852007:LCF852018 LMB852007:LMB852018 LVX852007:LVX852018 MFT852007:MFT852018 MPP852007:MPP852018 MZL852007:MZL852018 NJH852007:NJH852018 NTD852007:NTD852018 OCZ852007:OCZ852018 OMV852007:OMV852018 OWR852007:OWR852018 PGN852007:PGN852018 PQJ852007:PQJ852018 QAF852007:QAF852018 QKB852007:QKB852018 QTX852007:QTX852018 RDT852007:RDT852018 RNP852007:RNP852018 RXL852007:RXL852018 SHH852007:SHH852018 SRD852007:SRD852018 TAZ852007:TAZ852018 TKV852007:TKV852018 TUR852007:TUR852018 UEN852007:UEN852018 UOJ852007:UOJ852018 UYF852007:UYF852018 VIB852007:VIB852018 VRX852007:VRX852018 WBT852007:WBT852018 WLP852007:WLP852018 WVL852007:WVL852018 D917543:D917554 IZ917543:IZ917554 SV917543:SV917554 ACR917543:ACR917554 AMN917543:AMN917554 AWJ917543:AWJ917554 BGF917543:BGF917554 BQB917543:BQB917554 BZX917543:BZX917554 CJT917543:CJT917554 CTP917543:CTP917554 DDL917543:DDL917554 DNH917543:DNH917554 DXD917543:DXD917554 EGZ917543:EGZ917554 EQV917543:EQV917554 FAR917543:FAR917554 FKN917543:FKN917554 FUJ917543:FUJ917554 GEF917543:GEF917554 GOB917543:GOB917554 GXX917543:GXX917554 HHT917543:HHT917554 HRP917543:HRP917554 IBL917543:IBL917554 ILH917543:ILH917554 IVD917543:IVD917554 JEZ917543:JEZ917554 JOV917543:JOV917554 JYR917543:JYR917554 KIN917543:KIN917554 KSJ917543:KSJ917554 LCF917543:LCF917554 LMB917543:LMB917554 LVX917543:LVX917554 MFT917543:MFT917554 MPP917543:MPP917554 MZL917543:MZL917554 NJH917543:NJH917554 NTD917543:NTD917554 OCZ917543:OCZ917554 OMV917543:OMV917554 OWR917543:OWR917554 PGN917543:PGN917554 PQJ917543:PQJ917554 QAF917543:QAF917554 QKB917543:QKB917554 QTX917543:QTX917554 RDT917543:RDT917554 RNP917543:RNP917554 RXL917543:RXL917554 SHH917543:SHH917554 SRD917543:SRD917554 TAZ917543:TAZ917554 TKV917543:TKV917554 TUR917543:TUR917554 UEN917543:UEN917554 UOJ917543:UOJ917554 UYF917543:UYF917554 VIB917543:VIB917554 VRX917543:VRX917554 WBT917543:WBT917554 WLP917543:WLP917554 WVL917543:WVL917554 D983079:D983090 IZ983079:IZ983090 SV983079:SV983090 ACR983079:ACR983090 AMN983079:AMN983090 AWJ983079:AWJ983090 BGF983079:BGF983090 BQB983079:BQB983090 BZX983079:BZX983090 CJT983079:CJT983090 CTP983079:CTP983090 DDL983079:DDL983090 DNH983079:DNH983090 DXD983079:DXD983090 EGZ983079:EGZ983090 EQV983079:EQV983090 FAR983079:FAR983090 FKN983079:FKN983090 FUJ983079:FUJ983090 GEF983079:GEF983090 GOB983079:GOB983090 GXX983079:GXX983090 HHT983079:HHT983090 HRP983079:HRP983090 IBL983079:IBL983090 ILH983079:ILH983090 IVD983079:IVD983090 JEZ983079:JEZ983090 JOV983079:JOV983090 JYR983079:JYR983090 KIN983079:KIN983090 KSJ983079:KSJ983090 LCF983079:LCF983090 LMB983079:LMB983090 LVX983079:LVX983090 MFT983079:MFT983090 MPP983079:MPP983090 MZL983079:MZL983090 NJH983079:NJH983090 NTD983079:NTD983090 OCZ983079:OCZ983090 OMV983079:OMV983090 OWR983079:OWR983090 PGN983079:PGN983090 PQJ983079:PQJ983090 QAF983079:QAF983090 QKB983079:QKB983090 QTX983079:QTX983090 RDT983079:RDT983090 RNP983079:RNP983090 RXL983079:RXL983090 SHH983079:SHH983090 SRD983079:SRD983090 TAZ983079:TAZ983090 TKV983079:TKV983090 TUR983079:TUR983090 UEN983079:UEN983090 UOJ983079:UOJ983090 UYF983079:UYF983090 VIB983079:VIB983090 VRX983079:VRX983090 WBT983079:WBT983090 WLP983079:WLP983090 WVL983079:WVL983090 WVL13:WVL50 WLP13:WLP50 WBT13:WBT50 VRX13:VRX50 VIB13:VIB50 UYF13:UYF50 UOJ13:UOJ50 UEN13:UEN50 TUR13:TUR50 TKV13:TKV50 TAZ13:TAZ50 SRD13:SRD50 SHH13:SHH50 RXL13:RXL50 RNP13:RNP50 RDT13:RDT50 QTX13:QTX50 QKB13:QKB50 QAF13:QAF50 PQJ13:PQJ50 PGN13:PGN50 OWR13:OWR50 OMV13:OMV50 OCZ13:OCZ50 NTD13:NTD50 NJH13:NJH50 MZL13:MZL50 MPP13:MPP50 MFT13:MFT50 LVX13:LVX50 LMB13:LMB50 LCF13:LCF50 KSJ13:KSJ50 KIN13:KIN50 JYR13:JYR50 JOV13:JOV50 JEZ13:JEZ50 IVD13:IVD50 ILH13:ILH50 IBL13:IBL50 HRP13:HRP50 HHT13:HHT50 GXX13:GXX50 GOB13:GOB50 GEF13:GEF50 FUJ13:FUJ50 FKN13:FKN50 FAR13:FAR50 EQV13:EQV50 EGZ13:EGZ50 DXD13:DXD50 DNH13:DNH50 DDL13:DDL50 CTP13:CTP50 CJT13:CJT50 BZX13:BZX50 BQB13:BQB50 BGF13:BGF50 AWJ13:AWJ50 AMN13:AMN50 ACR13:ACR50 SV13:SV50 IZ13:IZ50 D13:D50" xr:uid="{CC9A8CB7-5671-40A6-9456-C6BB8BAA79EC}">
      <formula1>People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908C1-A5E8-4D36-8CF0-8DE264CCBD7A}">
  <dimension ref="A1:AJ42"/>
  <sheetViews>
    <sheetView topLeftCell="A8" zoomScaleNormal="100" workbookViewId="0">
      <selection activeCell="B29" sqref="B29"/>
    </sheetView>
  </sheetViews>
  <sheetFormatPr defaultColWidth="8.77734375" defaultRowHeight="13.8" x14ac:dyDescent="0.25"/>
  <cols>
    <col min="1" max="1" width="9.33203125" customWidth="1"/>
    <col min="2" max="2" width="112.109375" customWidth="1"/>
    <col min="3" max="3" width="58.44140625" customWidth="1"/>
    <col min="4" max="4" width="10" customWidth="1"/>
    <col min="5" max="5" width="15.109375" style="78" customWidth="1"/>
    <col min="6" max="6" width="13.44140625" style="78" customWidth="1"/>
    <col min="7" max="7" width="14.6640625" style="78" customWidth="1"/>
    <col min="8" max="8" width="13" customWidth="1"/>
    <col min="9" max="9" width="8" bestFit="1" customWidth="1"/>
    <col min="10" max="18" width="8.33203125" bestFit="1" customWidth="1"/>
    <col min="19" max="19" width="8" bestFit="1" customWidth="1"/>
    <col min="20" max="28" width="7.109375" bestFit="1" customWidth="1"/>
    <col min="29" max="29" width="7.44140625" bestFit="1" customWidth="1"/>
    <col min="30" max="30" width="7.109375" bestFit="1" customWidth="1"/>
    <col min="31" max="36" width="7.44140625" bestFit="1" customWidth="1"/>
    <col min="257" max="257" width="9.33203125" customWidth="1"/>
    <col min="258" max="258" width="112.109375" customWidth="1"/>
    <col min="259" max="259" width="58.44140625" customWidth="1"/>
    <col min="260" max="260" width="10" customWidth="1"/>
    <col min="261" max="261" width="15.109375" customWidth="1"/>
    <col min="262" max="262" width="13.44140625" customWidth="1"/>
    <col min="263" max="263" width="14.6640625" customWidth="1"/>
    <col min="264" max="264" width="13" customWidth="1"/>
    <col min="265" max="265" width="8" bestFit="1" customWidth="1"/>
    <col min="266" max="274" width="8.33203125" bestFit="1" customWidth="1"/>
    <col min="275" max="275" width="8" bestFit="1" customWidth="1"/>
    <col min="276" max="284" width="7.109375" bestFit="1" customWidth="1"/>
    <col min="285" max="285" width="7.44140625" bestFit="1" customWidth="1"/>
    <col min="286" max="286" width="7.109375" bestFit="1" customWidth="1"/>
    <col min="287" max="292" width="7.44140625" bestFit="1" customWidth="1"/>
    <col min="513" max="513" width="9.33203125" customWidth="1"/>
    <col min="514" max="514" width="112.109375" customWidth="1"/>
    <col min="515" max="515" width="58.44140625" customWidth="1"/>
    <col min="516" max="516" width="10" customWidth="1"/>
    <col min="517" max="517" width="15.109375" customWidth="1"/>
    <col min="518" max="518" width="13.44140625" customWidth="1"/>
    <col min="519" max="519" width="14.6640625" customWidth="1"/>
    <col min="520" max="520" width="13" customWidth="1"/>
    <col min="521" max="521" width="8" bestFit="1" customWidth="1"/>
    <col min="522" max="530" width="8.33203125" bestFit="1" customWidth="1"/>
    <col min="531" max="531" width="8" bestFit="1" customWidth="1"/>
    <col min="532" max="540" width="7.109375" bestFit="1" customWidth="1"/>
    <col min="541" max="541" width="7.44140625" bestFit="1" customWidth="1"/>
    <col min="542" max="542" width="7.109375" bestFit="1" customWidth="1"/>
    <col min="543" max="548" width="7.44140625" bestFit="1" customWidth="1"/>
    <col min="769" max="769" width="9.33203125" customWidth="1"/>
    <col min="770" max="770" width="112.109375" customWidth="1"/>
    <col min="771" max="771" width="58.44140625" customWidth="1"/>
    <col min="772" max="772" width="10" customWidth="1"/>
    <col min="773" max="773" width="15.109375" customWidth="1"/>
    <col min="774" max="774" width="13.44140625" customWidth="1"/>
    <col min="775" max="775" width="14.6640625" customWidth="1"/>
    <col min="776" max="776" width="13" customWidth="1"/>
    <col min="777" max="777" width="8" bestFit="1" customWidth="1"/>
    <col min="778" max="786" width="8.33203125" bestFit="1" customWidth="1"/>
    <col min="787" max="787" width="8" bestFit="1" customWidth="1"/>
    <col min="788" max="796" width="7.109375" bestFit="1" customWidth="1"/>
    <col min="797" max="797" width="7.44140625" bestFit="1" customWidth="1"/>
    <col min="798" max="798" width="7.109375" bestFit="1" customWidth="1"/>
    <col min="799" max="804" width="7.44140625" bestFit="1" customWidth="1"/>
    <col min="1025" max="1025" width="9.33203125" customWidth="1"/>
    <col min="1026" max="1026" width="112.109375" customWidth="1"/>
    <col min="1027" max="1027" width="58.44140625" customWidth="1"/>
    <col min="1028" max="1028" width="10" customWidth="1"/>
    <col min="1029" max="1029" width="15.109375" customWidth="1"/>
    <col min="1030" max="1030" width="13.44140625" customWidth="1"/>
    <col min="1031" max="1031" width="14.6640625" customWidth="1"/>
    <col min="1032" max="1032" width="13" customWidth="1"/>
    <col min="1033" max="1033" width="8" bestFit="1" customWidth="1"/>
    <col min="1034" max="1042" width="8.33203125" bestFit="1" customWidth="1"/>
    <col min="1043" max="1043" width="8" bestFit="1" customWidth="1"/>
    <col min="1044" max="1052" width="7.109375" bestFit="1" customWidth="1"/>
    <col min="1053" max="1053" width="7.44140625" bestFit="1" customWidth="1"/>
    <col min="1054" max="1054" width="7.109375" bestFit="1" customWidth="1"/>
    <col min="1055" max="1060" width="7.44140625" bestFit="1" customWidth="1"/>
    <col min="1281" max="1281" width="9.33203125" customWidth="1"/>
    <col min="1282" max="1282" width="112.109375" customWidth="1"/>
    <col min="1283" max="1283" width="58.44140625" customWidth="1"/>
    <col min="1284" max="1284" width="10" customWidth="1"/>
    <col min="1285" max="1285" width="15.109375" customWidth="1"/>
    <col min="1286" max="1286" width="13.44140625" customWidth="1"/>
    <col min="1287" max="1287" width="14.6640625" customWidth="1"/>
    <col min="1288" max="1288" width="13" customWidth="1"/>
    <col min="1289" max="1289" width="8" bestFit="1" customWidth="1"/>
    <col min="1290" max="1298" width="8.33203125" bestFit="1" customWidth="1"/>
    <col min="1299" max="1299" width="8" bestFit="1" customWidth="1"/>
    <col min="1300" max="1308" width="7.109375" bestFit="1" customWidth="1"/>
    <col min="1309" max="1309" width="7.44140625" bestFit="1" customWidth="1"/>
    <col min="1310" max="1310" width="7.109375" bestFit="1" customWidth="1"/>
    <col min="1311" max="1316" width="7.44140625" bestFit="1" customWidth="1"/>
    <col min="1537" max="1537" width="9.33203125" customWidth="1"/>
    <col min="1538" max="1538" width="112.109375" customWidth="1"/>
    <col min="1539" max="1539" width="58.44140625" customWidth="1"/>
    <col min="1540" max="1540" width="10" customWidth="1"/>
    <col min="1541" max="1541" width="15.109375" customWidth="1"/>
    <col min="1542" max="1542" width="13.44140625" customWidth="1"/>
    <col min="1543" max="1543" width="14.6640625" customWidth="1"/>
    <col min="1544" max="1544" width="13" customWidth="1"/>
    <col min="1545" max="1545" width="8" bestFit="1" customWidth="1"/>
    <col min="1546" max="1554" width="8.33203125" bestFit="1" customWidth="1"/>
    <col min="1555" max="1555" width="8" bestFit="1" customWidth="1"/>
    <col min="1556" max="1564" width="7.109375" bestFit="1" customWidth="1"/>
    <col min="1565" max="1565" width="7.44140625" bestFit="1" customWidth="1"/>
    <col min="1566" max="1566" width="7.109375" bestFit="1" customWidth="1"/>
    <col min="1567" max="1572" width="7.44140625" bestFit="1" customWidth="1"/>
    <col min="1793" max="1793" width="9.33203125" customWidth="1"/>
    <col min="1794" max="1794" width="112.109375" customWidth="1"/>
    <col min="1795" max="1795" width="58.44140625" customWidth="1"/>
    <col min="1796" max="1796" width="10" customWidth="1"/>
    <col min="1797" max="1797" width="15.109375" customWidth="1"/>
    <col min="1798" max="1798" width="13.44140625" customWidth="1"/>
    <col min="1799" max="1799" width="14.6640625" customWidth="1"/>
    <col min="1800" max="1800" width="13" customWidth="1"/>
    <col min="1801" max="1801" width="8" bestFit="1" customWidth="1"/>
    <col min="1802" max="1810" width="8.33203125" bestFit="1" customWidth="1"/>
    <col min="1811" max="1811" width="8" bestFit="1" customWidth="1"/>
    <col min="1812" max="1820" width="7.109375" bestFit="1" customWidth="1"/>
    <col min="1821" max="1821" width="7.44140625" bestFit="1" customWidth="1"/>
    <col min="1822" max="1822" width="7.109375" bestFit="1" customWidth="1"/>
    <col min="1823" max="1828" width="7.44140625" bestFit="1" customWidth="1"/>
    <col min="2049" max="2049" width="9.33203125" customWidth="1"/>
    <col min="2050" max="2050" width="112.109375" customWidth="1"/>
    <col min="2051" max="2051" width="58.44140625" customWidth="1"/>
    <col min="2052" max="2052" width="10" customWidth="1"/>
    <col min="2053" max="2053" width="15.109375" customWidth="1"/>
    <col min="2054" max="2054" width="13.44140625" customWidth="1"/>
    <col min="2055" max="2055" width="14.6640625" customWidth="1"/>
    <col min="2056" max="2056" width="13" customWidth="1"/>
    <col min="2057" max="2057" width="8" bestFit="1" customWidth="1"/>
    <col min="2058" max="2066" width="8.33203125" bestFit="1" customWidth="1"/>
    <col min="2067" max="2067" width="8" bestFit="1" customWidth="1"/>
    <col min="2068" max="2076" width="7.109375" bestFit="1" customWidth="1"/>
    <col min="2077" max="2077" width="7.44140625" bestFit="1" customWidth="1"/>
    <col min="2078" max="2078" width="7.109375" bestFit="1" customWidth="1"/>
    <col min="2079" max="2084" width="7.44140625" bestFit="1" customWidth="1"/>
    <col min="2305" max="2305" width="9.33203125" customWidth="1"/>
    <col min="2306" max="2306" width="112.109375" customWidth="1"/>
    <col min="2307" max="2307" width="58.44140625" customWidth="1"/>
    <col min="2308" max="2308" width="10" customWidth="1"/>
    <col min="2309" max="2309" width="15.109375" customWidth="1"/>
    <col min="2310" max="2310" width="13.44140625" customWidth="1"/>
    <col min="2311" max="2311" width="14.6640625" customWidth="1"/>
    <col min="2312" max="2312" width="13" customWidth="1"/>
    <col min="2313" max="2313" width="8" bestFit="1" customWidth="1"/>
    <col min="2314" max="2322" width="8.33203125" bestFit="1" customWidth="1"/>
    <col min="2323" max="2323" width="8" bestFit="1" customWidth="1"/>
    <col min="2324" max="2332" width="7.109375" bestFit="1" customWidth="1"/>
    <col min="2333" max="2333" width="7.44140625" bestFit="1" customWidth="1"/>
    <col min="2334" max="2334" width="7.109375" bestFit="1" customWidth="1"/>
    <col min="2335" max="2340" width="7.44140625" bestFit="1" customWidth="1"/>
    <col min="2561" max="2561" width="9.33203125" customWidth="1"/>
    <col min="2562" max="2562" width="112.109375" customWidth="1"/>
    <col min="2563" max="2563" width="58.44140625" customWidth="1"/>
    <col min="2564" max="2564" width="10" customWidth="1"/>
    <col min="2565" max="2565" width="15.109375" customWidth="1"/>
    <col min="2566" max="2566" width="13.44140625" customWidth="1"/>
    <col min="2567" max="2567" width="14.6640625" customWidth="1"/>
    <col min="2568" max="2568" width="13" customWidth="1"/>
    <col min="2569" max="2569" width="8" bestFit="1" customWidth="1"/>
    <col min="2570" max="2578" width="8.33203125" bestFit="1" customWidth="1"/>
    <col min="2579" max="2579" width="8" bestFit="1" customWidth="1"/>
    <col min="2580" max="2588" width="7.109375" bestFit="1" customWidth="1"/>
    <col min="2589" max="2589" width="7.44140625" bestFit="1" customWidth="1"/>
    <col min="2590" max="2590" width="7.109375" bestFit="1" customWidth="1"/>
    <col min="2591" max="2596" width="7.44140625" bestFit="1" customWidth="1"/>
    <col min="2817" max="2817" width="9.33203125" customWidth="1"/>
    <col min="2818" max="2818" width="112.109375" customWidth="1"/>
    <col min="2819" max="2819" width="58.44140625" customWidth="1"/>
    <col min="2820" max="2820" width="10" customWidth="1"/>
    <col min="2821" max="2821" width="15.109375" customWidth="1"/>
    <col min="2822" max="2822" width="13.44140625" customWidth="1"/>
    <col min="2823" max="2823" width="14.6640625" customWidth="1"/>
    <col min="2824" max="2824" width="13" customWidth="1"/>
    <col min="2825" max="2825" width="8" bestFit="1" customWidth="1"/>
    <col min="2826" max="2834" width="8.33203125" bestFit="1" customWidth="1"/>
    <col min="2835" max="2835" width="8" bestFit="1" customWidth="1"/>
    <col min="2836" max="2844" width="7.109375" bestFit="1" customWidth="1"/>
    <col min="2845" max="2845" width="7.44140625" bestFit="1" customWidth="1"/>
    <col min="2846" max="2846" width="7.109375" bestFit="1" customWidth="1"/>
    <col min="2847" max="2852" width="7.44140625" bestFit="1" customWidth="1"/>
    <col min="3073" max="3073" width="9.33203125" customWidth="1"/>
    <col min="3074" max="3074" width="112.109375" customWidth="1"/>
    <col min="3075" max="3075" width="58.44140625" customWidth="1"/>
    <col min="3076" max="3076" width="10" customWidth="1"/>
    <col min="3077" max="3077" width="15.109375" customWidth="1"/>
    <col min="3078" max="3078" width="13.44140625" customWidth="1"/>
    <col min="3079" max="3079" width="14.6640625" customWidth="1"/>
    <col min="3080" max="3080" width="13" customWidth="1"/>
    <col min="3081" max="3081" width="8" bestFit="1" customWidth="1"/>
    <col min="3082" max="3090" width="8.33203125" bestFit="1" customWidth="1"/>
    <col min="3091" max="3091" width="8" bestFit="1" customWidth="1"/>
    <col min="3092" max="3100" width="7.109375" bestFit="1" customWidth="1"/>
    <col min="3101" max="3101" width="7.44140625" bestFit="1" customWidth="1"/>
    <col min="3102" max="3102" width="7.109375" bestFit="1" customWidth="1"/>
    <col min="3103" max="3108" width="7.44140625" bestFit="1" customWidth="1"/>
    <col min="3329" max="3329" width="9.33203125" customWidth="1"/>
    <col min="3330" max="3330" width="112.109375" customWidth="1"/>
    <col min="3331" max="3331" width="58.44140625" customWidth="1"/>
    <col min="3332" max="3332" width="10" customWidth="1"/>
    <col min="3333" max="3333" width="15.109375" customWidth="1"/>
    <col min="3334" max="3334" width="13.44140625" customWidth="1"/>
    <col min="3335" max="3335" width="14.6640625" customWidth="1"/>
    <col min="3336" max="3336" width="13" customWidth="1"/>
    <col min="3337" max="3337" width="8" bestFit="1" customWidth="1"/>
    <col min="3338" max="3346" width="8.33203125" bestFit="1" customWidth="1"/>
    <col min="3347" max="3347" width="8" bestFit="1" customWidth="1"/>
    <col min="3348" max="3356" width="7.109375" bestFit="1" customWidth="1"/>
    <col min="3357" max="3357" width="7.44140625" bestFit="1" customWidth="1"/>
    <col min="3358" max="3358" width="7.109375" bestFit="1" customWidth="1"/>
    <col min="3359" max="3364" width="7.44140625" bestFit="1" customWidth="1"/>
    <col min="3585" max="3585" width="9.33203125" customWidth="1"/>
    <col min="3586" max="3586" width="112.109375" customWidth="1"/>
    <col min="3587" max="3587" width="58.44140625" customWidth="1"/>
    <col min="3588" max="3588" width="10" customWidth="1"/>
    <col min="3589" max="3589" width="15.109375" customWidth="1"/>
    <col min="3590" max="3590" width="13.44140625" customWidth="1"/>
    <col min="3591" max="3591" width="14.6640625" customWidth="1"/>
    <col min="3592" max="3592" width="13" customWidth="1"/>
    <col min="3593" max="3593" width="8" bestFit="1" customWidth="1"/>
    <col min="3594" max="3602" width="8.33203125" bestFit="1" customWidth="1"/>
    <col min="3603" max="3603" width="8" bestFit="1" customWidth="1"/>
    <col min="3604" max="3612" width="7.109375" bestFit="1" customWidth="1"/>
    <col min="3613" max="3613" width="7.44140625" bestFit="1" customWidth="1"/>
    <col min="3614" max="3614" width="7.109375" bestFit="1" customWidth="1"/>
    <col min="3615" max="3620" width="7.44140625" bestFit="1" customWidth="1"/>
    <col min="3841" max="3841" width="9.33203125" customWidth="1"/>
    <col min="3842" max="3842" width="112.109375" customWidth="1"/>
    <col min="3843" max="3843" width="58.44140625" customWidth="1"/>
    <col min="3844" max="3844" width="10" customWidth="1"/>
    <col min="3845" max="3845" width="15.109375" customWidth="1"/>
    <col min="3846" max="3846" width="13.44140625" customWidth="1"/>
    <col min="3847" max="3847" width="14.6640625" customWidth="1"/>
    <col min="3848" max="3848" width="13" customWidth="1"/>
    <col min="3849" max="3849" width="8" bestFit="1" customWidth="1"/>
    <col min="3850" max="3858" width="8.33203125" bestFit="1" customWidth="1"/>
    <col min="3859" max="3859" width="8" bestFit="1" customWidth="1"/>
    <col min="3860" max="3868" width="7.109375" bestFit="1" customWidth="1"/>
    <col min="3869" max="3869" width="7.44140625" bestFit="1" customWidth="1"/>
    <col min="3870" max="3870" width="7.109375" bestFit="1" customWidth="1"/>
    <col min="3871" max="3876" width="7.44140625" bestFit="1" customWidth="1"/>
    <col min="4097" max="4097" width="9.33203125" customWidth="1"/>
    <col min="4098" max="4098" width="112.109375" customWidth="1"/>
    <col min="4099" max="4099" width="58.44140625" customWidth="1"/>
    <col min="4100" max="4100" width="10" customWidth="1"/>
    <col min="4101" max="4101" width="15.109375" customWidth="1"/>
    <col min="4102" max="4102" width="13.44140625" customWidth="1"/>
    <col min="4103" max="4103" width="14.6640625" customWidth="1"/>
    <col min="4104" max="4104" width="13" customWidth="1"/>
    <col min="4105" max="4105" width="8" bestFit="1" customWidth="1"/>
    <col min="4106" max="4114" width="8.33203125" bestFit="1" customWidth="1"/>
    <col min="4115" max="4115" width="8" bestFit="1" customWidth="1"/>
    <col min="4116" max="4124" width="7.109375" bestFit="1" customWidth="1"/>
    <col min="4125" max="4125" width="7.44140625" bestFit="1" customWidth="1"/>
    <col min="4126" max="4126" width="7.109375" bestFit="1" customWidth="1"/>
    <col min="4127" max="4132" width="7.44140625" bestFit="1" customWidth="1"/>
    <col min="4353" max="4353" width="9.33203125" customWidth="1"/>
    <col min="4354" max="4354" width="112.109375" customWidth="1"/>
    <col min="4355" max="4355" width="58.44140625" customWidth="1"/>
    <col min="4356" max="4356" width="10" customWidth="1"/>
    <col min="4357" max="4357" width="15.109375" customWidth="1"/>
    <col min="4358" max="4358" width="13.44140625" customWidth="1"/>
    <col min="4359" max="4359" width="14.6640625" customWidth="1"/>
    <col min="4360" max="4360" width="13" customWidth="1"/>
    <col min="4361" max="4361" width="8" bestFit="1" customWidth="1"/>
    <col min="4362" max="4370" width="8.33203125" bestFit="1" customWidth="1"/>
    <col min="4371" max="4371" width="8" bestFit="1" customWidth="1"/>
    <col min="4372" max="4380" width="7.109375" bestFit="1" customWidth="1"/>
    <col min="4381" max="4381" width="7.44140625" bestFit="1" customWidth="1"/>
    <col min="4382" max="4382" width="7.109375" bestFit="1" customWidth="1"/>
    <col min="4383" max="4388" width="7.44140625" bestFit="1" customWidth="1"/>
    <col min="4609" max="4609" width="9.33203125" customWidth="1"/>
    <col min="4610" max="4610" width="112.109375" customWidth="1"/>
    <col min="4611" max="4611" width="58.44140625" customWidth="1"/>
    <col min="4612" max="4612" width="10" customWidth="1"/>
    <col min="4613" max="4613" width="15.109375" customWidth="1"/>
    <col min="4614" max="4614" width="13.44140625" customWidth="1"/>
    <col min="4615" max="4615" width="14.6640625" customWidth="1"/>
    <col min="4616" max="4616" width="13" customWidth="1"/>
    <col min="4617" max="4617" width="8" bestFit="1" customWidth="1"/>
    <col min="4618" max="4626" width="8.33203125" bestFit="1" customWidth="1"/>
    <col min="4627" max="4627" width="8" bestFit="1" customWidth="1"/>
    <col min="4628" max="4636" width="7.109375" bestFit="1" customWidth="1"/>
    <col min="4637" max="4637" width="7.44140625" bestFit="1" customWidth="1"/>
    <col min="4638" max="4638" width="7.109375" bestFit="1" customWidth="1"/>
    <col min="4639" max="4644" width="7.44140625" bestFit="1" customWidth="1"/>
    <col min="4865" max="4865" width="9.33203125" customWidth="1"/>
    <col min="4866" max="4866" width="112.109375" customWidth="1"/>
    <col min="4867" max="4867" width="58.44140625" customWidth="1"/>
    <col min="4868" max="4868" width="10" customWidth="1"/>
    <col min="4869" max="4869" width="15.109375" customWidth="1"/>
    <col min="4870" max="4870" width="13.44140625" customWidth="1"/>
    <col min="4871" max="4871" width="14.6640625" customWidth="1"/>
    <col min="4872" max="4872" width="13" customWidth="1"/>
    <col min="4873" max="4873" width="8" bestFit="1" customWidth="1"/>
    <col min="4874" max="4882" width="8.33203125" bestFit="1" customWidth="1"/>
    <col min="4883" max="4883" width="8" bestFit="1" customWidth="1"/>
    <col min="4884" max="4892" width="7.109375" bestFit="1" customWidth="1"/>
    <col min="4893" max="4893" width="7.44140625" bestFit="1" customWidth="1"/>
    <col min="4894" max="4894" width="7.109375" bestFit="1" customWidth="1"/>
    <col min="4895" max="4900" width="7.44140625" bestFit="1" customWidth="1"/>
    <col min="5121" max="5121" width="9.33203125" customWidth="1"/>
    <col min="5122" max="5122" width="112.109375" customWidth="1"/>
    <col min="5123" max="5123" width="58.44140625" customWidth="1"/>
    <col min="5124" max="5124" width="10" customWidth="1"/>
    <col min="5125" max="5125" width="15.109375" customWidth="1"/>
    <col min="5126" max="5126" width="13.44140625" customWidth="1"/>
    <col min="5127" max="5127" width="14.6640625" customWidth="1"/>
    <col min="5128" max="5128" width="13" customWidth="1"/>
    <col min="5129" max="5129" width="8" bestFit="1" customWidth="1"/>
    <col min="5130" max="5138" width="8.33203125" bestFit="1" customWidth="1"/>
    <col min="5139" max="5139" width="8" bestFit="1" customWidth="1"/>
    <col min="5140" max="5148" width="7.109375" bestFit="1" customWidth="1"/>
    <col min="5149" max="5149" width="7.44140625" bestFit="1" customWidth="1"/>
    <col min="5150" max="5150" width="7.109375" bestFit="1" customWidth="1"/>
    <col min="5151" max="5156" width="7.44140625" bestFit="1" customWidth="1"/>
    <col min="5377" max="5377" width="9.33203125" customWidth="1"/>
    <col min="5378" max="5378" width="112.109375" customWidth="1"/>
    <col min="5379" max="5379" width="58.44140625" customWidth="1"/>
    <col min="5380" max="5380" width="10" customWidth="1"/>
    <col min="5381" max="5381" width="15.109375" customWidth="1"/>
    <col min="5382" max="5382" width="13.44140625" customWidth="1"/>
    <col min="5383" max="5383" width="14.6640625" customWidth="1"/>
    <col min="5384" max="5384" width="13" customWidth="1"/>
    <col min="5385" max="5385" width="8" bestFit="1" customWidth="1"/>
    <col min="5386" max="5394" width="8.33203125" bestFit="1" customWidth="1"/>
    <col min="5395" max="5395" width="8" bestFit="1" customWidth="1"/>
    <col min="5396" max="5404" width="7.109375" bestFit="1" customWidth="1"/>
    <col min="5405" max="5405" width="7.44140625" bestFit="1" customWidth="1"/>
    <col min="5406" max="5406" width="7.109375" bestFit="1" customWidth="1"/>
    <col min="5407" max="5412" width="7.44140625" bestFit="1" customWidth="1"/>
    <col min="5633" max="5633" width="9.33203125" customWidth="1"/>
    <col min="5634" max="5634" width="112.109375" customWidth="1"/>
    <col min="5635" max="5635" width="58.44140625" customWidth="1"/>
    <col min="5636" max="5636" width="10" customWidth="1"/>
    <col min="5637" max="5637" width="15.109375" customWidth="1"/>
    <col min="5638" max="5638" width="13.44140625" customWidth="1"/>
    <col min="5639" max="5639" width="14.6640625" customWidth="1"/>
    <col min="5640" max="5640" width="13" customWidth="1"/>
    <col min="5641" max="5641" width="8" bestFit="1" customWidth="1"/>
    <col min="5642" max="5650" width="8.33203125" bestFit="1" customWidth="1"/>
    <col min="5651" max="5651" width="8" bestFit="1" customWidth="1"/>
    <col min="5652" max="5660" width="7.109375" bestFit="1" customWidth="1"/>
    <col min="5661" max="5661" width="7.44140625" bestFit="1" customWidth="1"/>
    <col min="5662" max="5662" width="7.109375" bestFit="1" customWidth="1"/>
    <col min="5663" max="5668" width="7.44140625" bestFit="1" customWidth="1"/>
    <col min="5889" max="5889" width="9.33203125" customWidth="1"/>
    <col min="5890" max="5890" width="112.109375" customWidth="1"/>
    <col min="5891" max="5891" width="58.44140625" customWidth="1"/>
    <col min="5892" max="5892" width="10" customWidth="1"/>
    <col min="5893" max="5893" width="15.109375" customWidth="1"/>
    <col min="5894" max="5894" width="13.44140625" customWidth="1"/>
    <col min="5895" max="5895" width="14.6640625" customWidth="1"/>
    <col min="5896" max="5896" width="13" customWidth="1"/>
    <col min="5897" max="5897" width="8" bestFit="1" customWidth="1"/>
    <col min="5898" max="5906" width="8.33203125" bestFit="1" customWidth="1"/>
    <col min="5907" max="5907" width="8" bestFit="1" customWidth="1"/>
    <col min="5908" max="5916" width="7.109375" bestFit="1" customWidth="1"/>
    <col min="5917" max="5917" width="7.44140625" bestFit="1" customWidth="1"/>
    <col min="5918" max="5918" width="7.109375" bestFit="1" customWidth="1"/>
    <col min="5919" max="5924" width="7.44140625" bestFit="1" customWidth="1"/>
    <col min="6145" max="6145" width="9.33203125" customWidth="1"/>
    <col min="6146" max="6146" width="112.109375" customWidth="1"/>
    <col min="6147" max="6147" width="58.44140625" customWidth="1"/>
    <col min="6148" max="6148" width="10" customWidth="1"/>
    <col min="6149" max="6149" width="15.109375" customWidth="1"/>
    <col min="6150" max="6150" width="13.44140625" customWidth="1"/>
    <col min="6151" max="6151" width="14.6640625" customWidth="1"/>
    <col min="6152" max="6152" width="13" customWidth="1"/>
    <col min="6153" max="6153" width="8" bestFit="1" customWidth="1"/>
    <col min="6154" max="6162" width="8.33203125" bestFit="1" customWidth="1"/>
    <col min="6163" max="6163" width="8" bestFit="1" customWidth="1"/>
    <col min="6164" max="6172" width="7.109375" bestFit="1" customWidth="1"/>
    <col min="6173" max="6173" width="7.44140625" bestFit="1" customWidth="1"/>
    <col min="6174" max="6174" width="7.109375" bestFit="1" customWidth="1"/>
    <col min="6175" max="6180" width="7.44140625" bestFit="1" customWidth="1"/>
    <col min="6401" max="6401" width="9.33203125" customWidth="1"/>
    <col min="6402" max="6402" width="112.109375" customWidth="1"/>
    <col min="6403" max="6403" width="58.44140625" customWidth="1"/>
    <col min="6404" max="6404" width="10" customWidth="1"/>
    <col min="6405" max="6405" width="15.109375" customWidth="1"/>
    <col min="6406" max="6406" width="13.44140625" customWidth="1"/>
    <col min="6407" max="6407" width="14.6640625" customWidth="1"/>
    <col min="6408" max="6408" width="13" customWidth="1"/>
    <col min="6409" max="6409" width="8" bestFit="1" customWidth="1"/>
    <col min="6410" max="6418" width="8.33203125" bestFit="1" customWidth="1"/>
    <col min="6419" max="6419" width="8" bestFit="1" customWidth="1"/>
    <col min="6420" max="6428" width="7.109375" bestFit="1" customWidth="1"/>
    <col min="6429" max="6429" width="7.44140625" bestFit="1" customWidth="1"/>
    <col min="6430" max="6430" width="7.109375" bestFit="1" customWidth="1"/>
    <col min="6431" max="6436" width="7.44140625" bestFit="1" customWidth="1"/>
    <col min="6657" max="6657" width="9.33203125" customWidth="1"/>
    <col min="6658" max="6658" width="112.109375" customWidth="1"/>
    <col min="6659" max="6659" width="58.44140625" customWidth="1"/>
    <col min="6660" max="6660" width="10" customWidth="1"/>
    <col min="6661" max="6661" width="15.109375" customWidth="1"/>
    <col min="6662" max="6662" width="13.44140625" customWidth="1"/>
    <col min="6663" max="6663" width="14.6640625" customWidth="1"/>
    <col min="6664" max="6664" width="13" customWidth="1"/>
    <col min="6665" max="6665" width="8" bestFit="1" customWidth="1"/>
    <col min="6666" max="6674" width="8.33203125" bestFit="1" customWidth="1"/>
    <col min="6675" max="6675" width="8" bestFit="1" customWidth="1"/>
    <col min="6676" max="6684" width="7.109375" bestFit="1" customWidth="1"/>
    <col min="6685" max="6685" width="7.44140625" bestFit="1" customWidth="1"/>
    <col min="6686" max="6686" width="7.109375" bestFit="1" customWidth="1"/>
    <col min="6687" max="6692" width="7.44140625" bestFit="1" customWidth="1"/>
    <col min="6913" max="6913" width="9.33203125" customWidth="1"/>
    <col min="6914" max="6914" width="112.109375" customWidth="1"/>
    <col min="6915" max="6915" width="58.44140625" customWidth="1"/>
    <col min="6916" max="6916" width="10" customWidth="1"/>
    <col min="6917" max="6917" width="15.109375" customWidth="1"/>
    <col min="6918" max="6918" width="13.44140625" customWidth="1"/>
    <col min="6919" max="6919" width="14.6640625" customWidth="1"/>
    <col min="6920" max="6920" width="13" customWidth="1"/>
    <col min="6921" max="6921" width="8" bestFit="1" customWidth="1"/>
    <col min="6922" max="6930" width="8.33203125" bestFit="1" customWidth="1"/>
    <col min="6931" max="6931" width="8" bestFit="1" customWidth="1"/>
    <col min="6932" max="6940" width="7.109375" bestFit="1" customWidth="1"/>
    <col min="6941" max="6941" width="7.44140625" bestFit="1" customWidth="1"/>
    <col min="6942" max="6942" width="7.109375" bestFit="1" customWidth="1"/>
    <col min="6943" max="6948" width="7.44140625" bestFit="1" customWidth="1"/>
    <col min="7169" max="7169" width="9.33203125" customWidth="1"/>
    <col min="7170" max="7170" width="112.109375" customWidth="1"/>
    <col min="7171" max="7171" width="58.44140625" customWidth="1"/>
    <col min="7172" max="7172" width="10" customWidth="1"/>
    <col min="7173" max="7173" width="15.109375" customWidth="1"/>
    <col min="7174" max="7174" width="13.44140625" customWidth="1"/>
    <col min="7175" max="7175" width="14.6640625" customWidth="1"/>
    <col min="7176" max="7176" width="13" customWidth="1"/>
    <col min="7177" max="7177" width="8" bestFit="1" customWidth="1"/>
    <col min="7178" max="7186" width="8.33203125" bestFit="1" customWidth="1"/>
    <col min="7187" max="7187" width="8" bestFit="1" customWidth="1"/>
    <col min="7188" max="7196" width="7.109375" bestFit="1" customWidth="1"/>
    <col min="7197" max="7197" width="7.44140625" bestFit="1" customWidth="1"/>
    <col min="7198" max="7198" width="7.109375" bestFit="1" customWidth="1"/>
    <col min="7199" max="7204" width="7.44140625" bestFit="1" customWidth="1"/>
    <col min="7425" max="7425" width="9.33203125" customWidth="1"/>
    <col min="7426" max="7426" width="112.109375" customWidth="1"/>
    <col min="7427" max="7427" width="58.44140625" customWidth="1"/>
    <col min="7428" max="7428" width="10" customWidth="1"/>
    <col min="7429" max="7429" width="15.109375" customWidth="1"/>
    <col min="7430" max="7430" width="13.44140625" customWidth="1"/>
    <col min="7431" max="7431" width="14.6640625" customWidth="1"/>
    <col min="7432" max="7432" width="13" customWidth="1"/>
    <col min="7433" max="7433" width="8" bestFit="1" customWidth="1"/>
    <col min="7434" max="7442" width="8.33203125" bestFit="1" customWidth="1"/>
    <col min="7443" max="7443" width="8" bestFit="1" customWidth="1"/>
    <col min="7444" max="7452" width="7.109375" bestFit="1" customWidth="1"/>
    <col min="7453" max="7453" width="7.44140625" bestFit="1" customWidth="1"/>
    <col min="7454" max="7454" width="7.109375" bestFit="1" customWidth="1"/>
    <col min="7455" max="7460" width="7.44140625" bestFit="1" customWidth="1"/>
    <col min="7681" max="7681" width="9.33203125" customWidth="1"/>
    <col min="7682" max="7682" width="112.109375" customWidth="1"/>
    <col min="7683" max="7683" width="58.44140625" customWidth="1"/>
    <col min="7684" max="7684" width="10" customWidth="1"/>
    <col min="7685" max="7685" width="15.109375" customWidth="1"/>
    <col min="7686" max="7686" width="13.44140625" customWidth="1"/>
    <col min="7687" max="7687" width="14.6640625" customWidth="1"/>
    <col min="7688" max="7688" width="13" customWidth="1"/>
    <col min="7689" max="7689" width="8" bestFit="1" customWidth="1"/>
    <col min="7690" max="7698" width="8.33203125" bestFit="1" customWidth="1"/>
    <col min="7699" max="7699" width="8" bestFit="1" customWidth="1"/>
    <col min="7700" max="7708" width="7.109375" bestFit="1" customWidth="1"/>
    <col min="7709" max="7709" width="7.44140625" bestFit="1" customWidth="1"/>
    <col min="7710" max="7710" width="7.109375" bestFit="1" customWidth="1"/>
    <col min="7711" max="7716" width="7.44140625" bestFit="1" customWidth="1"/>
    <col min="7937" max="7937" width="9.33203125" customWidth="1"/>
    <col min="7938" max="7938" width="112.109375" customWidth="1"/>
    <col min="7939" max="7939" width="58.44140625" customWidth="1"/>
    <col min="7940" max="7940" width="10" customWidth="1"/>
    <col min="7941" max="7941" width="15.109375" customWidth="1"/>
    <col min="7942" max="7942" width="13.44140625" customWidth="1"/>
    <col min="7943" max="7943" width="14.6640625" customWidth="1"/>
    <col min="7944" max="7944" width="13" customWidth="1"/>
    <col min="7945" max="7945" width="8" bestFit="1" customWidth="1"/>
    <col min="7946" max="7954" width="8.33203125" bestFit="1" customWidth="1"/>
    <col min="7955" max="7955" width="8" bestFit="1" customWidth="1"/>
    <col min="7956" max="7964" width="7.109375" bestFit="1" customWidth="1"/>
    <col min="7965" max="7965" width="7.44140625" bestFit="1" customWidth="1"/>
    <col min="7966" max="7966" width="7.109375" bestFit="1" customWidth="1"/>
    <col min="7967" max="7972" width="7.44140625" bestFit="1" customWidth="1"/>
    <col min="8193" max="8193" width="9.33203125" customWidth="1"/>
    <col min="8194" max="8194" width="112.109375" customWidth="1"/>
    <col min="8195" max="8195" width="58.44140625" customWidth="1"/>
    <col min="8196" max="8196" width="10" customWidth="1"/>
    <col min="8197" max="8197" width="15.109375" customWidth="1"/>
    <col min="8198" max="8198" width="13.44140625" customWidth="1"/>
    <col min="8199" max="8199" width="14.6640625" customWidth="1"/>
    <col min="8200" max="8200" width="13" customWidth="1"/>
    <col min="8201" max="8201" width="8" bestFit="1" customWidth="1"/>
    <col min="8202" max="8210" width="8.33203125" bestFit="1" customWidth="1"/>
    <col min="8211" max="8211" width="8" bestFit="1" customWidth="1"/>
    <col min="8212" max="8220" width="7.109375" bestFit="1" customWidth="1"/>
    <col min="8221" max="8221" width="7.44140625" bestFit="1" customWidth="1"/>
    <col min="8222" max="8222" width="7.109375" bestFit="1" customWidth="1"/>
    <col min="8223" max="8228" width="7.44140625" bestFit="1" customWidth="1"/>
    <col min="8449" max="8449" width="9.33203125" customWidth="1"/>
    <col min="8450" max="8450" width="112.109375" customWidth="1"/>
    <col min="8451" max="8451" width="58.44140625" customWidth="1"/>
    <col min="8452" max="8452" width="10" customWidth="1"/>
    <col min="8453" max="8453" width="15.109375" customWidth="1"/>
    <col min="8454" max="8454" width="13.44140625" customWidth="1"/>
    <col min="8455" max="8455" width="14.6640625" customWidth="1"/>
    <col min="8456" max="8456" width="13" customWidth="1"/>
    <col min="8457" max="8457" width="8" bestFit="1" customWidth="1"/>
    <col min="8458" max="8466" width="8.33203125" bestFit="1" customWidth="1"/>
    <col min="8467" max="8467" width="8" bestFit="1" customWidth="1"/>
    <col min="8468" max="8476" width="7.109375" bestFit="1" customWidth="1"/>
    <col min="8477" max="8477" width="7.44140625" bestFit="1" customWidth="1"/>
    <col min="8478" max="8478" width="7.109375" bestFit="1" customWidth="1"/>
    <col min="8479" max="8484" width="7.44140625" bestFit="1" customWidth="1"/>
    <col min="8705" max="8705" width="9.33203125" customWidth="1"/>
    <col min="8706" max="8706" width="112.109375" customWidth="1"/>
    <col min="8707" max="8707" width="58.44140625" customWidth="1"/>
    <col min="8708" max="8708" width="10" customWidth="1"/>
    <col min="8709" max="8709" width="15.109375" customWidth="1"/>
    <col min="8710" max="8710" width="13.44140625" customWidth="1"/>
    <col min="8711" max="8711" width="14.6640625" customWidth="1"/>
    <col min="8712" max="8712" width="13" customWidth="1"/>
    <col min="8713" max="8713" width="8" bestFit="1" customWidth="1"/>
    <col min="8714" max="8722" width="8.33203125" bestFit="1" customWidth="1"/>
    <col min="8723" max="8723" width="8" bestFit="1" customWidth="1"/>
    <col min="8724" max="8732" width="7.109375" bestFit="1" customWidth="1"/>
    <col min="8733" max="8733" width="7.44140625" bestFit="1" customWidth="1"/>
    <col min="8734" max="8734" width="7.109375" bestFit="1" customWidth="1"/>
    <col min="8735" max="8740" width="7.44140625" bestFit="1" customWidth="1"/>
    <col min="8961" max="8961" width="9.33203125" customWidth="1"/>
    <col min="8962" max="8962" width="112.109375" customWidth="1"/>
    <col min="8963" max="8963" width="58.44140625" customWidth="1"/>
    <col min="8964" max="8964" width="10" customWidth="1"/>
    <col min="8965" max="8965" width="15.109375" customWidth="1"/>
    <col min="8966" max="8966" width="13.44140625" customWidth="1"/>
    <col min="8967" max="8967" width="14.6640625" customWidth="1"/>
    <col min="8968" max="8968" width="13" customWidth="1"/>
    <col min="8969" max="8969" width="8" bestFit="1" customWidth="1"/>
    <col min="8970" max="8978" width="8.33203125" bestFit="1" customWidth="1"/>
    <col min="8979" max="8979" width="8" bestFit="1" customWidth="1"/>
    <col min="8980" max="8988" width="7.109375" bestFit="1" customWidth="1"/>
    <col min="8989" max="8989" width="7.44140625" bestFit="1" customWidth="1"/>
    <col min="8990" max="8990" width="7.109375" bestFit="1" customWidth="1"/>
    <col min="8991" max="8996" width="7.44140625" bestFit="1" customWidth="1"/>
    <col min="9217" max="9217" width="9.33203125" customWidth="1"/>
    <col min="9218" max="9218" width="112.109375" customWidth="1"/>
    <col min="9219" max="9219" width="58.44140625" customWidth="1"/>
    <col min="9220" max="9220" width="10" customWidth="1"/>
    <col min="9221" max="9221" width="15.109375" customWidth="1"/>
    <col min="9222" max="9222" width="13.44140625" customWidth="1"/>
    <col min="9223" max="9223" width="14.6640625" customWidth="1"/>
    <col min="9224" max="9224" width="13" customWidth="1"/>
    <col min="9225" max="9225" width="8" bestFit="1" customWidth="1"/>
    <col min="9226" max="9234" width="8.33203125" bestFit="1" customWidth="1"/>
    <col min="9235" max="9235" width="8" bestFit="1" customWidth="1"/>
    <col min="9236" max="9244" width="7.109375" bestFit="1" customWidth="1"/>
    <col min="9245" max="9245" width="7.44140625" bestFit="1" customWidth="1"/>
    <col min="9246" max="9246" width="7.109375" bestFit="1" customWidth="1"/>
    <col min="9247" max="9252" width="7.44140625" bestFit="1" customWidth="1"/>
    <col min="9473" max="9473" width="9.33203125" customWidth="1"/>
    <col min="9474" max="9474" width="112.109375" customWidth="1"/>
    <col min="9475" max="9475" width="58.44140625" customWidth="1"/>
    <col min="9476" max="9476" width="10" customWidth="1"/>
    <col min="9477" max="9477" width="15.109375" customWidth="1"/>
    <col min="9478" max="9478" width="13.44140625" customWidth="1"/>
    <col min="9479" max="9479" width="14.6640625" customWidth="1"/>
    <col min="9480" max="9480" width="13" customWidth="1"/>
    <col min="9481" max="9481" width="8" bestFit="1" customWidth="1"/>
    <col min="9482" max="9490" width="8.33203125" bestFit="1" customWidth="1"/>
    <col min="9491" max="9491" width="8" bestFit="1" customWidth="1"/>
    <col min="9492" max="9500" width="7.109375" bestFit="1" customWidth="1"/>
    <col min="9501" max="9501" width="7.44140625" bestFit="1" customWidth="1"/>
    <col min="9502" max="9502" width="7.109375" bestFit="1" customWidth="1"/>
    <col min="9503" max="9508" width="7.44140625" bestFit="1" customWidth="1"/>
    <col min="9729" max="9729" width="9.33203125" customWidth="1"/>
    <col min="9730" max="9730" width="112.109375" customWidth="1"/>
    <col min="9731" max="9731" width="58.44140625" customWidth="1"/>
    <col min="9732" max="9732" width="10" customWidth="1"/>
    <col min="9733" max="9733" width="15.109375" customWidth="1"/>
    <col min="9734" max="9734" width="13.44140625" customWidth="1"/>
    <col min="9735" max="9735" width="14.6640625" customWidth="1"/>
    <col min="9736" max="9736" width="13" customWidth="1"/>
    <col min="9737" max="9737" width="8" bestFit="1" customWidth="1"/>
    <col min="9738" max="9746" width="8.33203125" bestFit="1" customWidth="1"/>
    <col min="9747" max="9747" width="8" bestFit="1" customWidth="1"/>
    <col min="9748" max="9756" width="7.109375" bestFit="1" customWidth="1"/>
    <col min="9757" max="9757" width="7.44140625" bestFit="1" customWidth="1"/>
    <col min="9758" max="9758" width="7.109375" bestFit="1" customWidth="1"/>
    <col min="9759" max="9764" width="7.44140625" bestFit="1" customWidth="1"/>
    <col min="9985" max="9985" width="9.33203125" customWidth="1"/>
    <col min="9986" max="9986" width="112.109375" customWidth="1"/>
    <col min="9987" max="9987" width="58.44140625" customWidth="1"/>
    <col min="9988" max="9988" width="10" customWidth="1"/>
    <col min="9989" max="9989" width="15.109375" customWidth="1"/>
    <col min="9990" max="9990" width="13.44140625" customWidth="1"/>
    <col min="9991" max="9991" width="14.6640625" customWidth="1"/>
    <col min="9992" max="9992" width="13" customWidth="1"/>
    <col min="9993" max="9993" width="8" bestFit="1" customWidth="1"/>
    <col min="9994" max="10002" width="8.33203125" bestFit="1" customWidth="1"/>
    <col min="10003" max="10003" width="8" bestFit="1" customWidth="1"/>
    <col min="10004" max="10012" width="7.109375" bestFit="1" customWidth="1"/>
    <col min="10013" max="10013" width="7.44140625" bestFit="1" customWidth="1"/>
    <col min="10014" max="10014" width="7.109375" bestFit="1" customWidth="1"/>
    <col min="10015" max="10020" width="7.44140625" bestFit="1" customWidth="1"/>
    <col min="10241" max="10241" width="9.33203125" customWidth="1"/>
    <col min="10242" max="10242" width="112.109375" customWidth="1"/>
    <col min="10243" max="10243" width="58.44140625" customWidth="1"/>
    <col min="10244" max="10244" width="10" customWidth="1"/>
    <col min="10245" max="10245" width="15.109375" customWidth="1"/>
    <col min="10246" max="10246" width="13.44140625" customWidth="1"/>
    <col min="10247" max="10247" width="14.6640625" customWidth="1"/>
    <col min="10248" max="10248" width="13" customWidth="1"/>
    <col min="10249" max="10249" width="8" bestFit="1" customWidth="1"/>
    <col min="10250" max="10258" width="8.33203125" bestFit="1" customWidth="1"/>
    <col min="10259" max="10259" width="8" bestFit="1" customWidth="1"/>
    <col min="10260" max="10268" width="7.109375" bestFit="1" customWidth="1"/>
    <col min="10269" max="10269" width="7.44140625" bestFit="1" customWidth="1"/>
    <col min="10270" max="10270" width="7.109375" bestFit="1" customWidth="1"/>
    <col min="10271" max="10276" width="7.44140625" bestFit="1" customWidth="1"/>
    <col min="10497" max="10497" width="9.33203125" customWidth="1"/>
    <col min="10498" max="10498" width="112.109375" customWidth="1"/>
    <col min="10499" max="10499" width="58.44140625" customWidth="1"/>
    <col min="10500" max="10500" width="10" customWidth="1"/>
    <col min="10501" max="10501" width="15.109375" customWidth="1"/>
    <col min="10502" max="10502" width="13.44140625" customWidth="1"/>
    <col min="10503" max="10503" width="14.6640625" customWidth="1"/>
    <col min="10504" max="10504" width="13" customWidth="1"/>
    <col min="10505" max="10505" width="8" bestFit="1" customWidth="1"/>
    <col min="10506" max="10514" width="8.33203125" bestFit="1" customWidth="1"/>
    <col min="10515" max="10515" width="8" bestFit="1" customWidth="1"/>
    <col min="10516" max="10524" width="7.109375" bestFit="1" customWidth="1"/>
    <col min="10525" max="10525" width="7.44140625" bestFit="1" customWidth="1"/>
    <col min="10526" max="10526" width="7.109375" bestFit="1" customWidth="1"/>
    <col min="10527" max="10532" width="7.44140625" bestFit="1" customWidth="1"/>
    <col min="10753" max="10753" width="9.33203125" customWidth="1"/>
    <col min="10754" max="10754" width="112.109375" customWidth="1"/>
    <col min="10755" max="10755" width="58.44140625" customWidth="1"/>
    <col min="10756" max="10756" width="10" customWidth="1"/>
    <col min="10757" max="10757" width="15.109375" customWidth="1"/>
    <col min="10758" max="10758" width="13.44140625" customWidth="1"/>
    <col min="10759" max="10759" width="14.6640625" customWidth="1"/>
    <col min="10760" max="10760" width="13" customWidth="1"/>
    <col min="10761" max="10761" width="8" bestFit="1" customWidth="1"/>
    <col min="10762" max="10770" width="8.33203125" bestFit="1" customWidth="1"/>
    <col min="10771" max="10771" width="8" bestFit="1" customWidth="1"/>
    <col min="10772" max="10780" width="7.109375" bestFit="1" customWidth="1"/>
    <col min="10781" max="10781" width="7.44140625" bestFit="1" customWidth="1"/>
    <col min="10782" max="10782" width="7.109375" bestFit="1" customWidth="1"/>
    <col min="10783" max="10788" width="7.44140625" bestFit="1" customWidth="1"/>
    <col min="11009" max="11009" width="9.33203125" customWidth="1"/>
    <col min="11010" max="11010" width="112.109375" customWidth="1"/>
    <col min="11011" max="11011" width="58.44140625" customWidth="1"/>
    <col min="11012" max="11012" width="10" customWidth="1"/>
    <col min="11013" max="11013" width="15.109375" customWidth="1"/>
    <col min="11014" max="11014" width="13.44140625" customWidth="1"/>
    <col min="11015" max="11015" width="14.6640625" customWidth="1"/>
    <col min="11016" max="11016" width="13" customWidth="1"/>
    <col min="11017" max="11017" width="8" bestFit="1" customWidth="1"/>
    <col min="11018" max="11026" width="8.33203125" bestFit="1" customWidth="1"/>
    <col min="11027" max="11027" width="8" bestFit="1" customWidth="1"/>
    <col min="11028" max="11036" width="7.109375" bestFit="1" customWidth="1"/>
    <col min="11037" max="11037" width="7.44140625" bestFit="1" customWidth="1"/>
    <col min="11038" max="11038" width="7.109375" bestFit="1" customWidth="1"/>
    <col min="11039" max="11044" width="7.44140625" bestFit="1" customWidth="1"/>
    <col min="11265" max="11265" width="9.33203125" customWidth="1"/>
    <col min="11266" max="11266" width="112.109375" customWidth="1"/>
    <col min="11267" max="11267" width="58.44140625" customWidth="1"/>
    <col min="11268" max="11268" width="10" customWidth="1"/>
    <col min="11269" max="11269" width="15.109375" customWidth="1"/>
    <col min="11270" max="11270" width="13.44140625" customWidth="1"/>
    <col min="11271" max="11271" width="14.6640625" customWidth="1"/>
    <col min="11272" max="11272" width="13" customWidth="1"/>
    <col min="11273" max="11273" width="8" bestFit="1" customWidth="1"/>
    <col min="11274" max="11282" width="8.33203125" bestFit="1" customWidth="1"/>
    <col min="11283" max="11283" width="8" bestFit="1" customWidth="1"/>
    <col min="11284" max="11292" width="7.109375" bestFit="1" customWidth="1"/>
    <col min="11293" max="11293" width="7.44140625" bestFit="1" customWidth="1"/>
    <col min="11294" max="11294" width="7.109375" bestFit="1" customWidth="1"/>
    <col min="11295" max="11300" width="7.44140625" bestFit="1" customWidth="1"/>
    <col min="11521" max="11521" width="9.33203125" customWidth="1"/>
    <col min="11522" max="11522" width="112.109375" customWidth="1"/>
    <col min="11523" max="11523" width="58.44140625" customWidth="1"/>
    <col min="11524" max="11524" width="10" customWidth="1"/>
    <col min="11525" max="11525" width="15.109375" customWidth="1"/>
    <col min="11526" max="11526" width="13.44140625" customWidth="1"/>
    <col min="11527" max="11527" width="14.6640625" customWidth="1"/>
    <col min="11528" max="11528" width="13" customWidth="1"/>
    <col min="11529" max="11529" width="8" bestFit="1" customWidth="1"/>
    <col min="11530" max="11538" width="8.33203125" bestFit="1" customWidth="1"/>
    <col min="11539" max="11539" width="8" bestFit="1" customWidth="1"/>
    <col min="11540" max="11548" width="7.109375" bestFit="1" customWidth="1"/>
    <col min="11549" max="11549" width="7.44140625" bestFit="1" customWidth="1"/>
    <col min="11550" max="11550" width="7.109375" bestFit="1" customWidth="1"/>
    <col min="11551" max="11556" width="7.44140625" bestFit="1" customWidth="1"/>
    <col min="11777" max="11777" width="9.33203125" customWidth="1"/>
    <col min="11778" max="11778" width="112.109375" customWidth="1"/>
    <col min="11779" max="11779" width="58.44140625" customWidth="1"/>
    <col min="11780" max="11780" width="10" customWidth="1"/>
    <col min="11781" max="11781" width="15.109375" customWidth="1"/>
    <col min="11782" max="11782" width="13.44140625" customWidth="1"/>
    <col min="11783" max="11783" width="14.6640625" customWidth="1"/>
    <col min="11784" max="11784" width="13" customWidth="1"/>
    <col min="11785" max="11785" width="8" bestFit="1" customWidth="1"/>
    <col min="11786" max="11794" width="8.33203125" bestFit="1" customWidth="1"/>
    <col min="11795" max="11795" width="8" bestFit="1" customWidth="1"/>
    <col min="11796" max="11804" width="7.109375" bestFit="1" customWidth="1"/>
    <col min="11805" max="11805" width="7.44140625" bestFit="1" customWidth="1"/>
    <col min="11806" max="11806" width="7.109375" bestFit="1" customWidth="1"/>
    <col min="11807" max="11812" width="7.44140625" bestFit="1" customWidth="1"/>
    <col min="12033" max="12033" width="9.33203125" customWidth="1"/>
    <col min="12034" max="12034" width="112.109375" customWidth="1"/>
    <col min="12035" max="12035" width="58.44140625" customWidth="1"/>
    <col min="12036" max="12036" width="10" customWidth="1"/>
    <col min="12037" max="12037" width="15.109375" customWidth="1"/>
    <col min="12038" max="12038" width="13.44140625" customWidth="1"/>
    <col min="12039" max="12039" width="14.6640625" customWidth="1"/>
    <col min="12040" max="12040" width="13" customWidth="1"/>
    <col min="12041" max="12041" width="8" bestFit="1" customWidth="1"/>
    <col min="12042" max="12050" width="8.33203125" bestFit="1" customWidth="1"/>
    <col min="12051" max="12051" width="8" bestFit="1" customWidth="1"/>
    <col min="12052" max="12060" width="7.109375" bestFit="1" customWidth="1"/>
    <col min="12061" max="12061" width="7.44140625" bestFit="1" customWidth="1"/>
    <col min="12062" max="12062" width="7.109375" bestFit="1" customWidth="1"/>
    <col min="12063" max="12068" width="7.44140625" bestFit="1" customWidth="1"/>
    <col min="12289" max="12289" width="9.33203125" customWidth="1"/>
    <col min="12290" max="12290" width="112.109375" customWidth="1"/>
    <col min="12291" max="12291" width="58.44140625" customWidth="1"/>
    <col min="12292" max="12292" width="10" customWidth="1"/>
    <col min="12293" max="12293" width="15.109375" customWidth="1"/>
    <col min="12294" max="12294" width="13.44140625" customWidth="1"/>
    <col min="12295" max="12295" width="14.6640625" customWidth="1"/>
    <col min="12296" max="12296" width="13" customWidth="1"/>
    <col min="12297" max="12297" width="8" bestFit="1" customWidth="1"/>
    <col min="12298" max="12306" width="8.33203125" bestFit="1" customWidth="1"/>
    <col min="12307" max="12307" width="8" bestFit="1" customWidth="1"/>
    <col min="12308" max="12316" width="7.109375" bestFit="1" customWidth="1"/>
    <col min="12317" max="12317" width="7.44140625" bestFit="1" customWidth="1"/>
    <col min="12318" max="12318" width="7.109375" bestFit="1" customWidth="1"/>
    <col min="12319" max="12324" width="7.44140625" bestFit="1" customWidth="1"/>
    <col min="12545" max="12545" width="9.33203125" customWidth="1"/>
    <col min="12546" max="12546" width="112.109375" customWidth="1"/>
    <col min="12547" max="12547" width="58.44140625" customWidth="1"/>
    <col min="12548" max="12548" width="10" customWidth="1"/>
    <col min="12549" max="12549" width="15.109375" customWidth="1"/>
    <col min="12550" max="12550" width="13.44140625" customWidth="1"/>
    <col min="12551" max="12551" width="14.6640625" customWidth="1"/>
    <col min="12552" max="12552" width="13" customWidth="1"/>
    <col min="12553" max="12553" width="8" bestFit="1" customWidth="1"/>
    <col min="12554" max="12562" width="8.33203125" bestFit="1" customWidth="1"/>
    <col min="12563" max="12563" width="8" bestFit="1" customWidth="1"/>
    <col min="12564" max="12572" width="7.109375" bestFit="1" customWidth="1"/>
    <col min="12573" max="12573" width="7.44140625" bestFit="1" customWidth="1"/>
    <col min="12574" max="12574" width="7.109375" bestFit="1" customWidth="1"/>
    <col min="12575" max="12580" width="7.44140625" bestFit="1" customWidth="1"/>
    <col min="12801" max="12801" width="9.33203125" customWidth="1"/>
    <col min="12802" max="12802" width="112.109375" customWidth="1"/>
    <col min="12803" max="12803" width="58.44140625" customWidth="1"/>
    <col min="12804" max="12804" width="10" customWidth="1"/>
    <col min="12805" max="12805" width="15.109375" customWidth="1"/>
    <col min="12806" max="12806" width="13.44140625" customWidth="1"/>
    <col min="12807" max="12807" width="14.6640625" customWidth="1"/>
    <col min="12808" max="12808" width="13" customWidth="1"/>
    <col min="12809" max="12809" width="8" bestFit="1" customWidth="1"/>
    <col min="12810" max="12818" width="8.33203125" bestFit="1" customWidth="1"/>
    <col min="12819" max="12819" width="8" bestFit="1" customWidth="1"/>
    <col min="12820" max="12828" width="7.109375" bestFit="1" customWidth="1"/>
    <col min="12829" max="12829" width="7.44140625" bestFit="1" customWidth="1"/>
    <col min="12830" max="12830" width="7.109375" bestFit="1" customWidth="1"/>
    <col min="12831" max="12836" width="7.44140625" bestFit="1" customWidth="1"/>
    <col min="13057" max="13057" width="9.33203125" customWidth="1"/>
    <col min="13058" max="13058" width="112.109375" customWidth="1"/>
    <col min="13059" max="13059" width="58.44140625" customWidth="1"/>
    <col min="13060" max="13060" width="10" customWidth="1"/>
    <col min="13061" max="13061" width="15.109375" customWidth="1"/>
    <col min="13062" max="13062" width="13.44140625" customWidth="1"/>
    <col min="13063" max="13063" width="14.6640625" customWidth="1"/>
    <col min="13064" max="13064" width="13" customWidth="1"/>
    <col min="13065" max="13065" width="8" bestFit="1" customWidth="1"/>
    <col min="13066" max="13074" width="8.33203125" bestFit="1" customWidth="1"/>
    <col min="13075" max="13075" width="8" bestFit="1" customWidth="1"/>
    <col min="13076" max="13084" width="7.109375" bestFit="1" customWidth="1"/>
    <col min="13085" max="13085" width="7.44140625" bestFit="1" customWidth="1"/>
    <col min="13086" max="13086" width="7.109375" bestFit="1" customWidth="1"/>
    <col min="13087" max="13092" width="7.44140625" bestFit="1" customWidth="1"/>
    <col min="13313" max="13313" width="9.33203125" customWidth="1"/>
    <col min="13314" max="13314" width="112.109375" customWidth="1"/>
    <col min="13315" max="13315" width="58.44140625" customWidth="1"/>
    <col min="13316" max="13316" width="10" customWidth="1"/>
    <col min="13317" max="13317" width="15.109375" customWidth="1"/>
    <col min="13318" max="13318" width="13.44140625" customWidth="1"/>
    <col min="13319" max="13319" width="14.6640625" customWidth="1"/>
    <col min="13320" max="13320" width="13" customWidth="1"/>
    <col min="13321" max="13321" width="8" bestFit="1" customWidth="1"/>
    <col min="13322" max="13330" width="8.33203125" bestFit="1" customWidth="1"/>
    <col min="13331" max="13331" width="8" bestFit="1" customWidth="1"/>
    <col min="13332" max="13340" width="7.109375" bestFit="1" customWidth="1"/>
    <col min="13341" max="13341" width="7.44140625" bestFit="1" customWidth="1"/>
    <col min="13342" max="13342" width="7.109375" bestFit="1" customWidth="1"/>
    <col min="13343" max="13348" width="7.44140625" bestFit="1" customWidth="1"/>
    <col min="13569" max="13569" width="9.33203125" customWidth="1"/>
    <col min="13570" max="13570" width="112.109375" customWidth="1"/>
    <col min="13571" max="13571" width="58.44140625" customWidth="1"/>
    <col min="13572" max="13572" width="10" customWidth="1"/>
    <col min="13573" max="13573" width="15.109375" customWidth="1"/>
    <col min="13574" max="13574" width="13.44140625" customWidth="1"/>
    <col min="13575" max="13575" width="14.6640625" customWidth="1"/>
    <col min="13576" max="13576" width="13" customWidth="1"/>
    <col min="13577" max="13577" width="8" bestFit="1" customWidth="1"/>
    <col min="13578" max="13586" width="8.33203125" bestFit="1" customWidth="1"/>
    <col min="13587" max="13587" width="8" bestFit="1" customWidth="1"/>
    <col min="13588" max="13596" width="7.109375" bestFit="1" customWidth="1"/>
    <col min="13597" max="13597" width="7.44140625" bestFit="1" customWidth="1"/>
    <col min="13598" max="13598" width="7.109375" bestFit="1" customWidth="1"/>
    <col min="13599" max="13604" width="7.44140625" bestFit="1" customWidth="1"/>
    <col min="13825" max="13825" width="9.33203125" customWidth="1"/>
    <col min="13826" max="13826" width="112.109375" customWidth="1"/>
    <col min="13827" max="13827" width="58.44140625" customWidth="1"/>
    <col min="13828" max="13828" width="10" customWidth="1"/>
    <col min="13829" max="13829" width="15.109375" customWidth="1"/>
    <col min="13830" max="13830" width="13.44140625" customWidth="1"/>
    <col min="13831" max="13831" width="14.6640625" customWidth="1"/>
    <col min="13832" max="13832" width="13" customWidth="1"/>
    <col min="13833" max="13833" width="8" bestFit="1" customWidth="1"/>
    <col min="13834" max="13842" width="8.33203125" bestFit="1" customWidth="1"/>
    <col min="13843" max="13843" width="8" bestFit="1" customWidth="1"/>
    <col min="13844" max="13852" width="7.109375" bestFit="1" customWidth="1"/>
    <col min="13853" max="13853" width="7.44140625" bestFit="1" customWidth="1"/>
    <col min="13854" max="13854" width="7.109375" bestFit="1" customWidth="1"/>
    <col min="13855" max="13860" width="7.44140625" bestFit="1" customWidth="1"/>
    <col min="14081" max="14081" width="9.33203125" customWidth="1"/>
    <col min="14082" max="14082" width="112.109375" customWidth="1"/>
    <col min="14083" max="14083" width="58.44140625" customWidth="1"/>
    <col min="14084" max="14084" width="10" customWidth="1"/>
    <col min="14085" max="14085" width="15.109375" customWidth="1"/>
    <col min="14086" max="14086" width="13.44140625" customWidth="1"/>
    <col min="14087" max="14087" width="14.6640625" customWidth="1"/>
    <col min="14088" max="14088" width="13" customWidth="1"/>
    <col min="14089" max="14089" width="8" bestFit="1" customWidth="1"/>
    <col min="14090" max="14098" width="8.33203125" bestFit="1" customWidth="1"/>
    <col min="14099" max="14099" width="8" bestFit="1" customWidth="1"/>
    <col min="14100" max="14108" width="7.109375" bestFit="1" customWidth="1"/>
    <col min="14109" max="14109" width="7.44140625" bestFit="1" customWidth="1"/>
    <col min="14110" max="14110" width="7.109375" bestFit="1" customWidth="1"/>
    <col min="14111" max="14116" width="7.44140625" bestFit="1" customWidth="1"/>
    <col min="14337" max="14337" width="9.33203125" customWidth="1"/>
    <col min="14338" max="14338" width="112.109375" customWidth="1"/>
    <col min="14339" max="14339" width="58.44140625" customWidth="1"/>
    <col min="14340" max="14340" width="10" customWidth="1"/>
    <col min="14341" max="14341" width="15.109375" customWidth="1"/>
    <col min="14342" max="14342" width="13.44140625" customWidth="1"/>
    <col min="14343" max="14343" width="14.6640625" customWidth="1"/>
    <col min="14344" max="14344" width="13" customWidth="1"/>
    <col min="14345" max="14345" width="8" bestFit="1" customWidth="1"/>
    <col min="14346" max="14354" width="8.33203125" bestFit="1" customWidth="1"/>
    <col min="14355" max="14355" width="8" bestFit="1" customWidth="1"/>
    <col min="14356" max="14364" width="7.109375" bestFit="1" customWidth="1"/>
    <col min="14365" max="14365" width="7.44140625" bestFit="1" customWidth="1"/>
    <col min="14366" max="14366" width="7.109375" bestFit="1" customWidth="1"/>
    <col min="14367" max="14372" width="7.44140625" bestFit="1" customWidth="1"/>
    <col min="14593" max="14593" width="9.33203125" customWidth="1"/>
    <col min="14594" max="14594" width="112.109375" customWidth="1"/>
    <col min="14595" max="14595" width="58.44140625" customWidth="1"/>
    <col min="14596" max="14596" width="10" customWidth="1"/>
    <col min="14597" max="14597" width="15.109375" customWidth="1"/>
    <col min="14598" max="14598" width="13.44140625" customWidth="1"/>
    <col min="14599" max="14599" width="14.6640625" customWidth="1"/>
    <col min="14600" max="14600" width="13" customWidth="1"/>
    <col min="14601" max="14601" width="8" bestFit="1" customWidth="1"/>
    <col min="14602" max="14610" width="8.33203125" bestFit="1" customWidth="1"/>
    <col min="14611" max="14611" width="8" bestFit="1" customWidth="1"/>
    <col min="14612" max="14620" width="7.109375" bestFit="1" customWidth="1"/>
    <col min="14621" max="14621" width="7.44140625" bestFit="1" customWidth="1"/>
    <col min="14622" max="14622" width="7.109375" bestFit="1" customWidth="1"/>
    <col min="14623" max="14628" width="7.44140625" bestFit="1" customWidth="1"/>
    <col min="14849" max="14849" width="9.33203125" customWidth="1"/>
    <col min="14850" max="14850" width="112.109375" customWidth="1"/>
    <col min="14851" max="14851" width="58.44140625" customWidth="1"/>
    <col min="14852" max="14852" width="10" customWidth="1"/>
    <col min="14853" max="14853" width="15.109375" customWidth="1"/>
    <col min="14854" max="14854" width="13.44140625" customWidth="1"/>
    <col min="14855" max="14855" width="14.6640625" customWidth="1"/>
    <col min="14856" max="14856" width="13" customWidth="1"/>
    <col min="14857" max="14857" width="8" bestFit="1" customWidth="1"/>
    <col min="14858" max="14866" width="8.33203125" bestFit="1" customWidth="1"/>
    <col min="14867" max="14867" width="8" bestFit="1" customWidth="1"/>
    <col min="14868" max="14876" width="7.109375" bestFit="1" customWidth="1"/>
    <col min="14877" max="14877" width="7.44140625" bestFit="1" customWidth="1"/>
    <col min="14878" max="14878" width="7.109375" bestFit="1" customWidth="1"/>
    <col min="14879" max="14884" width="7.44140625" bestFit="1" customWidth="1"/>
    <col min="15105" max="15105" width="9.33203125" customWidth="1"/>
    <col min="15106" max="15106" width="112.109375" customWidth="1"/>
    <col min="15107" max="15107" width="58.44140625" customWidth="1"/>
    <col min="15108" max="15108" width="10" customWidth="1"/>
    <col min="15109" max="15109" width="15.109375" customWidth="1"/>
    <col min="15110" max="15110" width="13.44140625" customWidth="1"/>
    <col min="15111" max="15111" width="14.6640625" customWidth="1"/>
    <col min="15112" max="15112" width="13" customWidth="1"/>
    <col min="15113" max="15113" width="8" bestFit="1" customWidth="1"/>
    <col min="15114" max="15122" width="8.33203125" bestFit="1" customWidth="1"/>
    <col min="15123" max="15123" width="8" bestFit="1" customWidth="1"/>
    <col min="15124" max="15132" width="7.109375" bestFit="1" customWidth="1"/>
    <col min="15133" max="15133" width="7.44140625" bestFit="1" customWidth="1"/>
    <col min="15134" max="15134" width="7.109375" bestFit="1" customWidth="1"/>
    <col min="15135" max="15140" width="7.44140625" bestFit="1" customWidth="1"/>
    <col min="15361" max="15361" width="9.33203125" customWidth="1"/>
    <col min="15362" max="15362" width="112.109375" customWidth="1"/>
    <col min="15363" max="15363" width="58.44140625" customWidth="1"/>
    <col min="15364" max="15364" width="10" customWidth="1"/>
    <col min="15365" max="15365" width="15.109375" customWidth="1"/>
    <col min="15366" max="15366" width="13.44140625" customWidth="1"/>
    <col min="15367" max="15367" width="14.6640625" customWidth="1"/>
    <col min="15368" max="15368" width="13" customWidth="1"/>
    <col min="15369" max="15369" width="8" bestFit="1" customWidth="1"/>
    <col min="15370" max="15378" width="8.33203125" bestFit="1" customWidth="1"/>
    <col min="15379" max="15379" width="8" bestFit="1" customWidth="1"/>
    <col min="15380" max="15388" width="7.109375" bestFit="1" customWidth="1"/>
    <col min="15389" max="15389" width="7.44140625" bestFit="1" customWidth="1"/>
    <col min="15390" max="15390" width="7.109375" bestFit="1" customWidth="1"/>
    <col min="15391" max="15396" width="7.44140625" bestFit="1" customWidth="1"/>
    <col min="15617" max="15617" width="9.33203125" customWidth="1"/>
    <col min="15618" max="15618" width="112.109375" customWidth="1"/>
    <col min="15619" max="15619" width="58.44140625" customWidth="1"/>
    <col min="15620" max="15620" width="10" customWidth="1"/>
    <col min="15621" max="15621" width="15.109375" customWidth="1"/>
    <col min="15622" max="15622" width="13.44140625" customWidth="1"/>
    <col min="15623" max="15623" width="14.6640625" customWidth="1"/>
    <col min="15624" max="15624" width="13" customWidth="1"/>
    <col min="15625" max="15625" width="8" bestFit="1" customWidth="1"/>
    <col min="15626" max="15634" width="8.33203125" bestFit="1" customWidth="1"/>
    <col min="15635" max="15635" width="8" bestFit="1" customWidth="1"/>
    <col min="15636" max="15644" width="7.109375" bestFit="1" customWidth="1"/>
    <col min="15645" max="15645" width="7.44140625" bestFit="1" customWidth="1"/>
    <col min="15646" max="15646" width="7.109375" bestFit="1" customWidth="1"/>
    <col min="15647" max="15652" width="7.44140625" bestFit="1" customWidth="1"/>
    <col min="15873" max="15873" width="9.33203125" customWidth="1"/>
    <col min="15874" max="15874" width="112.109375" customWidth="1"/>
    <col min="15875" max="15875" width="58.44140625" customWidth="1"/>
    <col min="15876" max="15876" width="10" customWidth="1"/>
    <col min="15877" max="15877" width="15.109375" customWidth="1"/>
    <col min="15878" max="15878" width="13.44140625" customWidth="1"/>
    <col min="15879" max="15879" width="14.6640625" customWidth="1"/>
    <col min="15880" max="15880" width="13" customWidth="1"/>
    <col min="15881" max="15881" width="8" bestFit="1" customWidth="1"/>
    <col min="15882" max="15890" width="8.33203125" bestFit="1" customWidth="1"/>
    <col min="15891" max="15891" width="8" bestFit="1" customWidth="1"/>
    <col min="15892" max="15900" width="7.109375" bestFit="1" customWidth="1"/>
    <col min="15901" max="15901" width="7.44140625" bestFit="1" customWidth="1"/>
    <col min="15902" max="15902" width="7.109375" bestFit="1" customWidth="1"/>
    <col min="15903" max="15908" width="7.44140625" bestFit="1" customWidth="1"/>
    <col min="16129" max="16129" width="9.33203125" customWidth="1"/>
    <col min="16130" max="16130" width="112.109375" customWidth="1"/>
    <col min="16131" max="16131" width="58.44140625" customWidth="1"/>
    <col min="16132" max="16132" width="10" customWidth="1"/>
    <col min="16133" max="16133" width="15.109375" customWidth="1"/>
    <col min="16134" max="16134" width="13.44140625" customWidth="1"/>
    <col min="16135" max="16135" width="14.6640625" customWidth="1"/>
    <col min="16136" max="16136" width="13" customWidth="1"/>
    <col min="16137" max="16137" width="8" bestFit="1" customWidth="1"/>
    <col min="16138" max="16146" width="8.33203125" bestFit="1" customWidth="1"/>
    <col min="16147" max="16147" width="8" bestFit="1" customWidth="1"/>
    <col min="16148" max="16156" width="7.109375" bestFit="1" customWidth="1"/>
    <col min="16157" max="16157" width="7.44140625" bestFit="1" customWidth="1"/>
    <col min="16158" max="16158" width="7.109375" bestFit="1" customWidth="1"/>
    <col min="16159" max="16164" width="7.44140625" bestFit="1" customWidth="1"/>
  </cols>
  <sheetData>
    <row r="1" spans="1:36" ht="14.4" hidden="1" thickBot="1" x14ac:dyDescent="0.3"/>
    <row r="2" spans="1:36" ht="14.4" hidden="1" thickBot="1" x14ac:dyDescent="0.3">
      <c r="E2"/>
      <c r="F2"/>
      <c r="G2"/>
      <c r="I2" s="78"/>
      <c r="J2" s="78"/>
    </row>
    <row r="3" spans="1:36" ht="14.4" hidden="1" thickBot="1" x14ac:dyDescent="0.3">
      <c r="E3"/>
      <c r="F3"/>
      <c r="G3"/>
      <c r="I3" s="78"/>
      <c r="J3" s="78"/>
    </row>
    <row r="4" spans="1:36" ht="14.4" hidden="1" thickBot="1" x14ac:dyDescent="0.3">
      <c r="E4"/>
      <c r="F4"/>
      <c r="G4"/>
      <c r="H4" s="79"/>
    </row>
    <row r="5" spans="1:36" ht="18" hidden="1" thickBot="1" x14ac:dyDescent="0.3">
      <c r="C5" s="80"/>
      <c r="D5" s="81"/>
      <c r="E5"/>
      <c r="F5"/>
      <c r="G5"/>
      <c r="H5" s="79"/>
    </row>
    <row r="6" spans="1:36" ht="14.4" hidden="1" thickBot="1" x14ac:dyDescent="0.3">
      <c r="F6"/>
      <c r="G6"/>
    </row>
    <row r="7" spans="1:36" ht="14.4" hidden="1" thickBot="1" x14ac:dyDescent="0.3"/>
    <row r="8" spans="1:36" ht="14.4" thickBot="1" x14ac:dyDescent="0.3">
      <c r="A8" s="154"/>
      <c r="B8" s="154"/>
      <c r="C8" s="181"/>
      <c r="D8" s="154"/>
      <c r="E8" s="182"/>
      <c r="F8" s="183" t="s">
        <v>168</v>
      </c>
      <c r="G8" s="183"/>
      <c r="H8" s="184">
        <f>'[2]SPRINT 1'!$H$25</f>
        <v>0</v>
      </c>
      <c r="I8" s="185">
        <f>'[2]SPRINT 1'!$I$25</f>
        <v>0</v>
      </c>
      <c r="J8" s="185">
        <f>'[2]SPRINT 1'!$J$25</f>
        <v>0</v>
      </c>
      <c r="K8" s="185">
        <f>'[2]SPRINT 1'!$K$25</f>
        <v>0</v>
      </c>
      <c r="L8" s="185">
        <f>'[2]SPRINT 1'!$L$25</f>
        <v>0</v>
      </c>
      <c r="M8" s="185">
        <f>'[2]SPRINT 1'!$M$25</f>
        <v>0</v>
      </c>
      <c r="N8" s="185">
        <f>'[2]SPRINT 1'!$N$25</f>
        <v>0</v>
      </c>
      <c r="O8" s="185">
        <f>'[2]SPRINT 1'!$O$25</f>
        <v>0</v>
      </c>
      <c r="P8" s="185">
        <f>'[2]SPRINT 1'!$P$25</f>
        <v>0</v>
      </c>
      <c r="Q8" s="185">
        <f>'[2]SPRINT 1'!$Q$25</f>
        <v>0</v>
      </c>
      <c r="R8" s="185">
        <f>'[2]SPRINT 1'!$R$25</f>
        <v>0</v>
      </c>
      <c r="S8" s="185">
        <f>'[2]SPRINT 1'!$S$25</f>
        <v>0</v>
      </c>
      <c r="T8" s="185">
        <f>'[2]SPRINT 1'!$T$25</f>
        <v>0</v>
      </c>
      <c r="U8" s="185">
        <f>'[2]SPRINT 1'!$U$25</f>
        <v>0</v>
      </c>
      <c r="V8" s="185">
        <f>'[2]SPRINT 1'!$V$25</f>
        <v>0</v>
      </c>
      <c r="W8" s="185">
        <f>'[2]SPRINT 1'!$W$25</f>
        <v>0</v>
      </c>
      <c r="X8" s="185">
        <f>'[2]SPRINT 1'!$X$25</f>
        <v>0</v>
      </c>
      <c r="Y8" s="185">
        <f>'[2]SPRINT 1'!$Y$25</f>
        <v>0</v>
      </c>
      <c r="Z8" s="185">
        <f>'[2]SPRINT 1'!$Z$25</f>
        <v>0</v>
      </c>
      <c r="AA8" s="185">
        <f>AA40</f>
        <v>0</v>
      </c>
      <c r="AB8" s="185">
        <f>'[2]SPRINT 1'!$AB$25</f>
        <v>0</v>
      </c>
      <c r="AC8" s="185">
        <f>'[2]SPRINT 1'!$AC$25</f>
        <v>0</v>
      </c>
      <c r="AD8" s="185">
        <f>'[2]SPRINT 1'!$AD$25</f>
        <v>0</v>
      </c>
      <c r="AE8" s="185">
        <f>'[2]SPRINT 1'!$AE$25</f>
        <v>0</v>
      </c>
      <c r="AF8" s="185">
        <f>'[2]SPRINT 1'!$AF$25</f>
        <v>0</v>
      </c>
      <c r="AG8" s="185">
        <f>'[2]SPRINT 1'!$AG$25</f>
        <v>0</v>
      </c>
      <c r="AH8" s="185">
        <f>'[2]SPRINT 1'!$AH$25</f>
        <v>0</v>
      </c>
      <c r="AI8" s="185">
        <f>'[2]SPRINT 1'!$AI$25</f>
        <v>0</v>
      </c>
      <c r="AJ8" s="185">
        <f>'[2]SPRINT 1'!$AJ$25</f>
        <v>0</v>
      </c>
    </row>
    <row r="9" spans="1:36" ht="14.4" thickBot="1" x14ac:dyDescent="0.3">
      <c r="A9" s="154"/>
      <c r="B9" s="154" t="s">
        <v>169</v>
      </c>
      <c r="C9" s="181">
        <f ca="1">TODAY()</f>
        <v>43825</v>
      </c>
      <c r="D9" s="154"/>
      <c r="E9" s="182"/>
      <c r="F9" s="183" t="s">
        <v>170</v>
      </c>
      <c r="G9" s="183"/>
      <c r="H9" s="184">
        <f>'[2]SPRINT 1'!$H$25</f>
        <v>0</v>
      </c>
      <c r="I9" s="186" t="e">
        <f t="shared" ref="I9:AJ9" si="0">IF(H9&lt;=0,NA(),H9-($H$9/$C$11))</f>
        <v>#N/A</v>
      </c>
      <c r="J9" s="186" t="e">
        <f t="shared" si="0"/>
        <v>#N/A</v>
      </c>
      <c r="K9" s="186" t="e">
        <f t="shared" si="0"/>
        <v>#N/A</v>
      </c>
      <c r="L9" s="186" t="e">
        <f t="shared" si="0"/>
        <v>#N/A</v>
      </c>
      <c r="M9" s="186" t="e">
        <f t="shared" si="0"/>
        <v>#N/A</v>
      </c>
      <c r="N9" s="186" t="e">
        <f t="shared" si="0"/>
        <v>#N/A</v>
      </c>
      <c r="O9" s="186" t="e">
        <f t="shared" si="0"/>
        <v>#N/A</v>
      </c>
      <c r="P9" s="186" t="e">
        <f t="shared" si="0"/>
        <v>#N/A</v>
      </c>
      <c r="Q9" s="186" t="e">
        <f t="shared" si="0"/>
        <v>#N/A</v>
      </c>
      <c r="R9" s="186" t="e">
        <f t="shared" si="0"/>
        <v>#N/A</v>
      </c>
      <c r="S9" s="186" t="e">
        <f t="shared" si="0"/>
        <v>#N/A</v>
      </c>
      <c r="T9" s="186" t="e">
        <f t="shared" si="0"/>
        <v>#N/A</v>
      </c>
      <c r="U9" s="186" t="e">
        <f t="shared" si="0"/>
        <v>#N/A</v>
      </c>
      <c r="V9" s="186" t="e">
        <f t="shared" si="0"/>
        <v>#N/A</v>
      </c>
      <c r="W9" s="186" t="e">
        <f t="shared" si="0"/>
        <v>#N/A</v>
      </c>
      <c r="X9" s="186" t="e">
        <f t="shared" si="0"/>
        <v>#N/A</v>
      </c>
      <c r="Y9" s="186" t="e">
        <f t="shared" si="0"/>
        <v>#N/A</v>
      </c>
      <c r="Z9" s="186" t="e">
        <f t="shared" si="0"/>
        <v>#N/A</v>
      </c>
      <c r="AA9" s="186" t="e">
        <f t="shared" si="0"/>
        <v>#N/A</v>
      </c>
      <c r="AB9" s="186" t="e">
        <f t="shared" si="0"/>
        <v>#N/A</v>
      </c>
      <c r="AC9" s="186" t="e">
        <f t="shared" si="0"/>
        <v>#N/A</v>
      </c>
      <c r="AD9" s="186" t="e">
        <f t="shared" si="0"/>
        <v>#N/A</v>
      </c>
      <c r="AE9" s="186" t="e">
        <f t="shared" si="0"/>
        <v>#N/A</v>
      </c>
      <c r="AF9" s="186" t="e">
        <f t="shared" si="0"/>
        <v>#N/A</v>
      </c>
      <c r="AG9" s="186" t="e">
        <f t="shared" si="0"/>
        <v>#N/A</v>
      </c>
      <c r="AH9" s="186" t="e">
        <f t="shared" si="0"/>
        <v>#N/A</v>
      </c>
      <c r="AI9" s="186" t="e">
        <f t="shared" si="0"/>
        <v>#N/A</v>
      </c>
      <c r="AJ9" s="186" t="e">
        <f t="shared" si="0"/>
        <v>#N/A</v>
      </c>
    </row>
    <row r="10" spans="1:36" ht="20.25" customHeight="1" thickBot="1" x14ac:dyDescent="0.3">
      <c r="A10" s="154"/>
      <c r="B10" s="154" t="s">
        <v>171</v>
      </c>
      <c r="C10" s="155" t="str">
        <f ca="1">MID(CELL("filename",C10),FIND("]",CELL("filename"))+1,256)</f>
        <v>迭代任务3</v>
      </c>
      <c r="D10" s="154"/>
      <c r="E10" s="187"/>
      <c r="F10" s="188"/>
      <c r="G10" s="189"/>
      <c r="H10" s="189"/>
      <c r="I10" s="165" t="e">
        <f t="shared" ref="I10:AJ10" ca="1" si="1">IF(I11&lt;&gt;"",VLOOKUP(WEEKDAY(I11),DAYOFWEEK,2),"")</f>
        <v>#N/A</v>
      </c>
      <c r="J10" s="165" t="e">
        <f t="shared" ca="1" si="1"/>
        <v>#N/A</v>
      </c>
      <c r="K10" s="165" t="e">
        <f t="shared" ca="1" si="1"/>
        <v>#N/A</v>
      </c>
      <c r="L10" s="165" t="e">
        <f t="shared" ca="1" si="1"/>
        <v>#N/A</v>
      </c>
      <c r="M10" s="165" t="e">
        <f t="shared" ca="1" si="1"/>
        <v>#N/A</v>
      </c>
      <c r="N10" s="165" t="e">
        <f t="shared" ca="1" si="1"/>
        <v>#N/A</v>
      </c>
      <c r="O10" s="165" t="e">
        <f t="shared" ca="1" si="1"/>
        <v>#N/A</v>
      </c>
      <c r="P10" s="165" t="e">
        <f t="shared" ca="1" si="1"/>
        <v>#N/A</v>
      </c>
      <c r="Q10" s="165" t="e">
        <f t="shared" ca="1" si="1"/>
        <v>#N/A</v>
      </c>
      <c r="R10" s="165" t="e">
        <f t="shared" ca="1" si="1"/>
        <v>#N/A</v>
      </c>
      <c r="S10" s="165" t="e">
        <f t="shared" ca="1" si="1"/>
        <v>#N/A</v>
      </c>
      <c r="T10" s="165" t="e">
        <f t="shared" ca="1" si="1"/>
        <v>#N/A</v>
      </c>
      <c r="U10" s="165" t="e">
        <f t="shared" ca="1" si="1"/>
        <v>#N/A</v>
      </c>
      <c r="V10" s="165" t="e">
        <f t="shared" ca="1" si="1"/>
        <v>#N/A</v>
      </c>
      <c r="W10" s="165" t="e">
        <f t="shared" ca="1" si="1"/>
        <v>#N/A</v>
      </c>
      <c r="X10" s="165" t="e">
        <f t="shared" ca="1" si="1"/>
        <v>#N/A</v>
      </c>
      <c r="Y10" s="165" t="e">
        <f t="shared" ca="1" si="1"/>
        <v>#N/A</v>
      </c>
      <c r="Z10" s="165" t="e">
        <f t="shared" ca="1" si="1"/>
        <v>#N/A</v>
      </c>
      <c r="AA10" s="165" t="e">
        <f t="shared" ca="1" si="1"/>
        <v>#N/A</v>
      </c>
      <c r="AB10" s="165" t="e">
        <f t="shared" ca="1" si="1"/>
        <v>#N/A</v>
      </c>
      <c r="AC10" s="165" t="e">
        <f t="shared" ca="1" si="1"/>
        <v>#N/A</v>
      </c>
      <c r="AD10" s="165" t="e">
        <f t="shared" ca="1" si="1"/>
        <v>#N/A</v>
      </c>
      <c r="AE10" s="165" t="e">
        <f t="shared" ca="1" si="1"/>
        <v>#N/A</v>
      </c>
      <c r="AF10" s="165" t="e">
        <f t="shared" ca="1" si="1"/>
        <v>#N/A</v>
      </c>
      <c r="AG10" s="165" t="e">
        <f t="shared" ca="1" si="1"/>
        <v>#N/A</v>
      </c>
      <c r="AH10" s="165" t="e">
        <f t="shared" ca="1" si="1"/>
        <v>#N/A</v>
      </c>
      <c r="AI10" s="165" t="e">
        <f t="shared" ca="1" si="1"/>
        <v>#N/A</v>
      </c>
      <c r="AJ10" s="165" t="e">
        <f t="shared" ca="1" si="1"/>
        <v>#N/A</v>
      </c>
    </row>
    <row r="11" spans="1:36" ht="27" customHeight="1" thickBot="1" x14ac:dyDescent="0.3">
      <c r="A11" s="154"/>
      <c r="B11" s="154" t="s">
        <v>172</v>
      </c>
      <c r="C11" s="155" t="e">
        <f ca="1">VLOOKUP($C$10,[2]SETUP!$A$2:$H$8,3)</f>
        <v>#N/A</v>
      </c>
      <c r="D11" s="156" t="s">
        <v>173</v>
      </c>
      <c r="E11" s="157"/>
      <c r="F11" s="158">
        <f>'[2]SPRINT 1'!$H$25</f>
        <v>0</v>
      </c>
      <c r="G11" s="159" t="s">
        <v>174</v>
      </c>
      <c r="H11" s="158">
        <f>'[2]SPRINT 1'!$G$25</f>
        <v>0</v>
      </c>
      <c r="I11" s="160" t="e">
        <f ca="1">VLOOKUP($C$10,[2]SETUP!$A$2:$H$8,2)</f>
        <v>#N/A</v>
      </c>
      <c r="J11" s="161" t="e">
        <f t="shared" ref="J11:AJ11" ca="1" si="2">I11+1</f>
        <v>#N/A</v>
      </c>
      <c r="K11" s="161" t="e">
        <f t="shared" ca="1" si="2"/>
        <v>#N/A</v>
      </c>
      <c r="L11" s="161" t="e">
        <f t="shared" ca="1" si="2"/>
        <v>#N/A</v>
      </c>
      <c r="M11" s="161" t="e">
        <f t="shared" ca="1" si="2"/>
        <v>#N/A</v>
      </c>
      <c r="N11" s="161" t="e">
        <f t="shared" ca="1" si="2"/>
        <v>#N/A</v>
      </c>
      <c r="O11" s="161" t="e">
        <f t="shared" ca="1" si="2"/>
        <v>#N/A</v>
      </c>
      <c r="P11" s="161" t="e">
        <f t="shared" ca="1" si="2"/>
        <v>#N/A</v>
      </c>
      <c r="Q11" s="161" t="e">
        <f t="shared" ca="1" si="2"/>
        <v>#N/A</v>
      </c>
      <c r="R11" s="161" t="e">
        <f t="shared" ca="1" si="2"/>
        <v>#N/A</v>
      </c>
      <c r="S11" s="161" t="e">
        <f t="shared" ca="1" si="2"/>
        <v>#N/A</v>
      </c>
      <c r="T11" s="161" t="e">
        <f t="shared" ca="1" si="2"/>
        <v>#N/A</v>
      </c>
      <c r="U11" s="161" t="e">
        <f t="shared" ca="1" si="2"/>
        <v>#N/A</v>
      </c>
      <c r="V11" s="161" t="e">
        <f t="shared" ca="1" si="2"/>
        <v>#N/A</v>
      </c>
      <c r="W11" s="161" t="e">
        <f t="shared" ca="1" si="2"/>
        <v>#N/A</v>
      </c>
      <c r="X11" s="161" t="e">
        <f t="shared" ca="1" si="2"/>
        <v>#N/A</v>
      </c>
      <c r="Y11" s="161" t="e">
        <f t="shared" ca="1" si="2"/>
        <v>#N/A</v>
      </c>
      <c r="Z11" s="161" t="e">
        <f t="shared" ca="1" si="2"/>
        <v>#N/A</v>
      </c>
      <c r="AA11" s="161" t="e">
        <f t="shared" ca="1" si="2"/>
        <v>#N/A</v>
      </c>
      <c r="AB11" s="161" t="e">
        <f t="shared" ca="1" si="2"/>
        <v>#N/A</v>
      </c>
      <c r="AC11" s="161" t="e">
        <f t="shared" ca="1" si="2"/>
        <v>#N/A</v>
      </c>
      <c r="AD11" s="161" t="e">
        <f t="shared" ca="1" si="2"/>
        <v>#N/A</v>
      </c>
      <c r="AE11" s="161" t="e">
        <f t="shared" ca="1" si="2"/>
        <v>#N/A</v>
      </c>
      <c r="AF11" s="161" t="e">
        <f t="shared" ca="1" si="2"/>
        <v>#N/A</v>
      </c>
      <c r="AG11" s="161" t="e">
        <f t="shared" ca="1" si="2"/>
        <v>#N/A</v>
      </c>
      <c r="AH11" s="161" t="e">
        <f t="shared" ca="1" si="2"/>
        <v>#N/A</v>
      </c>
      <c r="AI11" s="161" t="e">
        <f t="shared" ca="1" si="2"/>
        <v>#N/A</v>
      </c>
      <c r="AJ11" s="161" t="e">
        <f t="shared" ca="1" si="2"/>
        <v>#N/A</v>
      </c>
    </row>
    <row r="12" spans="1:36" s="121" customFormat="1" ht="26.4" thickBot="1" x14ac:dyDescent="0.3">
      <c r="A12" s="162" t="s">
        <v>175</v>
      </c>
      <c r="B12" s="162" t="s">
        <v>176</v>
      </c>
      <c r="C12" s="162" t="s">
        <v>177</v>
      </c>
      <c r="D12" s="162" t="s">
        <v>178</v>
      </c>
      <c r="E12" s="162" t="s">
        <v>179</v>
      </c>
      <c r="F12" s="163" t="s">
        <v>180</v>
      </c>
      <c r="G12" s="163" t="s">
        <v>181</v>
      </c>
      <c r="H12" s="164" t="s">
        <v>182</v>
      </c>
      <c r="I12" s="165" t="s">
        <v>183</v>
      </c>
      <c r="J12" s="165" t="s">
        <v>184</v>
      </c>
      <c r="K12" s="165" t="s">
        <v>185</v>
      </c>
      <c r="L12" s="165" t="s">
        <v>186</v>
      </c>
      <c r="M12" s="165" t="s">
        <v>187</v>
      </c>
      <c r="N12" s="165" t="s">
        <v>188</v>
      </c>
      <c r="O12" s="165" t="s">
        <v>189</v>
      </c>
      <c r="P12" s="165" t="s">
        <v>190</v>
      </c>
      <c r="Q12" s="165" t="s">
        <v>191</v>
      </c>
      <c r="R12" s="165" t="s">
        <v>192</v>
      </c>
      <c r="S12" s="165" t="s">
        <v>193</v>
      </c>
      <c r="T12" s="165" t="s">
        <v>194</v>
      </c>
      <c r="U12" s="165" t="s">
        <v>195</v>
      </c>
      <c r="V12" s="165" t="s">
        <v>196</v>
      </c>
      <c r="W12" s="165" t="s">
        <v>197</v>
      </c>
      <c r="X12" s="165" t="s">
        <v>198</v>
      </c>
      <c r="Y12" s="165" t="s">
        <v>199</v>
      </c>
      <c r="Z12" s="165" t="s">
        <v>200</v>
      </c>
      <c r="AA12" s="165" t="s">
        <v>201</v>
      </c>
      <c r="AB12" s="165" t="s">
        <v>202</v>
      </c>
      <c r="AC12" s="165" t="s">
        <v>203</v>
      </c>
      <c r="AD12" s="165" t="s">
        <v>204</v>
      </c>
      <c r="AE12" s="165" t="s">
        <v>205</v>
      </c>
      <c r="AF12" s="165" t="s">
        <v>206</v>
      </c>
      <c r="AG12" s="165" t="s">
        <v>207</v>
      </c>
      <c r="AH12" s="165" t="s">
        <v>208</v>
      </c>
      <c r="AI12" s="165" t="s">
        <v>209</v>
      </c>
      <c r="AJ12" s="165" t="s">
        <v>210</v>
      </c>
    </row>
    <row r="13" spans="1:36" s="128" customFormat="1" ht="14.4" thickBot="1" x14ac:dyDescent="0.2">
      <c r="A13" s="166">
        <v>1</v>
      </c>
      <c r="B13" s="167" t="s">
        <v>61</v>
      </c>
      <c r="C13" s="168" t="s">
        <v>260</v>
      </c>
      <c r="D13" s="169" t="s">
        <v>231</v>
      </c>
      <c r="E13" s="168" t="s">
        <v>212</v>
      </c>
      <c r="F13" s="170"/>
      <c r="G13" s="170">
        <v>0</v>
      </c>
      <c r="H13" s="171"/>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row>
    <row r="14" spans="1:36" s="128" customFormat="1" ht="15.75" customHeight="1" thickBot="1" x14ac:dyDescent="0.2">
      <c r="A14" s="166"/>
      <c r="B14" s="173"/>
      <c r="C14" s="174" t="s">
        <v>261</v>
      </c>
      <c r="D14" s="175" t="s">
        <v>231</v>
      </c>
      <c r="E14" s="168" t="s">
        <v>212</v>
      </c>
      <c r="F14" s="170"/>
      <c r="G14" s="170">
        <v>0</v>
      </c>
      <c r="H14" s="171"/>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row>
    <row r="15" spans="1:36" s="128" customFormat="1" ht="14.4" thickBot="1" x14ac:dyDescent="0.2">
      <c r="A15" s="166">
        <v>2</v>
      </c>
      <c r="B15" s="167" t="s">
        <v>49</v>
      </c>
      <c r="C15" s="168" t="s">
        <v>213</v>
      </c>
      <c r="D15" s="169" t="s">
        <v>233</v>
      </c>
      <c r="E15" s="168" t="s">
        <v>212</v>
      </c>
      <c r="F15" s="170"/>
      <c r="G15" s="170">
        <v>0</v>
      </c>
      <c r="H15" s="171"/>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row>
    <row r="16" spans="1:36" s="128" customFormat="1" ht="15.75" customHeight="1" thickBot="1" x14ac:dyDescent="0.2">
      <c r="A16" s="166"/>
      <c r="B16" s="173"/>
      <c r="C16" s="174" t="s">
        <v>211</v>
      </c>
      <c r="D16" s="175" t="s">
        <v>234</v>
      </c>
      <c r="E16" s="168" t="s">
        <v>212</v>
      </c>
      <c r="F16" s="170"/>
      <c r="G16" s="170">
        <v>0</v>
      </c>
      <c r="H16" s="171"/>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row>
    <row r="17" spans="1:36" s="128" customFormat="1" ht="15.75" customHeight="1" thickBot="1" x14ac:dyDescent="0.2">
      <c r="A17" s="166"/>
      <c r="B17" s="173"/>
      <c r="C17" s="174" t="s">
        <v>278</v>
      </c>
      <c r="D17" s="169" t="s">
        <v>231</v>
      </c>
      <c r="E17" s="168" t="s">
        <v>212</v>
      </c>
      <c r="F17" s="170"/>
      <c r="G17" s="170">
        <v>0</v>
      </c>
      <c r="H17" s="171"/>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row>
    <row r="18" spans="1:36" s="128" customFormat="1" ht="15.75" customHeight="1" thickBot="1" x14ac:dyDescent="0.2">
      <c r="A18" s="166"/>
      <c r="B18" s="173"/>
      <c r="C18" s="174" t="s">
        <v>279</v>
      </c>
      <c r="D18" s="175" t="s">
        <v>231</v>
      </c>
      <c r="E18" s="168" t="s">
        <v>212</v>
      </c>
      <c r="F18" s="170"/>
      <c r="G18" s="170">
        <v>0</v>
      </c>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row>
    <row r="19" spans="1:36" s="128" customFormat="1" ht="15.75" customHeight="1" thickBot="1" x14ac:dyDescent="0.2">
      <c r="A19" s="166"/>
      <c r="B19" s="173"/>
      <c r="C19" s="174" t="s">
        <v>280</v>
      </c>
      <c r="D19" s="169" t="s">
        <v>233</v>
      </c>
      <c r="E19" s="168" t="s">
        <v>212</v>
      </c>
      <c r="F19" s="170"/>
      <c r="G19" s="170">
        <v>0</v>
      </c>
      <c r="H19" s="171"/>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row>
    <row r="20" spans="1:36" s="128" customFormat="1" ht="15.75" customHeight="1" thickBot="1" x14ac:dyDescent="0.2">
      <c r="A20" s="166"/>
      <c r="B20" s="173"/>
      <c r="C20" s="174" t="s">
        <v>281</v>
      </c>
      <c r="D20" s="175" t="s">
        <v>234</v>
      </c>
      <c r="E20" s="168" t="s">
        <v>212</v>
      </c>
      <c r="F20" s="170"/>
      <c r="G20" s="170">
        <v>0</v>
      </c>
      <c r="H20" s="171"/>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row>
    <row r="21" spans="1:36" s="128" customFormat="1" ht="14.4" thickBot="1" x14ac:dyDescent="0.2">
      <c r="A21" s="166">
        <v>3</v>
      </c>
      <c r="B21" s="167" t="s">
        <v>51</v>
      </c>
      <c r="C21" s="174" t="s">
        <v>260</v>
      </c>
      <c r="D21" s="175" t="s">
        <v>236</v>
      </c>
      <c r="E21" s="168" t="s">
        <v>212</v>
      </c>
      <c r="F21" s="170"/>
      <c r="G21" s="170">
        <v>0</v>
      </c>
      <c r="H21" s="171"/>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row>
    <row r="22" spans="1:36" s="128" customFormat="1" ht="15.75" customHeight="1" thickBot="1" x14ac:dyDescent="0.2">
      <c r="A22" s="166"/>
      <c r="B22" s="176"/>
      <c r="C22" s="168" t="s">
        <v>211</v>
      </c>
      <c r="D22" s="169" t="s">
        <v>237</v>
      </c>
      <c r="E22" s="168" t="s">
        <v>212</v>
      </c>
      <c r="F22" s="170"/>
      <c r="G22" s="170">
        <v>0</v>
      </c>
      <c r="H22" s="171"/>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row>
    <row r="23" spans="1:36" s="128" customFormat="1" ht="15.75" customHeight="1" thickBot="1" x14ac:dyDescent="0.2">
      <c r="A23" s="166"/>
      <c r="B23" s="176"/>
      <c r="C23" s="168" t="s">
        <v>282</v>
      </c>
      <c r="D23" s="169" t="s">
        <v>233</v>
      </c>
      <c r="E23" s="168" t="s">
        <v>212</v>
      </c>
      <c r="F23" s="170"/>
      <c r="G23" s="170">
        <v>0</v>
      </c>
      <c r="H23" s="171"/>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row>
    <row r="24" spans="1:36" s="128" customFormat="1" ht="15.75" customHeight="1" thickBot="1" x14ac:dyDescent="0.2">
      <c r="A24" s="166">
        <v>4</v>
      </c>
      <c r="B24" s="173" t="s">
        <v>273</v>
      </c>
      <c r="C24" s="174" t="s">
        <v>260</v>
      </c>
      <c r="D24" s="175" t="s">
        <v>236</v>
      </c>
      <c r="E24" s="168" t="s">
        <v>212</v>
      </c>
      <c r="F24" s="170"/>
      <c r="G24" s="170">
        <v>0</v>
      </c>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row>
    <row r="25" spans="1:36" s="128" customFormat="1" ht="15.75" customHeight="1" thickBot="1" x14ac:dyDescent="0.2">
      <c r="A25" s="166"/>
      <c r="B25" s="176"/>
      <c r="C25" s="168" t="s">
        <v>211</v>
      </c>
      <c r="D25" s="175" t="s">
        <v>236</v>
      </c>
      <c r="E25" s="168" t="s">
        <v>212</v>
      </c>
      <c r="F25" s="170"/>
      <c r="G25" s="170">
        <v>0</v>
      </c>
      <c r="H25" s="171"/>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row>
    <row r="26" spans="1:36" s="128" customFormat="1" ht="15.75" customHeight="1" thickBot="1" x14ac:dyDescent="0.2">
      <c r="A26" s="166">
        <v>5</v>
      </c>
      <c r="B26" s="173" t="s">
        <v>274</v>
      </c>
      <c r="C26" s="174" t="s">
        <v>260</v>
      </c>
      <c r="D26" s="169" t="s">
        <v>233</v>
      </c>
      <c r="E26" s="168" t="s">
        <v>212</v>
      </c>
      <c r="F26" s="170"/>
      <c r="G26" s="170">
        <v>0</v>
      </c>
      <c r="H26" s="171"/>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row>
    <row r="27" spans="1:36" s="128" customFormat="1" ht="14.4" customHeight="1" thickBot="1" x14ac:dyDescent="0.2">
      <c r="A27" s="166"/>
      <c r="B27" s="176"/>
      <c r="C27" s="168" t="s">
        <v>217</v>
      </c>
      <c r="D27" s="169" t="s">
        <v>237</v>
      </c>
      <c r="E27" s="168" t="s">
        <v>212</v>
      </c>
      <c r="F27" s="170"/>
      <c r="G27" s="170">
        <v>0</v>
      </c>
      <c r="H27" s="171"/>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row>
    <row r="28" spans="1:36" s="128" customFormat="1" ht="14.4" thickBot="1" x14ac:dyDescent="0.2">
      <c r="A28" s="166">
        <v>6</v>
      </c>
      <c r="B28" s="173" t="s">
        <v>275</v>
      </c>
      <c r="C28" s="174" t="s">
        <v>260</v>
      </c>
      <c r="D28" s="175" t="s">
        <v>236</v>
      </c>
      <c r="E28" s="168" t="s">
        <v>212</v>
      </c>
      <c r="F28" s="170"/>
      <c r="G28" s="170">
        <v>0</v>
      </c>
      <c r="H28" s="171"/>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row>
    <row r="29" spans="1:36" s="128" customFormat="1" ht="14.4" thickBot="1" x14ac:dyDescent="0.2">
      <c r="A29" s="166"/>
      <c r="B29" s="173"/>
      <c r="C29" s="174" t="s">
        <v>261</v>
      </c>
      <c r="D29" s="169" t="s">
        <v>233</v>
      </c>
      <c r="E29" s="168" t="s">
        <v>212</v>
      </c>
      <c r="F29" s="170"/>
      <c r="G29" s="170">
        <v>0</v>
      </c>
      <c r="H29" s="171"/>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row>
    <row r="30" spans="1:36" s="128" customFormat="1" ht="14.4" thickBot="1" x14ac:dyDescent="0.2">
      <c r="A30" s="166"/>
      <c r="B30" s="173"/>
      <c r="C30" s="174" t="s">
        <v>283</v>
      </c>
      <c r="D30" s="169" t="s">
        <v>237</v>
      </c>
      <c r="E30" s="168" t="s">
        <v>212</v>
      </c>
      <c r="F30" s="170"/>
      <c r="G30" s="170">
        <v>0</v>
      </c>
      <c r="H30" s="171"/>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2"/>
      <c r="AF30" s="172"/>
      <c r="AG30" s="172"/>
      <c r="AH30" s="172"/>
      <c r="AI30" s="172"/>
      <c r="AJ30" s="172"/>
    </row>
    <row r="31" spans="1:36" s="128" customFormat="1" ht="14.4" thickBot="1" x14ac:dyDescent="0.2">
      <c r="A31" s="166"/>
      <c r="B31" s="173"/>
      <c r="C31" s="174" t="s">
        <v>284</v>
      </c>
      <c r="D31" s="175" t="s">
        <v>236</v>
      </c>
      <c r="E31" s="168" t="s">
        <v>212</v>
      </c>
      <c r="F31" s="170"/>
      <c r="G31" s="170">
        <v>0</v>
      </c>
      <c r="H31" s="171"/>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row>
    <row r="32" spans="1:36" s="128" customFormat="1" ht="14.4" thickBot="1" x14ac:dyDescent="0.2">
      <c r="A32" s="166">
        <v>7</v>
      </c>
      <c r="B32" s="173" t="s">
        <v>65</v>
      </c>
      <c r="C32" s="174" t="s">
        <v>260</v>
      </c>
      <c r="D32" s="169" t="s">
        <v>237</v>
      </c>
      <c r="E32" s="168" t="s">
        <v>212</v>
      </c>
      <c r="F32" s="170"/>
      <c r="G32" s="170">
        <v>0</v>
      </c>
      <c r="H32" s="171"/>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row>
    <row r="33" spans="1:36" s="128" customFormat="1" ht="14.4" thickBot="1" x14ac:dyDescent="0.2">
      <c r="A33" s="166"/>
      <c r="B33" s="173"/>
      <c r="C33" s="174" t="s">
        <v>261</v>
      </c>
      <c r="D33" s="175" t="s">
        <v>234</v>
      </c>
      <c r="E33" s="168" t="s">
        <v>212</v>
      </c>
      <c r="F33" s="170"/>
      <c r="G33" s="170">
        <v>0</v>
      </c>
      <c r="H33" s="171"/>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row>
    <row r="34" spans="1:36" s="128" customFormat="1" ht="14.4" thickBot="1" x14ac:dyDescent="0.2">
      <c r="A34" s="166"/>
      <c r="B34" s="173"/>
      <c r="C34" s="174" t="s">
        <v>285</v>
      </c>
      <c r="D34" s="169" t="s">
        <v>231</v>
      </c>
      <c r="E34" s="168" t="s">
        <v>212</v>
      </c>
      <c r="F34" s="170"/>
      <c r="G34" s="170">
        <v>0</v>
      </c>
      <c r="H34" s="171"/>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row>
    <row r="35" spans="1:36" s="128" customFormat="1" ht="14.4" thickBot="1" x14ac:dyDescent="0.2">
      <c r="A35" s="166"/>
      <c r="B35" s="173"/>
      <c r="C35" s="174" t="s">
        <v>286</v>
      </c>
      <c r="D35" s="175" t="s">
        <v>236</v>
      </c>
      <c r="E35" s="168" t="s">
        <v>212</v>
      </c>
      <c r="F35" s="170"/>
      <c r="G35" s="170">
        <v>0</v>
      </c>
      <c r="H35" s="171"/>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row>
    <row r="36" spans="1:36" s="128" customFormat="1" ht="14.4" thickBot="1" x14ac:dyDescent="0.2">
      <c r="A36" s="166">
        <v>8</v>
      </c>
      <c r="B36" s="173" t="s">
        <v>276</v>
      </c>
      <c r="C36" s="174" t="s">
        <v>260</v>
      </c>
      <c r="D36" s="169" t="s">
        <v>237</v>
      </c>
      <c r="E36" s="168" t="s">
        <v>212</v>
      </c>
      <c r="F36" s="170"/>
      <c r="G36" s="170">
        <v>0</v>
      </c>
      <c r="H36" s="171"/>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row>
    <row r="37" spans="1:36" s="128" customFormat="1" ht="14.4" thickBot="1" x14ac:dyDescent="0.2">
      <c r="A37" s="166"/>
      <c r="B37" s="173"/>
      <c r="C37" s="174" t="s">
        <v>261</v>
      </c>
      <c r="D37" s="169" t="s">
        <v>233</v>
      </c>
      <c r="E37" s="168" t="s">
        <v>212</v>
      </c>
      <c r="F37" s="170"/>
      <c r="G37" s="170">
        <v>0</v>
      </c>
      <c r="H37" s="171"/>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row>
    <row r="38" spans="1:36" s="128" customFormat="1" ht="14.4" thickBot="1" x14ac:dyDescent="0.2">
      <c r="A38" s="166">
        <v>9</v>
      </c>
      <c r="B38" s="173" t="s">
        <v>277</v>
      </c>
      <c r="C38" s="174" t="s">
        <v>213</v>
      </c>
      <c r="D38" s="175" t="s">
        <v>234</v>
      </c>
      <c r="E38" s="168" t="s">
        <v>212</v>
      </c>
      <c r="F38" s="170"/>
      <c r="G38" s="170">
        <v>0</v>
      </c>
      <c r="H38" s="171"/>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row>
    <row r="39" spans="1:36" ht="14.4" thickBot="1" x14ac:dyDescent="0.3">
      <c r="A39" s="178" t="s">
        <v>24</v>
      </c>
      <c r="B39" s="178"/>
      <c r="C39" s="178"/>
      <c r="D39" s="178"/>
      <c r="E39" s="178"/>
      <c r="F39" s="179">
        <f>SUMIF(E13:E27,"&lt;&gt;Withdrawn",F13:F27)</f>
        <v>0</v>
      </c>
      <c r="G39" s="179">
        <f>SUMIF(E13:E27,"&lt;&gt;Withdrawn",G13:G27)</f>
        <v>0</v>
      </c>
      <c r="H39" s="179">
        <f>SUMIF(E13:E27,"&lt;&gt;Withdrawn",H13:H27)</f>
        <v>0</v>
      </c>
      <c r="I39" s="180">
        <f>SUMIF(E13:E27,"&lt;&gt;Withdrawn",I13:I27)</f>
        <v>0</v>
      </c>
      <c r="J39" s="180">
        <f>SUMIF(E13:E27,"&lt;&gt;Withdrawn",J13:J27)</f>
        <v>0</v>
      </c>
      <c r="K39" s="180">
        <f>SUMIF(E13:E27,"&lt;&gt;Withdrawn",K13:K27)</f>
        <v>0</v>
      </c>
      <c r="L39" s="180">
        <f>SUMIF(E13:E27,"&lt;&gt;Withdrawn",L13:L27)</f>
        <v>0</v>
      </c>
      <c r="M39" s="180">
        <f>SUMIF(E13:E27,"&lt;&gt;Withdrawn",M13:M27)</f>
        <v>0</v>
      </c>
      <c r="N39" s="180">
        <f>SUMIF(E13:E27,"&lt;&gt;Withdrawn",N13:N27)</f>
        <v>0</v>
      </c>
      <c r="O39" s="180">
        <f>SUMIF(E13:E27,"&lt;&gt;Withdrawn",O13:O27)</f>
        <v>0</v>
      </c>
      <c r="P39" s="180">
        <f>SUMIF(E13:E27,"&lt;&gt;Withdrawn",P13:P27)</f>
        <v>0</v>
      </c>
      <c r="Q39" s="180">
        <f>SUMIF(E13:E27,"&lt;&gt;Withdrawn",Q13:Q27)</f>
        <v>0</v>
      </c>
      <c r="R39" s="180">
        <f>SUMIF(E13:E27,"&lt;&gt;Withdrawn",R13:R27)</f>
        <v>0</v>
      </c>
      <c r="S39" s="180">
        <f>SUMIF(E13:E27,"&lt;&gt;Withdrawn",S13:S27)</f>
        <v>0</v>
      </c>
      <c r="T39" s="180">
        <f>SUMIF(E13:E27,"&lt;&gt;Withdrawn",T13:T27)</f>
        <v>0</v>
      </c>
      <c r="U39" s="180">
        <f>SUMIF(E13:E27,"&lt;&gt;Withdrawn",U13:U27)</f>
        <v>0</v>
      </c>
      <c r="V39" s="180">
        <f>SUMIF(E13:E27,"&lt;&gt;Withdrawn",V13:V27)</f>
        <v>0</v>
      </c>
      <c r="W39" s="180">
        <f>SUMIF(E13:E27,"&lt;&gt;Withdrawn",W13:W27)</f>
        <v>0</v>
      </c>
      <c r="X39" s="180">
        <f>SUMIF(E13:E27,"&lt;&gt;Withdrawn",X13:X27)</f>
        <v>0</v>
      </c>
      <c r="Y39" s="180">
        <f>SUMIF(E13:E27,"&lt;&gt;Withdrawn",Y13:Y27)</f>
        <v>0</v>
      </c>
      <c r="Z39" s="180">
        <f>SUMIF(E13:E27,"&lt;&gt;Withdrawn",Z13:Z27)</f>
        <v>0</v>
      </c>
      <c r="AA39" s="180">
        <f>SUMIF(E13:E27,"&lt;&gt;Withdrawn",AA13:AA27)</f>
        <v>0</v>
      </c>
      <c r="AB39" s="180">
        <f>SUMIF(E13:E27,"&lt;&gt;Withdrawn",AB13:AB27)</f>
        <v>0</v>
      </c>
      <c r="AC39" s="180">
        <f>SUMIF(E13:E27,"&lt;&gt;Withdrawn",AC13:AC27)</f>
        <v>0</v>
      </c>
      <c r="AD39" s="180">
        <f>SUMIF(E13:E27,"&lt;&gt;Withdrawn",AD13:AD27)</f>
        <v>0</v>
      </c>
      <c r="AE39" s="180">
        <f>SUMIF(E13:E27,"&lt;&gt;Withdrawn",AE13:AE27)</f>
        <v>0</v>
      </c>
      <c r="AF39" s="180">
        <f>SUMIF(E13:E27,"&lt;&gt;Withdrawn",AF13:AF27)</f>
        <v>0</v>
      </c>
      <c r="AG39" s="180">
        <f>SUMIF(E13:E27,"&lt;&gt;Withdrawn",AG13:AG27)</f>
        <v>0</v>
      </c>
      <c r="AH39" s="180">
        <f>SUMIF(E13:E27,"&lt;&gt;Withdrawn",AH13:AH27)</f>
        <v>0</v>
      </c>
      <c r="AI39" s="180">
        <f>SUMIF(E13:E27,"&lt;&gt;Withdrawn",AI13:AI27)</f>
        <v>0</v>
      </c>
      <c r="AJ39" s="180">
        <f>SUMIF(E13:E27,"&lt;&gt;Withdrawn",AJ13:AJ27)</f>
        <v>0</v>
      </c>
    </row>
    <row r="42" spans="1:36" x14ac:dyDescent="0.25">
      <c r="B42" s="138"/>
    </row>
  </sheetData>
  <mergeCells count="4">
    <mergeCell ref="F8:G8"/>
    <mergeCell ref="F9:G9"/>
    <mergeCell ref="F10:H10"/>
    <mergeCell ref="D11:E11"/>
  </mergeCells>
  <phoneticPr fontId="4" type="noConversion"/>
  <conditionalFormatting sqref="E13:E38">
    <cfRule type="cellIs" dxfId="21" priority="25" operator="equal">
      <formula>"Not Done"</formula>
    </cfRule>
    <cfRule type="expression" dxfId="20" priority="26">
      <formula>$E13="WITHDRAWN"</formula>
    </cfRule>
  </conditionalFormatting>
  <conditionalFormatting sqref="A13:AJ14 B16:B38 A15:A38 C15:AJ16 C17:C20 E17:F20 C21:F32 C33:C34 E33:F34 C38:AJ38 E17:E38 C35:F37 G17:AJ37">
    <cfRule type="expression" dxfId="19" priority="24">
      <formula>$E13="WITHDRAWN"</formula>
    </cfRule>
  </conditionalFormatting>
  <conditionalFormatting sqref="C24">
    <cfRule type="expression" dxfId="18" priority="27">
      <formula>$E24="WITHDRAWN"</formula>
    </cfRule>
  </conditionalFormatting>
  <conditionalFormatting sqref="C24">
    <cfRule type="expression" dxfId="17" priority="22">
      <formula>$E24="WITHDRAWN"</formula>
    </cfRule>
  </conditionalFormatting>
  <conditionalFormatting sqref="C15 B13:C14 B16:D16 B25:C27 B21:D24 B17:C20 B28:D32 B33:C34 B35:D38 E13:E38">
    <cfRule type="expression" dxfId="16" priority="21">
      <formula>$F13="WITHDRAWN"</formula>
    </cfRule>
  </conditionalFormatting>
  <conditionalFormatting sqref="B21">
    <cfRule type="expression" dxfId="15" priority="20">
      <formula>$F26="WITHDRAWN"</formula>
    </cfRule>
  </conditionalFormatting>
  <conditionalFormatting sqref="E21">
    <cfRule type="expression" dxfId="14" priority="19">
      <formula>$F22="WITHDRAWN"</formula>
    </cfRule>
  </conditionalFormatting>
  <conditionalFormatting sqref="E22:E24">
    <cfRule type="expression" dxfId="13" priority="18">
      <formula>#REF!="WITHDRAWN"</formula>
    </cfRule>
  </conditionalFormatting>
  <conditionalFormatting sqref="B13">
    <cfRule type="expression" dxfId="12" priority="17">
      <formula>$G13="WITHDRAWN"</formula>
    </cfRule>
  </conditionalFormatting>
  <conditionalFormatting sqref="B21">
    <cfRule type="expression" dxfId="11" priority="16">
      <formula>$G21="WITHDRAWN"</formula>
    </cfRule>
  </conditionalFormatting>
  <conditionalFormatting sqref="D25">
    <cfRule type="expression" dxfId="10" priority="15">
      <formula>$F25="WITHDRAWN"</formula>
    </cfRule>
  </conditionalFormatting>
  <conditionalFormatting sqref="D27">
    <cfRule type="expression" dxfId="9" priority="11">
      <formula>$F27="WITHDRAWN"</formula>
    </cfRule>
  </conditionalFormatting>
  <conditionalFormatting sqref="D28:D31">
    <cfRule type="expression" dxfId="8" priority="10">
      <formula>$F28="WITHDRAWN"</formula>
    </cfRule>
  </conditionalFormatting>
  <conditionalFormatting sqref="D17:D20">
    <cfRule type="expression" dxfId="7" priority="8">
      <formula>$E17="WITHDRAWN"</formula>
    </cfRule>
  </conditionalFormatting>
  <conditionalFormatting sqref="D20">
    <cfRule type="expression" dxfId="6" priority="7">
      <formula>$F20="WITHDRAWN"</formula>
    </cfRule>
  </conditionalFormatting>
  <conditionalFormatting sqref="D30">
    <cfRule type="expression" dxfId="5" priority="6">
      <formula>$F30="WITHDRAWN"</formula>
    </cfRule>
  </conditionalFormatting>
  <conditionalFormatting sqref="D35">
    <cfRule type="expression" dxfId="4" priority="5">
      <formula>$F35="WITHDRAWN"</formula>
    </cfRule>
  </conditionalFormatting>
  <conditionalFormatting sqref="D33">
    <cfRule type="expression" dxfId="3" priority="4">
      <formula>$E33="WITHDRAWN"</formula>
    </cfRule>
  </conditionalFormatting>
  <conditionalFormatting sqref="D33">
    <cfRule type="expression" dxfId="2" priority="3">
      <formula>$F33="WITHDRAWN"</formula>
    </cfRule>
  </conditionalFormatting>
  <conditionalFormatting sqref="D34">
    <cfRule type="expression" dxfId="1" priority="2">
      <formula>$E34="WITHDRAWN"</formula>
    </cfRule>
  </conditionalFormatting>
  <conditionalFormatting sqref="D37">
    <cfRule type="expression" dxfId="0" priority="1">
      <formula>$F37="WITHDRAWN"</formula>
    </cfRule>
  </conditionalFormatting>
  <dataValidations count="3">
    <dataValidation type="list" allowBlank="1" showInputMessage="1" showErrorMessage="1" sqref="E65563:E65574 JA65563:JA65574 SW65563:SW65574 ACS65563:ACS65574 AMO65563:AMO65574 AWK65563:AWK65574 BGG65563:BGG65574 BQC65563:BQC65574 BZY65563:BZY65574 CJU65563:CJU65574 CTQ65563:CTQ65574 DDM65563:DDM65574 DNI65563:DNI65574 DXE65563:DXE65574 EHA65563:EHA65574 EQW65563:EQW65574 FAS65563:FAS65574 FKO65563:FKO65574 FUK65563:FUK65574 GEG65563:GEG65574 GOC65563:GOC65574 GXY65563:GXY65574 HHU65563:HHU65574 HRQ65563:HRQ65574 IBM65563:IBM65574 ILI65563:ILI65574 IVE65563:IVE65574 JFA65563:JFA65574 JOW65563:JOW65574 JYS65563:JYS65574 KIO65563:KIO65574 KSK65563:KSK65574 LCG65563:LCG65574 LMC65563:LMC65574 LVY65563:LVY65574 MFU65563:MFU65574 MPQ65563:MPQ65574 MZM65563:MZM65574 NJI65563:NJI65574 NTE65563:NTE65574 ODA65563:ODA65574 OMW65563:OMW65574 OWS65563:OWS65574 PGO65563:PGO65574 PQK65563:PQK65574 QAG65563:QAG65574 QKC65563:QKC65574 QTY65563:QTY65574 RDU65563:RDU65574 RNQ65563:RNQ65574 RXM65563:RXM65574 SHI65563:SHI65574 SRE65563:SRE65574 TBA65563:TBA65574 TKW65563:TKW65574 TUS65563:TUS65574 UEO65563:UEO65574 UOK65563:UOK65574 UYG65563:UYG65574 VIC65563:VIC65574 VRY65563:VRY65574 WBU65563:WBU65574 WLQ65563:WLQ65574 WVM65563:WVM65574 E131099:E131110 JA131099:JA131110 SW131099:SW131110 ACS131099:ACS131110 AMO131099:AMO131110 AWK131099:AWK131110 BGG131099:BGG131110 BQC131099:BQC131110 BZY131099:BZY131110 CJU131099:CJU131110 CTQ131099:CTQ131110 DDM131099:DDM131110 DNI131099:DNI131110 DXE131099:DXE131110 EHA131099:EHA131110 EQW131099:EQW131110 FAS131099:FAS131110 FKO131099:FKO131110 FUK131099:FUK131110 GEG131099:GEG131110 GOC131099:GOC131110 GXY131099:GXY131110 HHU131099:HHU131110 HRQ131099:HRQ131110 IBM131099:IBM131110 ILI131099:ILI131110 IVE131099:IVE131110 JFA131099:JFA131110 JOW131099:JOW131110 JYS131099:JYS131110 KIO131099:KIO131110 KSK131099:KSK131110 LCG131099:LCG131110 LMC131099:LMC131110 LVY131099:LVY131110 MFU131099:MFU131110 MPQ131099:MPQ131110 MZM131099:MZM131110 NJI131099:NJI131110 NTE131099:NTE131110 ODA131099:ODA131110 OMW131099:OMW131110 OWS131099:OWS131110 PGO131099:PGO131110 PQK131099:PQK131110 QAG131099:QAG131110 QKC131099:QKC131110 QTY131099:QTY131110 RDU131099:RDU131110 RNQ131099:RNQ131110 RXM131099:RXM131110 SHI131099:SHI131110 SRE131099:SRE131110 TBA131099:TBA131110 TKW131099:TKW131110 TUS131099:TUS131110 UEO131099:UEO131110 UOK131099:UOK131110 UYG131099:UYG131110 VIC131099:VIC131110 VRY131099:VRY131110 WBU131099:WBU131110 WLQ131099:WLQ131110 WVM131099:WVM131110 E196635:E196646 JA196635:JA196646 SW196635:SW196646 ACS196635:ACS196646 AMO196635:AMO196646 AWK196635:AWK196646 BGG196635:BGG196646 BQC196635:BQC196646 BZY196635:BZY196646 CJU196635:CJU196646 CTQ196635:CTQ196646 DDM196635:DDM196646 DNI196635:DNI196646 DXE196635:DXE196646 EHA196635:EHA196646 EQW196635:EQW196646 FAS196635:FAS196646 FKO196635:FKO196646 FUK196635:FUK196646 GEG196635:GEG196646 GOC196635:GOC196646 GXY196635:GXY196646 HHU196635:HHU196646 HRQ196635:HRQ196646 IBM196635:IBM196646 ILI196635:ILI196646 IVE196635:IVE196646 JFA196635:JFA196646 JOW196635:JOW196646 JYS196635:JYS196646 KIO196635:KIO196646 KSK196635:KSK196646 LCG196635:LCG196646 LMC196635:LMC196646 LVY196635:LVY196646 MFU196635:MFU196646 MPQ196635:MPQ196646 MZM196635:MZM196646 NJI196635:NJI196646 NTE196635:NTE196646 ODA196635:ODA196646 OMW196635:OMW196646 OWS196635:OWS196646 PGO196635:PGO196646 PQK196635:PQK196646 QAG196635:QAG196646 QKC196635:QKC196646 QTY196635:QTY196646 RDU196635:RDU196646 RNQ196635:RNQ196646 RXM196635:RXM196646 SHI196635:SHI196646 SRE196635:SRE196646 TBA196635:TBA196646 TKW196635:TKW196646 TUS196635:TUS196646 UEO196635:UEO196646 UOK196635:UOK196646 UYG196635:UYG196646 VIC196635:VIC196646 VRY196635:VRY196646 WBU196635:WBU196646 WLQ196635:WLQ196646 WVM196635:WVM196646 E262171:E262182 JA262171:JA262182 SW262171:SW262182 ACS262171:ACS262182 AMO262171:AMO262182 AWK262171:AWK262182 BGG262171:BGG262182 BQC262171:BQC262182 BZY262171:BZY262182 CJU262171:CJU262182 CTQ262171:CTQ262182 DDM262171:DDM262182 DNI262171:DNI262182 DXE262171:DXE262182 EHA262171:EHA262182 EQW262171:EQW262182 FAS262171:FAS262182 FKO262171:FKO262182 FUK262171:FUK262182 GEG262171:GEG262182 GOC262171:GOC262182 GXY262171:GXY262182 HHU262171:HHU262182 HRQ262171:HRQ262182 IBM262171:IBM262182 ILI262171:ILI262182 IVE262171:IVE262182 JFA262171:JFA262182 JOW262171:JOW262182 JYS262171:JYS262182 KIO262171:KIO262182 KSK262171:KSK262182 LCG262171:LCG262182 LMC262171:LMC262182 LVY262171:LVY262182 MFU262171:MFU262182 MPQ262171:MPQ262182 MZM262171:MZM262182 NJI262171:NJI262182 NTE262171:NTE262182 ODA262171:ODA262182 OMW262171:OMW262182 OWS262171:OWS262182 PGO262171:PGO262182 PQK262171:PQK262182 QAG262171:QAG262182 QKC262171:QKC262182 QTY262171:QTY262182 RDU262171:RDU262182 RNQ262171:RNQ262182 RXM262171:RXM262182 SHI262171:SHI262182 SRE262171:SRE262182 TBA262171:TBA262182 TKW262171:TKW262182 TUS262171:TUS262182 UEO262171:UEO262182 UOK262171:UOK262182 UYG262171:UYG262182 VIC262171:VIC262182 VRY262171:VRY262182 WBU262171:WBU262182 WLQ262171:WLQ262182 WVM262171:WVM262182 E327707:E327718 JA327707:JA327718 SW327707:SW327718 ACS327707:ACS327718 AMO327707:AMO327718 AWK327707:AWK327718 BGG327707:BGG327718 BQC327707:BQC327718 BZY327707:BZY327718 CJU327707:CJU327718 CTQ327707:CTQ327718 DDM327707:DDM327718 DNI327707:DNI327718 DXE327707:DXE327718 EHA327707:EHA327718 EQW327707:EQW327718 FAS327707:FAS327718 FKO327707:FKO327718 FUK327707:FUK327718 GEG327707:GEG327718 GOC327707:GOC327718 GXY327707:GXY327718 HHU327707:HHU327718 HRQ327707:HRQ327718 IBM327707:IBM327718 ILI327707:ILI327718 IVE327707:IVE327718 JFA327707:JFA327718 JOW327707:JOW327718 JYS327707:JYS327718 KIO327707:KIO327718 KSK327707:KSK327718 LCG327707:LCG327718 LMC327707:LMC327718 LVY327707:LVY327718 MFU327707:MFU327718 MPQ327707:MPQ327718 MZM327707:MZM327718 NJI327707:NJI327718 NTE327707:NTE327718 ODA327707:ODA327718 OMW327707:OMW327718 OWS327707:OWS327718 PGO327707:PGO327718 PQK327707:PQK327718 QAG327707:QAG327718 QKC327707:QKC327718 QTY327707:QTY327718 RDU327707:RDU327718 RNQ327707:RNQ327718 RXM327707:RXM327718 SHI327707:SHI327718 SRE327707:SRE327718 TBA327707:TBA327718 TKW327707:TKW327718 TUS327707:TUS327718 UEO327707:UEO327718 UOK327707:UOK327718 UYG327707:UYG327718 VIC327707:VIC327718 VRY327707:VRY327718 WBU327707:WBU327718 WLQ327707:WLQ327718 WVM327707:WVM327718 E393243:E393254 JA393243:JA393254 SW393243:SW393254 ACS393243:ACS393254 AMO393243:AMO393254 AWK393243:AWK393254 BGG393243:BGG393254 BQC393243:BQC393254 BZY393243:BZY393254 CJU393243:CJU393254 CTQ393243:CTQ393254 DDM393243:DDM393254 DNI393243:DNI393254 DXE393243:DXE393254 EHA393243:EHA393254 EQW393243:EQW393254 FAS393243:FAS393254 FKO393243:FKO393254 FUK393243:FUK393254 GEG393243:GEG393254 GOC393243:GOC393254 GXY393243:GXY393254 HHU393243:HHU393254 HRQ393243:HRQ393254 IBM393243:IBM393254 ILI393243:ILI393254 IVE393243:IVE393254 JFA393243:JFA393254 JOW393243:JOW393254 JYS393243:JYS393254 KIO393243:KIO393254 KSK393243:KSK393254 LCG393243:LCG393254 LMC393243:LMC393254 LVY393243:LVY393254 MFU393243:MFU393254 MPQ393243:MPQ393254 MZM393243:MZM393254 NJI393243:NJI393254 NTE393243:NTE393254 ODA393243:ODA393254 OMW393243:OMW393254 OWS393243:OWS393254 PGO393243:PGO393254 PQK393243:PQK393254 QAG393243:QAG393254 QKC393243:QKC393254 QTY393243:QTY393254 RDU393243:RDU393254 RNQ393243:RNQ393254 RXM393243:RXM393254 SHI393243:SHI393254 SRE393243:SRE393254 TBA393243:TBA393254 TKW393243:TKW393254 TUS393243:TUS393254 UEO393243:UEO393254 UOK393243:UOK393254 UYG393243:UYG393254 VIC393243:VIC393254 VRY393243:VRY393254 WBU393243:WBU393254 WLQ393243:WLQ393254 WVM393243:WVM393254 E458779:E458790 JA458779:JA458790 SW458779:SW458790 ACS458779:ACS458790 AMO458779:AMO458790 AWK458779:AWK458790 BGG458779:BGG458790 BQC458779:BQC458790 BZY458779:BZY458790 CJU458779:CJU458790 CTQ458779:CTQ458790 DDM458779:DDM458790 DNI458779:DNI458790 DXE458779:DXE458790 EHA458779:EHA458790 EQW458779:EQW458790 FAS458779:FAS458790 FKO458779:FKO458790 FUK458779:FUK458790 GEG458779:GEG458790 GOC458779:GOC458790 GXY458779:GXY458790 HHU458779:HHU458790 HRQ458779:HRQ458790 IBM458779:IBM458790 ILI458779:ILI458790 IVE458779:IVE458790 JFA458779:JFA458790 JOW458779:JOW458790 JYS458779:JYS458790 KIO458779:KIO458790 KSK458779:KSK458790 LCG458779:LCG458790 LMC458779:LMC458790 LVY458779:LVY458790 MFU458779:MFU458790 MPQ458779:MPQ458790 MZM458779:MZM458790 NJI458779:NJI458790 NTE458779:NTE458790 ODA458779:ODA458790 OMW458779:OMW458790 OWS458779:OWS458790 PGO458779:PGO458790 PQK458779:PQK458790 QAG458779:QAG458790 QKC458779:QKC458790 QTY458779:QTY458790 RDU458779:RDU458790 RNQ458779:RNQ458790 RXM458779:RXM458790 SHI458779:SHI458790 SRE458779:SRE458790 TBA458779:TBA458790 TKW458779:TKW458790 TUS458779:TUS458790 UEO458779:UEO458790 UOK458779:UOK458790 UYG458779:UYG458790 VIC458779:VIC458790 VRY458779:VRY458790 WBU458779:WBU458790 WLQ458779:WLQ458790 WVM458779:WVM458790 E524315:E524326 JA524315:JA524326 SW524315:SW524326 ACS524315:ACS524326 AMO524315:AMO524326 AWK524315:AWK524326 BGG524315:BGG524326 BQC524315:BQC524326 BZY524315:BZY524326 CJU524315:CJU524326 CTQ524315:CTQ524326 DDM524315:DDM524326 DNI524315:DNI524326 DXE524315:DXE524326 EHA524315:EHA524326 EQW524315:EQW524326 FAS524315:FAS524326 FKO524315:FKO524326 FUK524315:FUK524326 GEG524315:GEG524326 GOC524315:GOC524326 GXY524315:GXY524326 HHU524315:HHU524326 HRQ524315:HRQ524326 IBM524315:IBM524326 ILI524315:ILI524326 IVE524315:IVE524326 JFA524315:JFA524326 JOW524315:JOW524326 JYS524315:JYS524326 KIO524315:KIO524326 KSK524315:KSK524326 LCG524315:LCG524326 LMC524315:LMC524326 LVY524315:LVY524326 MFU524315:MFU524326 MPQ524315:MPQ524326 MZM524315:MZM524326 NJI524315:NJI524326 NTE524315:NTE524326 ODA524315:ODA524326 OMW524315:OMW524326 OWS524315:OWS524326 PGO524315:PGO524326 PQK524315:PQK524326 QAG524315:QAG524326 QKC524315:QKC524326 QTY524315:QTY524326 RDU524315:RDU524326 RNQ524315:RNQ524326 RXM524315:RXM524326 SHI524315:SHI524326 SRE524315:SRE524326 TBA524315:TBA524326 TKW524315:TKW524326 TUS524315:TUS524326 UEO524315:UEO524326 UOK524315:UOK524326 UYG524315:UYG524326 VIC524315:VIC524326 VRY524315:VRY524326 WBU524315:WBU524326 WLQ524315:WLQ524326 WVM524315:WVM524326 E589851:E589862 JA589851:JA589862 SW589851:SW589862 ACS589851:ACS589862 AMO589851:AMO589862 AWK589851:AWK589862 BGG589851:BGG589862 BQC589851:BQC589862 BZY589851:BZY589862 CJU589851:CJU589862 CTQ589851:CTQ589862 DDM589851:DDM589862 DNI589851:DNI589862 DXE589851:DXE589862 EHA589851:EHA589862 EQW589851:EQW589862 FAS589851:FAS589862 FKO589851:FKO589862 FUK589851:FUK589862 GEG589851:GEG589862 GOC589851:GOC589862 GXY589851:GXY589862 HHU589851:HHU589862 HRQ589851:HRQ589862 IBM589851:IBM589862 ILI589851:ILI589862 IVE589851:IVE589862 JFA589851:JFA589862 JOW589851:JOW589862 JYS589851:JYS589862 KIO589851:KIO589862 KSK589851:KSK589862 LCG589851:LCG589862 LMC589851:LMC589862 LVY589851:LVY589862 MFU589851:MFU589862 MPQ589851:MPQ589862 MZM589851:MZM589862 NJI589851:NJI589862 NTE589851:NTE589862 ODA589851:ODA589862 OMW589851:OMW589862 OWS589851:OWS589862 PGO589851:PGO589862 PQK589851:PQK589862 QAG589851:QAG589862 QKC589851:QKC589862 QTY589851:QTY589862 RDU589851:RDU589862 RNQ589851:RNQ589862 RXM589851:RXM589862 SHI589851:SHI589862 SRE589851:SRE589862 TBA589851:TBA589862 TKW589851:TKW589862 TUS589851:TUS589862 UEO589851:UEO589862 UOK589851:UOK589862 UYG589851:UYG589862 VIC589851:VIC589862 VRY589851:VRY589862 WBU589851:WBU589862 WLQ589851:WLQ589862 WVM589851:WVM589862 E655387:E655398 JA655387:JA655398 SW655387:SW655398 ACS655387:ACS655398 AMO655387:AMO655398 AWK655387:AWK655398 BGG655387:BGG655398 BQC655387:BQC655398 BZY655387:BZY655398 CJU655387:CJU655398 CTQ655387:CTQ655398 DDM655387:DDM655398 DNI655387:DNI655398 DXE655387:DXE655398 EHA655387:EHA655398 EQW655387:EQW655398 FAS655387:FAS655398 FKO655387:FKO655398 FUK655387:FUK655398 GEG655387:GEG655398 GOC655387:GOC655398 GXY655387:GXY655398 HHU655387:HHU655398 HRQ655387:HRQ655398 IBM655387:IBM655398 ILI655387:ILI655398 IVE655387:IVE655398 JFA655387:JFA655398 JOW655387:JOW655398 JYS655387:JYS655398 KIO655387:KIO655398 KSK655387:KSK655398 LCG655387:LCG655398 LMC655387:LMC655398 LVY655387:LVY655398 MFU655387:MFU655398 MPQ655387:MPQ655398 MZM655387:MZM655398 NJI655387:NJI655398 NTE655387:NTE655398 ODA655387:ODA655398 OMW655387:OMW655398 OWS655387:OWS655398 PGO655387:PGO655398 PQK655387:PQK655398 QAG655387:QAG655398 QKC655387:QKC655398 QTY655387:QTY655398 RDU655387:RDU655398 RNQ655387:RNQ655398 RXM655387:RXM655398 SHI655387:SHI655398 SRE655387:SRE655398 TBA655387:TBA655398 TKW655387:TKW655398 TUS655387:TUS655398 UEO655387:UEO655398 UOK655387:UOK655398 UYG655387:UYG655398 VIC655387:VIC655398 VRY655387:VRY655398 WBU655387:WBU655398 WLQ655387:WLQ655398 WVM655387:WVM655398 E720923:E720934 JA720923:JA720934 SW720923:SW720934 ACS720923:ACS720934 AMO720923:AMO720934 AWK720923:AWK720934 BGG720923:BGG720934 BQC720923:BQC720934 BZY720923:BZY720934 CJU720923:CJU720934 CTQ720923:CTQ720934 DDM720923:DDM720934 DNI720923:DNI720934 DXE720923:DXE720934 EHA720923:EHA720934 EQW720923:EQW720934 FAS720923:FAS720934 FKO720923:FKO720934 FUK720923:FUK720934 GEG720923:GEG720934 GOC720923:GOC720934 GXY720923:GXY720934 HHU720923:HHU720934 HRQ720923:HRQ720934 IBM720923:IBM720934 ILI720923:ILI720934 IVE720923:IVE720934 JFA720923:JFA720934 JOW720923:JOW720934 JYS720923:JYS720934 KIO720923:KIO720934 KSK720923:KSK720934 LCG720923:LCG720934 LMC720923:LMC720934 LVY720923:LVY720934 MFU720923:MFU720934 MPQ720923:MPQ720934 MZM720923:MZM720934 NJI720923:NJI720934 NTE720923:NTE720934 ODA720923:ODA720934 OMW720923:OMW720934 OWS720923:OWS720934 PGO720923:PGO720934 PQK720923:PQK720934 QAG720923:QAG720934 QKC720923:QKC720934 QTY720923:QTY720934 RDU720923:RDU720934 RNQ720923:RNQ720934 RXM720923:RXM720934 SHI720923:SHI720934 SRE720923:SRE720934 TBA720923:TBA720934 TKW720923:TKW720934 TUS720923:TUS720934 UEO720923:UEO720934 UOK720923:UOK720934 UYG720923:UYG720934 VIC720923:VIC720934 VRY720923:VRY720934 WBU720923:WBU720934 WLQ720923:WLQ720934 WVM720923:WVM720934 E786459:E786470 JA786459:JA786470 SW786459:SW786470 ACS786459:ACS786470 AMO786459:AMO786470 AWK786459:AWK786470 BGG786459:BGG786470 BQC786459:BQC786470 BZY786459:BZY786470 CJU786459:CJU786470 CTQ786459:CTQ786470 DDM786459:DDM786470 DNI786459:DNI786470 DXE786459:DXE786470 EHA786459:EHA786470 EQW786459:EQW786470 FAS786459:FAS786470 FKO786459:FKO786470 FUK786459:FUK786470 GEG786459:GEG786470 GOC786459:GOC786470 GXY786459:GXY786470 HHU786459:HHU786470 HRQ786459:HRQ786470 IBM786459:IBM786470 ILI786459:ILI786470 IVE786459:IVE786470 JFA786459:JFA786470 JOW786459:JOW786470 JYS786459:JYS786470 KIO786459:KIO786470 KSK786459:KSK786470 LCG786459:LCG786470 LMC786459:LMC786470 LVY786459:LVY786470 MFU786459:MFU786470 MPQ786459:MPQ786470 MZM786459:MZM786470 NJI786459:NJI786470 NTE786459:NTE786470 ODA786459:ODA786470 OMW786459:OMW786470 OWS786459:OWS786470 PGO786459:PGO786470 PQK786459:PQK786470 QAG786459:QAG786470 QKC786459:QKC786470 QTY786459:QTY786470 RDU786459:RDU786470 RNQ786459:RNQ786470 RXM786459:RXM786470 SHI786459:SHI786470 SRE786459:SRE786470 TBA786459:TBA786470 TKW786459:TKW786470 TUS786459:TUS786470 UEO786459:UEO786470 UOK786459:UOK786470 UYG786459:UYG786470 VIC786459:VIC786470 VRY786459:VRY786470 WBU786459:WBU786470 WLQ786459:WLQ786470 WVM786459:WVM786470 E851995:E852006 JA851995:JA852006 SW851995:SW852006 ACS851995:ACS852006 AMO851995:AMO852006 AWK851995:AWK852006 BGG851995:BGG852006 BQC851995:BQC852006 BZY851995:BZY852006 CJU851995:CJU852006 CTQ851995:CTQ852006 DDM851995:DDM852006 DNI851995:DNI852006 DXE851995:DXE852006 EHA851995:EHA852006 EQW851995:EQW852006 FAS851995:FAS852006 FKO851995:FKO852006 FUK851995:FUK852006 GEG851995:GEG852006 GOC851995:GOC852006 GXY851995:GXY852006 HHU851995:HHU852006 HRQ851995:HRQ852006 IBM851995:IBM852006 ILI851995:ILI852006 IVE851995:IVE852006 JFA851995:JFA852006 JOW851995:JOW852006 JYS851995:JYS852006 KIO851995:KIO852006 KSK851995:KSK852006 LCG851995:LCG852006 LMC851995:LMC852006 LVY851995:LVY852006 MFU851995:MFU852006 MPQ851995:MPQ852006 MZM851995:MZM852006 NJI851995:NJI852006 NTE851995:NTE852006 ODA851995:ODA852006 OMW851995:OMW852006 OWS851995:OWS852006 PGO851995:PGO852006 PQK851995:PQK852006 QAG851995:QAG852006 QKC851995:QKC852006 QTY851995:QTY852006 RDU851995:RDU852006 RNQ851995:RNQ852006 RXM851995:RXM852006 SHI851995:SHI852006 SRE851995:SRE852006 TBA851995:TBA852006 TKW851995:TKW852006 TUS851995:TUS852006 UEO851995:UEO852006 UOK851995:UOK852006 UYG851995:UYG852006 VIC851995:VIC852006 VRY851995:VRY852006 WBU851995:WBU852006 WLQ851995:WLQ852006 WVM851995:WVM852006 E917531:E917542 JA917531:JA917542 SW917531:SW917542 ACS917531:ACS917542 AMO917531:AMO917542 AWK917531:AWK917542 BGG917531:BGG917542 BQC917531:BQC917542 BZY917531:BZY917542 CJU917531:CJU917542 CTQ917531:CTQ917542 DDM917531:DDM917542 DNI917531:DNI917542 DXE917531:DXE917542 EHA917531:EHA917542 EQW917531:EQW917542 FAS917531:FAS917542 FKO917531:FKO917542 FUK917531:FUK917542 GEG917531:GEG917542 GOC917531:GOC917542 GXY917531:GXY917542 HHU917531:HHU917542 HRQ917531:HRQ917542 IBM917531:IBM917542 ILI917531:ILI917542 IVE917531:IVE917542 JFA917531:JFA917542 JOW917531:JOW917542 JYS917531:JYS917542 KIO917531:KIO917542 KSK917531:KSK917542 LCG917531:LCG917542 LMC917531:LMC917542 LVY917531:LVY917542 MFU917531:MFU917542 MPQ917531:MPQ917542 MZM917531:MZM917542 NJI917531:NJI917542 NTE917531:NTE917542 ODA917531:ODA917542 OMW917531:OMW917542 OWS917531:OWS917542 PGO917531:PGO917542 PQK917531:PQK917542 QAG917531:QAG917542 QKC917531:QKC917542 QTY917531:QTY917542 RDU917531:RDU917542 RNQ917531:RNQ917542 RXM917531:RXM917542 SHI917531:SHI917542 SRE917531:SRE917542 TBA917531:TBA917542 TKW917531:TKW917542 TUS917531:TUS917542 UEO917531:UEO917542 UOK917531:UOK917542 UYG917531:UYG917542 VIC917531:VIC917542 VRY917531:VRY917542 WBU917531:WBU917542 WLQ917531:WLQ917542 WVM917531:WVM917542 E983067:E983078 JA983067:JA983078 SW983067:SW983078 ACS983067:ACS983078 AMO983067:AMO983078 AWK983067:AWK983078 BGG983067:BGG983078 BQC983067:BQC983078 BZY983067:BZY983078 CJU983067:CJU983078 CTQ983067:CTQ983078 DDM983067:DDM983078 DNI983067:DNI983078 DXE983067:DXE983078 EHA983067:EHA983078 EQW983067:EQW983078 FAS983067:FAS983078 FKO983067:FKO983078 FUK983067:FUK983078 GEG983067:GEG983078 GOC983067:GOC983078 GXY983067:GXY983078 HHU983067:HHU983078 HRQ983067:HRQ983078 IBM983067:IBM983078 ILI983067:ILI983078 IVE983067:IVE983078 JFA983067:JFA983078 JOW983067:JOW983078 JYS983067:JYS983078 KIO983067:KIO983078 KSK983067:KSK983078 LCG983067:LCG983078 LMC983067:LMC983078 LVY983067:LVY983078 MFU983067:MFU983078 MPQ983067:MPQ983078 MZM983067:MZM983078 NJI983067:NJI983078 NTE983067:NTE983078 ODA983067:ODA983078 OMW983067:OMW983078 OWS983067:OWS983078 PGO983067:PGO983078 PQK983067:PQK983078 QAG983067:QAG983078 QKC983067:QKC983078 QTY983067:QTY983078 RDU983067:RDU983078 RNQ983067:RNQ983078 RXM983067:RXM983078 SHI983067:SHI983078 SRE983067:SRE983078 TBA983067:TBA983078 TKW983067:TKW983078 TUS983067:TUS983078 UEO983067:UEO983078 UOK983067:UOK983078 UYG983067:UYG983078 VIC983067:VIC983078 VRY983067:VRY983078 WBU983067:WBU983078 WLQ983067:WLQ983078 WVM983067:WVM983078 WVM13:WVM38 WLQ13:WLQ38 WBU13:WBU38 VRY13:VRY38 VIC13:VIC38 UYG13:UYG38 UOK13:UOK38 UEO13:UEO38 TUS13:TUS38 TKW13:TKW38 TBA13:TBA38 SRE13:SRE38 SHI13:SHI38 RXM13:RXM38 RNQ13:RNQ38 RDU13:RDU38 QTY13:QTY38 QKC13:QKC38 QAG13:QAG38 PQK13:PQK38 PGO13:PGO38 OWS13:OWS38 OMW13:OMW38 ODA13:ODA38 NTE13:NTE38 NJI13:NJI38 MZM13:MZM38 MPQ13:MPQ38 MFU13:MFU38 LVY13:LVY38 LMC13:LMC38 LCG13:LCG38 KSK13:KSK38 KIO13:KIO38 JYS13:JYS38 JOW13:JOW38 JFA13:JFA38 IVE13:IVE38 ILI13:ILI38 IBM13:IBM38 HRQ13:HRQ38 HHU13:HHU38 GXY13:GXY38 GOC13:GOC38 GEG13:GEG38 FUK13:FUK38 FKO13:FKO38 FAS13:FAS38 EQW13:EQW38 EHA13:EHA38 DXE13:DXE38 DNI13:DNI38 DDM13:DDM38 CTQ13:CTQ38 CJU13:CJU38 BZY13:BZY38 BQC13:BQC38 BGG13:BGG38 AWK13:AWK38 AMO13:AMO38 ACS13:ACS38 SW13:SW38 JA13:JA38 E13:E38" xr:uid="{C0D743AA-2750-40F1-8A64-BABD5DA2C673}">
      <formula1>PBStatus</formula1>
    </dataValidation>
    <dataValidation type="list" allowBlank="1" showInputMessage="1" showErrorMessage="1" sqref="A65563:A65574 IW65563:IW65574 SS65563:SS65574 ACO65563:ACO65574 AMK65563:AMK65574 AWG65563:AWG65574 BGC65563:BGC65574 BPY65563:BPY65574 BZU65563:BZU65574 CJQ65563:CJQ65574 CTM65563:CTM65574 DDI65563:DDI65574 DNE65563:DNE65574 DXA65563:DXA65574 EGW65563:EGW65574 EQS65563:EQS65574 FAO65563:FAO65574 FKK65563:FKK65574 FUG65563:FUG65574 GEC65563:GEC65574 GNY65563:GNY65574 GXU65563:GXU65574 HHQ65563:HHQ65574 HRM65563:HRM65574 IBI65563:IBI65574 ILE65563:ILE65574 IVA65563:IVA65574 JEW65563:JEW65574 JOS65563:JOS65574 JYO65563:JYO65574 KIK65563:KIK65574 KSG65563:KSG65574 LCC65563:LCC65574 LLY65563:LLY65574 LVU65563:LVU65574 MFQ65563:MFQ65574 MPM65563:MPM65574 MZI65563:MZI65574 NJE65563:NJE65574 NTA65563:NTA65574 OCW65563:OCW65574 OMS65563:OMS65574 OWO65563:OWO65574 PGK65563:PGK65574 PQG65563:PQG65574 QAC65563:QAC65574 QJY65563:QJY65574 QTU65563:QTU65574 RDQ65563:RDQ65574 RNM65563:RNM65574 RXI65563:RXI65574 SHE65563:SHE65574 SRA65563:SRA65574 TAW65563:TAW65574 TKS65563:TKS65574 TUO65563:TUO65574 UEK65563:UEK65574 UOG65563:UOG65574 UYC65563:UYC65574 VHY65563:VHY65574 VRU65563:VRU65574 WBQ65563:WBQ65574 WLM65563:WLM65574 WVI65563:WVI65574 A131099:A131110 IW131099:IW131110 SS131099:SS131110 ACO131099:ACO131110 AMK131099:AMK131110 AWG131099:AWG131110 BGC131099:BGC131110 BPY131099:BPY131110 BZU131099:BZU131110 CJQ131099:CJQ131110 CTM131099:CTM131110 DDI131099:DDI131110 DNE131099:DNE131110 DXA131099:DXA131110 EGW131099:EGW131110 EQS131099:EQS131110 FAO131099:FAO131110 FKK131099:FKK131110 FUG131099:FUG131110 GEC131099:GEC131110 GNY131099:GNY131110 GXU131099:GXU131110 HHQ131099:HHQ131110 HRM131099:HRM131110 IBI131099:IBI131110 ILE131099:ILE131110 IVA131099:IVA131110 JEW131099:JEW131110 JOS131099:JOS131110 JYO131099:JYO131110 KIK131099:KIK131110 KSG131099:KSG131110 LCC131099:LCC131110 LLY131099:LLY131110 LVU131099:LVU131110 MFQ131099:MFQ131110 MPM131099:MPM131110 MZI131099:MZI131110 NJE131099:NJE131110 NTA131099:NTA131110 OCW131099:OCW131110 OMS131099:OMS131110 OWO131099:OWO131110 PGK131099:PGK131110 PQG131099:PQG131110 QAC131099:QAC131110 QJY131099:QJY131110 QTU131099:QTU131110 RDQ131099:RDQ131110 RNM131099:RNM131110 RXI131099:RXI131110 SHE131099:SHE131110 SRA131099:SRA131110 TAW131099:TAW131110 TKS131099:TKS131110 TUO131099:TUO131110 UEK131099:UEK131110 UOG131099:UOG131110 UYC131099:UYC131110 VHY131099:VHY131110 VRU131099:VRU131110 WBQ131099:WBQ131110 WLM131099:WLM131110 WVI131099:WVI131110 A196635:A196646 IW196635:IW196646 SS196635:SS196646 ACO196635:ACO196646 AMK196635:AMK196646 AWG196635:AWG196646 BGC196635:BGC196646 BPY196635:BPY196646 BZU196635:BZU196646 CJQ196635:CJQ196646 CTM196635:CTM196646 DDI196635:DDI196646 DNE196635:DNE196646 DXA196635:DXA196646 EGW196635:EGW196646 EQS196635:EQS196646 FAO196635:FAO196646 FKK196635:FKK196646 FUG196635:FUG196646 GEC196635:GEC196646 GNY196635:GNY196646 GXU196635:GXU196646 HHQ196635:HHQ196646 HRM196635:HRM196646 IBI196635:IBI196646 ILE196635:ILE196646 IVA196635:IVA196646 JEW196635:JEW196646 JOS196635:JOS196646 JYO196635:JYO196646 KIK196635:KIK196646 KSG196635:KSG196646 LCC196635:LCC196646 LLY196635:LLY196646 LVU196635:LVU196646 MFQ196635:MFQ196646 MPM196635:MPM196646 MZI196635:MZI196646 NJE196635:NJE196646 NTA196635:NTA196646 OCW196635:OCW196646 OMS196635:OMS196646 OWO196635:OWO196646 PGK196635:PGK196646 PQG196635:PQG196646 QAC196635:QAC196646 QJY196635:QJY196646 QTU196635:QTU196646 RDQ196635:RDQ196646 RNM196635:RNM196646 RXI196635:RXI196646 SHE196635:SHE196646 SRA196635:SRA196646 TAW196635:TAW196646 TKS196635:TKS196646 TUO196635:TUO196646 UEK196635:UEK196646 UOG196635:UOG196646 UYC196635:UYC196646 VHY196635:VHY196646 VRU196635:VRU196646 WBQ196635:WBQ196646 WLM196635:WLM196646 WVI196635:WVI196646 A262171:A262182 IW262171:IW262182 SS262171:SS262182 ACO262171:ACO262182 AMK262171:AMK262182 AWG262171:AWG262182 BGC262171:BGC262182 BPY262171:BPY262182 BZU262171:BZU262182 CJQ262171:CJQ262182 CTM262171:CTM262182 DDI262171:DDI262182 DNE262171:DNE262182 DXA262171:DXA262182 EGW262171:EGW262182 EQS262171:EQS262182 FAO262171:FAO262182 FKK262171:FKK262182 FUG262171:FUG262182 GEC262171:GEC262182 GNY262171:GNY262182 GXU262171:GXU262182 HHQ262171:HHQ262182 HRM262171:HRM262182 IBI262171:IBI262182 ILE262171:ILE262182 IVA262171:IVA262182 JEW262171:JEW262182 JOS262171:JOS262182 JYO262171:JYO262182 KIK262171:KIK262182 KSG262171:KSG262182 LCC262171:LCC262182 LLY262171:LLY262182 LVU262171:LVU262182 MFQ262171:MFQ262182 MPM262171:MPM262182 MZI262171:MZI262182 NJE262171:NJE262182 NTA262171:NTA262182 OCW262171:OCW262182 OMS262171:OMS262182 OWO262171:OWO262182 PGK262171:PGK262182 PQG262171:PQG262182 QAC262171:QAC262182 QJY262171:QJY262182 QTU262171:QTU262182 RDQ262171:RDQ262182 RNM262171:RNM262182 RXI262171:RXI262182 SHE262171:SHE262182 SRA262171:SRA262182 TAW262171:TAW262182 TKS262171:TKS262182 TUO262171:TUO262182 UEK262171:UEK262182 UOG262171:UOG262182 UYC262171:UYC262182 VHY262171:VHY262182 VRU262171:VRU262182 WBQ262171:WBQ262182 WLM262171:WLM262182 WVI262171:WVI262182 A327707:A327718 IW327707:IW327718 SS327707:SS327718 ACO327707:ACO327718 AMK327707:AMK327718 AWG327707:AWG327718 BGC327707:BGC327718 BPY327707:BPY327718 BZU327707:BZU327718 CJQ327707:CJQ327718 CTM327707:CTM327718 DDI327707:DDI327718 DNE327707:DNE327718 DXA327707:DXA327718 EGW327707:EGW327718 EQS327707:EQS327718 FAO327707:FAO327718 FKK327707:FKK327718 FUG327707:FUG327718 GEC327707:GEC327718 GNY327707:GNY327718 GXU327707:GXU327718 HHQ327707:HHQ327718 HRM327707:HRM327718 IBI327707:IBI327718 ILE327707:ILE327718 IVA327707:IVA327718 JEW327707:JEW327718 JOS327707:JOS327718 JYO327707:JYO327718 KIK327707:KIK327718 KSG327707:KSG327718 LCC327707:LCC327718 LLY327707:LLY327718 LVU327707:LVU327718 MFQ327707:MFQ327718 MPM327707:MPM327718 MZI327707:MZI327718 NJE327707:NJE327718 NTA327707:NTA327718 OCW327707:OCW327718 OMS327707:OMS327718 OWO327707:OWO327718 PGK327707:PGK327718 PQG327707:PQG327718 QAC327707:QAC327718 QJY327707:QJY327718 QTU327707:QTU327718 RDQ327707:RDQ327718 RNM327707:RNM327718 RXI327707:RXI327718 SHE327707:SHE327718 SRA327707:SRA327718 TAW327707:TAW327718 TKS327707:TKS327718 TUO327707:TUO327718 UEK327707:UEK327718 UOG327707:UOG327718 UYC327707:UYC327718 VHY327707:VHY327718 VRU327707:VRU327718 WBQ327707:WBQ327718 WLM327707:WLM327718 WVI327707:WVI327718 A393243:A393254 IW393243:IW393254 SS393243:SS393254 ACO393243:ACO393254 AMK393243:AMK393254 AWG393243:AWG393254 BGC393243:BGC393254 BPY393243:BPY393254 BZU393243:BZU393254 CJQ393243:CJQ393254 CTM393243:CTM393254 DDI393243:DDI393254 DNE393243:DNE393254 DXA393243:DXA393254 EGW393243:EGW393254 EQS393243:EQS393254 FAO393243:FAO393254 FKK393243:FKK393254 FUG393243:FUG393254 GEC393243:GEC393254 GNY393243:GNY393254 GXU393243:GXU393254 HHQ393243:HHQ393254 HRM393243:HRM393254 IBI393243:IBI393254 ILE393243:ILE393254 IVA393243:IVA393254 JEW393243:JEW393254 JOS393243:JOS393254 JYO393243:JYO393254 KIK393243:KIK393254 KSG393243:KSG393254 LCC393243:LCC393254 LLY393243:LLY393254 LVU393243:LVU393254 MFQ393243:MFQ393254 MPM393243:MPM393254 MZI393243:MZI393254 NJE393243:NJE393254 NTA393243:NTA393254 OCW393243:OCW393254 OMS393243:OMS393254 OWO393243:OWO393254 PGK393243:PGK393254 PQG393243:PQG393254 QAC393243:QAC393254 QJY393243:QJY393254 QTU393243:QTU393254 RDQ393243:RDQ393254 RNM393243:RNM393254 RXI393243:RXI393254 SHE393243:SHE393254 SRA393243:SRA393254 TAW393243:TAW393254 TKS393243:TKS393254 TUO393243:TUO393254 UEK393243:UEK393254 UOG393243:UOG393254 UYC393243:UYC393254 VHY393243:VHY393254 VRU393243:VRU393254 WBQ393243:WBQ393254 WLM393243:WLM393254 WVI393243:WVI393254 A458779:A458790 IW458779:IW458790 SS458779:SS458790 ACO458779:ACO458790 AMK458779:AMK458790 AWG458779:AWG458790 BGC458779:BGC458790 BPY458779:BPY458790 BZU458779:BZU458790 CJQ458779:CJQ458790 CTM458779:CTM458790 DDI458779:DDI458790 DNE458779:DNE458790 DXA458779:DXA458790 EGW458779:EGW458790 EQS458779:EQS458790 FAO458779:FAO458790 FKK458779:FKK458790 FUG458779:FUG458790 GEC458779:GEC458790 GNY458779:GNY458790 GXU458779:GXU458790 HHQ458779:HHQ458790 HRM458779:HRM458790 IBI458779:IBI458790 ILE458779:ILE458790 IVA458779:IVA458790 JEW458779:JEW458790 JOS458779:JOS458790 JYO458779:JYO458790 KIK458779:KIK458790 KSG458779:KSG458790 LCC458779:LCC458790 LLY458779:LLY458790 LVU458779:LVU458790 MFQ458779:MFQ458790 MPM458779:MPM458790 MZI458779:MZI458790 NJE458779:NJE458790 NTA458779:NTA458790 OCW458779:OCW458790 OMS458779:OMS458790 OWO458779:OWO458790 PGK458779:PGK458790 PQG458779:PQG458790 QAC458779:QAC458790 QJY458779:QJY458790 QTU458779:QTU458790 RDQ458779:RDQ458790 RNM458779:RNM458790 RXI458779:RXI458790 SHE458779:SHE458790 SRA458779:SRA458790 TAW458779:TAW458790 TKS458779:TKS458790 TUO458779:TUO458790 UEK458779:UEK458790 UOG458779:UOG458790 UYC458779:UYC458790 VHY458779:VHY458790 VRU458779:VRU458790 WBQ458779:WBQ458790 WLM458779:WLM458790 WVI458779:WVI458790 A524315:A524326 IW524315:IW524326 SS524315:SS524326 ACO524315:ACO524326 AMK524315:AMK524326 AWG524315:AWG524326 BGC524315:BGC524326 BPY524315:BPY524326 BZU524315:BZU524326 CJQ524315:CJQ524326 CTM524315:CTM524326 DDI524315:DDI524326 DNE524315:DNE524326 DXA524315:DXA524326 EGW524315:EGW524326 EQS524315:EQS524326 FAO524315:FAO524326 FKK524315:FKK524326 FUG524315:FUG524326 GEC524315:GEC524326 GNY524315:GNY524326 GXU524315:GXU524326 HHQ524315:HHQ524326 HRM524315:HRM524326 IBI524315:IBI524326 ILE524315:ILE524326 IVA524315:IVA524326 JEW524315:JEW524326 JOS524315:JOS524326 JYO524315:JYO524326 KIK524315:KIK524326 KSG524315:KSG524326 LCC524315:LCC524326 LLY524315:LLY524326 LVU524315:LVU524326 MFQ524315:MFQ524326 MPM524315:MPM524326 MZI524315:MZI524326 NJE524315:NJE524326 NTA524315:NTA524326 OCW524315:OCW524326 OMS524315:OMS524326 OWO524315:OWO524326 PGK524315:PGK524326 PQG524315:PQG524326 QAC524315:QAC524326 QJY524315:QJY524326 QTU524315:QTU524326 RDQ524315:RDQ524326 RNM524315:RNM524326 RXI524315:RXI524326 SHE524315:SHE524326 SRA524315:SRA524326 TAW524315:TAW524326 TKS524315:TKS524326 TUO524315:TUO524326 UEK524315:UEK524326 UOG524315:UOG524326 UYC524315:UYC524326 VHY524315:VHY524326 VRU524315:VRU524326 WBQ524315:WBQ524326 WLM524315:WLM524326 WVI524315:WVI524326 A589851:A589862 IW589851:IW589862 SS589851:SS589862 ACO589851:ACO589862 AMK589851:AMK589862 AWG589851:AWG589862 BGC589851:BGC589862 BPY589851:BPY589862 BZU589851:BZU589862 CJQ589851:CJQ589862 CTM589851:CTM589862 DDI589851:DDI589862 DNE589851:DNE589862 DXA589851:DXA589862 EGW589851:EGW589862 EQS589851:EQS589862 FAO589851:FAO589862 FKK589851:FKK589862 FUG589851:FUG589862 GEC589851:GEC589862 GNY589851:GNY589862 GXU589851:GXU589862 HHQ589851:HHQ589862 HRM589851:HRM589862 IBI589851:IBI589862 ILE589851:ILE589862 IVA589851:IVA589862 JEW589851:JEW589862 JOS589851:JOS589862 JYO589851:JYO589862 KIK589851:KIK589862 KSG589851:KSG589862 LCC589851:LCC589862 LLY589851:LLY589862 LVU589851:LVU589862 MFQ589851:MFQ589862 MPM589851:MPM589862 MZI589851:MZI589862 NJE589851:NJE589862 NTA589851:NTA589862 OCW589851:OCW589862 OMS589851:OMS589862 OWO589851:OWO589862 PGK589851:PGK589862 PQG589851:PQG589862 QAC589851:QAC589862 QJY589851:QJY589862 QTU589851:QTU589862 RDQ589851:RDQ589862 RNM589851:RNM589862 RXI589851:RXI589862 SHE589851:SHE589862 SRA589851:SRA589862 TAW589851:TAW589862 TKS589851:TKS589862 TUO589851:TUO589862 UEK589851:UEK589862 UOG589851:UOG589862 UYC589851:UYC589862 VHY589851:VHY589862 VRU589851:VRU589862 WBQ589851:WBQ589862 WLM589851:WLM589862 WVI589851:WVI589862 A655387:A655398 IW655387:IW655398 SS655387:SS655398 ACO655387:ACO655398 AMK655387:AMK655398 AWG655387:AWG655398 BGC655387:BGC655398 BPY655387:BPY655398 BZU655387:BZU655398 CJQ655387:CJQ655398 CTM655387:CTM655398 DDI655387:DDI655398 DNE655387:DNE655398 DXA655387:DXA655398 EGW655387:EGW655398 EQS655387:EQS655398 FAO655387:FAO655398 FKK655387:FKK655398 FUG655387:FUG655398 GEC655387:GEC655398 GNY655387:GNY655398 GXU655387:GXU655398 HHQ655387:HHQ655398 HRM655387:HRM655398 IBI655387:IBI655398 ILE655387:ILE655398 IVA655387:IVA655398 JEW655387:JEW655398 JOS655387:JOS655398 JYO655387:JYO655398 KIK655387:KIK655398 KSG655387:KSG655398 LCC655387:LCC655398 LLY655387:LLY655398 LVU655387:LVU655398 MFQ655387:MFQ655398 MPM655387:MPM655398 MZI655387:MZI655398 NJE655387:NJE655398 NTA655387:NTA655398 OCW655387:OCW655398 OMS655387:OMS655398 OWO655387:OWO655398 PGK655387:PGK655398 PQG655387:PQG655398 QAC655387:QAC655398 QJY655387:QJY655398 QTU655387:QTU655398 RDQ655387:RDQ655398 RNM655387:RNM655398 RXI655387:RXI655398 SHE655387:SHE655398 SRA655387:SRA655398 TAW655387:TAW655398 TKS655387:TKS655398 TUO655387:TUO655398 UEK655387:UEK655398 UOG655387:UOG655398 UYC655387:UYC655398 VHY655387:VHY655398 VRU655387:VRU655398 WBQ655387:WBQ655398 WLM655387:WLM655398 WVI655387:WVI655398 A720923:A720934 IW720923:IW720934 SS720923:SS720934 ACO720923:ACO720934 AMK720923:AMK720934 AWG720923:AWG720934 BGC720923:BGC720934 BPY720923:BPY720934 BZU720923:BZU720934 CJQ720923:CJQ720934 CTM720923:CTM720934 DDI720923:DDI720934 DNE720923:DNE720934 DXA720923:DXA720934 EGW720923:EGW720934 EQS720923:EQS720934 FAO720923:FAO720934 FKK720923:FKK720934 FUG720923:FUG720934 GEC720923:GEC720934 GNY720923:GNY720934 GXU720923:GXU720934 HHQ720923:HHQ720934 HRM720923:HRM720934 IBI720923:IBI720934 ILE720923:ILE720934 IVA720923:IVA720934 JEW720923:JEW720934 JOS720923:JOS720934 JYO720923:JYO720934 KIK720923:KIK720934 KSG720923:KSG720934 LCC720923:LCC720934 LLY720923:LLY720934 LVU720923:LVU720934 MFQ720923:MFQ720934 MPM720923:MPM720934 MZI720923:MZI720934 NJE720923:NJE720934 NTA720923:NTA720934 OCW720923:OCW720934 OMS720923:OMS720934 OWO720923:OWO720934 PGK720923:PGK720934 PQG720923:PQG720934 QAC720923:QAC720934 QJY720923:QJY720934 QTU720923:QTU720934 RDQ720923:RDQ720934 RNM720923:RNM720934 RXI720923:RXI720934 SHE720923:SHE720934 SRA720923:SRA720934 TAW720923:TAW720934 TKS720923:TKS720934 TUO720923:TUO720934 UEK720923:UEK720934 UOG720923:UOG720934 UYC720923:UYC720934 VHY720923:VHY720934 VRU720923:VRU720934 WBQ720923:WBQ720934 WLM720923:WLM720934 WVI720923:WVI720934 A786459:A786470 IW786459:IW786470 SS786459:SS786470 ACO786459:ACO786470 AMK786459:AMK786470 AWG786459:AWG786470 BGC786459:BGC786470 BPY786459:BPY786470 BZU786459:BZU786470 CJQ786459:CJQ786470 CTM786459:CTM786470 DDI786459:DDI786470 DNE786459:DNE786470 DXA786459:DXA786470 EGW786459:EGW786470 EQS786459:EQS786470 FAO786459:FAO786470 FKK786459:FKK786470 FUG786459:FUG786470 GEC786459:GEC786470 GNY786459:GNY786470 GXU786459:GXU786470 HHQ786459:HHQ786470 HRM786459:HRM786470 IBI786459:IBI786470 ILE786459:ILE786470 IVA786459:IVA786470 JEW786459:JEW786470 JOS786459:JOS786470 JYO786459:JYO786470 KIK786459:KIK786470 KSG786459:KSG786470 LCC786459:LCC786470 LLY786459:LLY786470 LVU786459:LVU786470 MFQ786459:MFQ786470 MPM786459:MPM786470 MZI786459:MZI786470 NJE786459:NJE786470 NTA786459:NTA786470 OCW786459:OCW786470 OMS786459:OMS786470 OWO786459:OWO786470 PGK786459:PGK786470 PQG786459:PQG786470 QAC786459:QAC786470 QJY786459:QJY786470 QTU786459:QTU786470 RDQ786459:RDQ786470 RNM786459:RNM786470 RXI786459:RXI786470 SHE786459:SHE786470 SRA786459:SRA786470 TAW786459:TAW786470 TKS786459:TKS786470 TUO786459:TUO786470 UEK786459:UEK786470 UOG786459:UOG786470 UYC786459:UYC786470 VHY786459:VHY786470 VRU786459:VRU786470 WBQ786459:WBQ786470 WLM786459:WLM786470 WVI786459:WVI786470 A851995:A852006 IW851995:IW852006 SS851995:SS852006 ACO851995:ACO852006 AMK851995:AMK852006 AWG851995:AWG852006 BGC851995:BGC852006 BPY851995:BPY852006 BZU851995:BZU852006 CJQ851995:CJQ852006 CTM851995:CTM852006 DDI851995:DDI852006 DNE851995:DNE852006 DXA851995:DXA852006 EGW851995:EGW852006 EQS851995:EQS852006 FAO851995:FAO852006 FKK851995:FKK852006 FUG851995:FUG852006 GEC851995:GEC852006 GNY851995:GNY852006 GXU851995:GXU852006 HHQ851995:HHQ852006 HRM851995:HRM852006 IBI851995:IBI852006 ILE851995:ILE852006 IVA851995:IVA852006 JEW851995:JEW852006 JOS851995:JOS852006 JYO851995:JYO852006 KIK851995:KIK852006 KSG851995:KSG852006 LCC851995:LCC852006 LLY851995:LLY852006 LVU851995:LVU852006 MFQ851995:MFQ852006 MPM851995:MPM852006 MZI851995:MZI852006 NJE851995:NJE852006 NTA851995:NTA852006 OCW851995:OCW852006 OMS851995:OMS852006 OWO851995:OWO852006 PGK851995:PGK852006 PQG851995:PQG852006 QAC851995:QAC852006 QJY851995:QJY852006 QTU851995:QTU852006 RDQ851995:RDQ852006 RNM851995:RNM852006 RXI851995:RXI852006 SHE851995:SHE852006 SRA851995:SRA852006 TAW851995:TAW852006 TKS851995:TKS852006 TUO851995:TUO852006 UEK851995:UEK852006 UOG851995:UOG852006 UYC851995:UYC852006 VHY851995:VHY852006 VRU851995:VRU852006 WBQ851995:WBQ852006 WLM851995:WLM852006 WVI851995:WVI852006 A917531:A917542 IW917531:IW917542 SS917531:SS917542 ACO917531:ACO917542 AMK917531:AMK917542 AWG917531:AWG917542 BGC917531:BGC917542 BPY917531:BPY917542 BZU917531:BZU917542 CJQ917531:CJQ917542 CTM917531:CTM917542 DDI917531:DDI917542 DNE917531:DNE917542 DXA917531:DXA917542 EGW917531:EGW917542 EQS917531:EQS917542 FAO917531:FAO917542 FKK917531:FKK917542 FUG917531:FUG917542 GEC917531:GEC917542 GNY917531:GNY917542 GXU917531:GXU917542 HHQ917531:HHQ917542 HRM917531:HRM917542 IBI917531:IBI917542 ILE917531:ILE917542 IVA917531:IVA917542 JEW917531:JEW917542 JOS917531:JOS917542 JYO917531:JYO917542 KIK917531:KIK917542 KSG917531:KSG917542 LCC917531:LCC917542 LLY917531:LLY917542 LVU917531:LVU917542 MFQ917531:MFQ917542 MPM917531:MPM917542 MZI917531:MZI917542 NJE917531:NJE917542 NTA917531:NTA917542 OCW917531:OCW917542 OMS917531:OMS917542 OWO917531:OWO917542 PGK917531:PGK917542 PQG917531:PQG917542 QAC917531:QAC917542 QJY917531:QJY917542 QTU917531:QTU917542 RDQ917531:RDQ917542 RNM917531:RNM917542 RXI917531:RXI917542 SHE917531:SHE917542 SRA917531:SRA917542 TAW917531:TAW917542 TKS917531:TKS917542 TUO917531:TUO917542 UEK917531:UEK917542 UOG917531:UOG917542 UYC917531:UYC917542 VHY917531:VHY917542 VRU917531:VRU917542 WBQ917531:WBQ917542 WLM917531:WLM917542 WVI917531:WVI917542 A983067:A983078 IW983067:IW983078 SS983067:SS983078 ACO983067:ACO983078 AMK983067:AMK983078 AWG983067:AWG983078 BGC983067:BGC983078 BPY983067:BPY983078 BZU983067:BZU983078 CJQ983067:CJQ983078 CTM983067:CTM983078 DDI983067:DDI983078 DNE983067:DNE983078 DXA983067:DXA983078 EGW983067:EGW983078 EQS983067:EQS983078 FAO983067:FAO983078 FKK983067:FKK983078 FUG983067:FUG983078 GEC983067:GEC983078 GNY983067:GNY983078 GXU983067:GXU983078 HHQ983067:HHQ983078 HRM983067:HRM983078 IBI983067:IBI983078 ILE983067:ILE983078 IVA983067:IVA983078 JEW983067:JEW983078 JOS983067:JOS983078 JYO983067:JYO983078 KIK983067:KIK983078 KSG983067:KSG983078 LCC983067:LCC983078 LLY983067:LLY983078 LVU983067:LVU983078 MFQ983067:MFQ983078 MPM983067:MPM983078 MZI983067:MZI983078 NJE983067:NJE983078 NTA983067:NTA983078 OCW983067:OCW983078 OMS983067:OMS983078 OWO983067:OWO983078 PGK983067:PGK983078 PQG983067:PQG983078 QAC983067:QAC983078 QJY983067:QJY983078 QTU983067:QTU983078 RDQ983067:RDQ983078 RNM983067:RNM983078 RXI983067:RXI983078 SHE983067:SHE983078 SRA983067:SRA983078 TAW983067:TAW983078 TKS983067:TKS983078 TUO983067:TUO983078 UEK983067:UEK983078 UOG983067:UOG983078 UYC983067:UYC983078 VHY983067:VHY983078 VRU983067:VRU983078 WBQ983067:WBQ983078 WLM983067:WLM983078 WVI983067:WVI983078 WVI13:WVI38 WLM13:WLM38 WBQ13:WBQ38 VRU13:VRU38 VHY13:VHY38 UYC13:UYC38 UOG13:UOG38 UEK13:UEK38 TUO13:TUO38 TKS13:TKS38 TAW13:TAW38 SRA13:SRA38 SHE13:SHE38 RXI13:RXI38 RNM13:RNM38 RDQ13:RDQ38 QTU13:QTU38 QJY13:QJY38 QAC13:QAC38 PQG13:PQG38 PGK13:PGK38 OWO13:OWO38 OMS13:OMS38 OCW13:OCW38 NTA13:NTA38 NJE13:NJE38 MZI13:MZI38 MPM13:MPM38 MFQ13:MFQ38 LVU13:LVU38 LLY13:LLY38 LCC13:LCC38 KSG13:KSG38 KIK13:KIK38 JYO13:JYO38 JOS13:JOS38 JEW13:JEW38 IVA13:IVA38 ILE13:ILE38 IBI13:IBI38 HRM13:HRM38 HHQ13:HHQ38 GXU13:GXU38 GNY13:GNY38 GEC13:GEC38 FUG13:FUG38 FKK13:FKK38 FAO13:FAO38 EQS13:EQS38 EGW13:EGW38 DXA13:DXA38 DNE13:DNE38 DDI13:DDI38 CTM13:CTM38 CJQ13:CJQ38 BZU13:BZU38 BPY13:BPY38 BGC13:BGC38 AWG13:AWG38 AMK13:AMK38 ACO13:ACO38 SS13:SS38 IW13:IW38 A13:A38" xr:uid="{DAB2643B-42D1-49BC-877C-001DA7953661}">
      <formula1>ReferenceID</formula1>
    </dataValidation>
    <dataValidation type="list" allowBlank="1" showInputMessage="1" showErrorMessage="1" sqref="D65563:D65574 IZ65563:IZ65574 SV65563:SV65574 ACR65563:ACR65574 AMN65563:AMN65574 AWJ65563:AWJ65574 BGF65563:BGF65574 BQB65563:BQB65574 BZX65563:BZX65574 CJT65563:CJT65574 CTP65563:CTP65574 DDL65563:DDL65574 DNH65563:DNH65574 DXD65563:DXD65574 EGZ65563:EGZ65574 EQV65563:EQV65574 FAR65563:FAR65574 FKN65563:FKN65574 FUJ65563:FUJ65574 GEF65563:GEF65574 GOB65563:GOB65574 GXX65563:GXX65574 HHT65563:HHT65574 HRP65563:HRP65574 IBL65563:IBL65574 ILH65563:ILH65574 IVD65563:IVD65574 JEZ65563:JEZ65574 JOV65563:JOV65574 JYR65563:JYR65574 KIN65563:KIN65574 KSJ65563:KSJ65574 LCF65563:LCF65574 LMB65563:LMB65574 LVX65563:LVX65574 MFT65563:MFT65574 MPP65563:MPP65574 MZL65563:MZL65574 NJH65563:NJH65574 NTD65563:NTD65574 OCZ65563:OCZ65574 OMV65563:OMV65574 OWR65563:OWR65574 PGN65563:PGN65574 PQJ65563:PQJ65574 QAF65563:QAF65574 QKB65563:QKB65574 QTX65563:QTX65574 RDT65563:RDT65574 RNP65563:RNP65574 RXL65563:RXL65574 SHH65563:SHH65574 SRD65563:SRD65574 TAZ65563:TAZ65574 TKV65563:TKV65574 TUR65563:TUR65574 UEN65563:UEN65574 UOJ65563:UOJ65574 UYF65563:UYF65574 VIB65563:VIB65574 VRX65563:VRX65574 WBT65563:WBT65574 WLP65563:WLP65574 WVL65563:WVL65574 D131099:D131110 IZ131099:IZ131110 SV131099:SV131110 ACR131099:ACR131110 AMN131099:AMN131110 AWJ131099:AWJ131110 BGF131099:BGF131110 BQB131099:BQB131110 BZX131099:BZX131110 CJT131099:CJT131110 CTP131099:CTP131110 DDL131099:DDL131110 DNH131099:DNH131110 DXD131099:DXD131110 EGZ131099:EGZ131110 EQV131099:EQV131110 FAR131099:FAR131110 FKN131099:FKN131110 FUJ131099:FUJ131110 GEF131099:GEF131110 GOB131099:GOB131110 GXX131099:GXX131110 HHT131099:HHT131110 HRP131099:HRP131110 IBL131099:IBL131110 ILH131099:ILH131110 IVD131099:IVD131110 JEZ131099:JEZ131110 JOV131099:JOV131110 JYR131099:JYR131110 KIN131099:KIN131110 KSJ131099:KSJ131110 LCF131099:LCF131110 LMB131099:LMB131110 LVX131099:LVX131110 MFT131099:MFT131110 MPP131099:MPP131110 MZL131099:MZL131110 NJH131099:NJH131110 NTD131099:NTD131110 OCZ131099:OCZ131110 OMV131099:OMV131110 OWR131099:OWR131110 PGN131099:PGN131110 PQJ131099:PQJ131110 QAF131099:QAF131110 QKB131099:QKB131110 QTX131099:QTX131110 RDT131099:RDT131110 RNP131099:RNP131110 RXL131099:RXL131110 SHH131099:SHH131110 SRD131099:SRD131110 TAZ131099:TAZ131110 TKV131099:TKV131110 TUR131099:TUR131110 UEN131099:UEN131110 UOJ131099:UOJ131110 UYF131099:UYF131110 VIB131099:VIB131110 VRX131099:VRX131110 WBT131099:WBT131110 WLP131099:WLP131110 WVL131099:WVL131110 D196635:D196646 IZ196635:IZ196646 SV196635:SV196646 ACR196635:ACR196646 AMN196635:AMN196646 AWJ196635:AWJ196646 BGF196635:BGF196646 BQB196635:BQB196646 BZX196635:BZX196646 CJT196635:CJT196646 CTP196635:CTP196646 DDL196635:DDL196646 DNH196635:DNH196646 DXD196635:DXD196646 EGZ196635:EGZ196646 EQV196635:EQV196646 FAR196635:FAR196646 FKN196635:FKN196646 FUJ196635:FUJ196646 GEF196635:GEF196646 GOB196635:GOB196646 GXX196635:GXX196646 HHT196635:HHT196646 HRP196635:HRP196646 IBL196635:IBL196646 ILH196635:ILH196646 IVD196635:IVD196646 JEZ196635:JEZ196646 JOV196635:JOV196646 JYR196635:JYR196646 KIN196635:KIN196646 KSJ196635:KSJ196646 LCF196635:LCF196646 LMB196635:LMB196646 LVX196635:LVX196646 MFT196635:MFT196646 MPP196635:MPP196646 MZL196635:MZL196646 NJH196635:NJH196646 NTD196635:NTD196646 OCZ196635:OCZ196646 OMV196635:OMV196646 OWR196635:OWR196646 PGN196635:PGN196646 PQJ196635:PQJ196646 QAF196635:QAF196646 QKB196635:QKB196646 QTX196635:QTX196646 RDT196635:RDT196646 RNP196635:RNP196646 RXL196635:RXL196646 SHH196635:SHH196646 SRD196635:SRD196646 TAZ196635:TAZ196646 TKV196635:TKV196646 TUR196635:TUR196646 UEN196635:UEN196646 UOJ196635:UOJ196646 UYF196635:UYF196646 VIB196635:VIB196646 VRX196635:VRX196646 WBT196635:WBT196646 WLP196635:WLP196646 WVL196635:WVL196646 D262171:D262182 IZ262171:IZ262182 SV262171:SV262182 ACR262171:ACR262182 AMN262171:AMN262182 AWJ262171:AWJ262182 BGF262171:BGF262182 BQB262171:BQB262182 BZX262171:BZX262182 CJT262171:CJT262182 CTP262171:CTP262182 DDL262171:DDL262182 DNH262171:DNH262182 DXD262171:DXD262182 EGZ262171:EGZ262182 EQV262171:EQV262182 FAR262171:FAR262182 FKN262171:FKN262182 FUJ262171:FUJ262182 GEF262171:GEF262182 GOB262171:GOB262182 GXX262171:GXX262182 HHT262171:HHT262182 HRP262171:HRP262182 IBL262171:IBL262182 ILH262171:ILH262182 IVD262171:IVD262182 JEZ262171:JEZ262182 JOV262171:JOV262182 JYR262171:JYR262182 KIN262171:KIN262182 KSJ262171:KSJ262182 LCF262171:LCF262182 LMB262171:LMB262182 LVX262171:LVX262182 MFT262171:MFT262182 MPP262171:MPP262182 MZL262171:MZL262182 NJH262171:NJH262182 NTD262171:NTD262182 OCZ262171:OCZ262182 OMV262171:OMV262182 OWR262171:OWR262182 PGN262171:PGN262182 PQJ262171:PQJ262182 QAF262171:QAF262182 QKB262171:QKB262182 QTX262171:QTX262182 RDT262171:RDT262182 RNP262171:RNP262182 RXL262171:RXL262182 SHH262171:SHH262182 SRD262171:SRD262182 TAZ262171:TAZ262182 TKV262171:TKV262182 TUR262171:TUR262182 UEN262171:UEN262182 UOJ262171:UOJ262182 UYF262171:UYF262182 VIB262171:VIB262182 VRX262171:VRX262182 WBT262171:WBT262182 WLP262171:WLP262182 WVL262171:WVL262182 D327707:D327718 IZ327707:IZ327718 SV327707:SV327718 ACR327707:ACR327718 AMN327707:AMN327718 AWJ327707:AWJ327718 BGF327707:BGF327718 BQB327707:BQB327718 BZX327707:BZX327718 CJT327707:CJT327718 CTP327707:CTP327718 DDL327707:DDL327718 DNH327707:DNH327718 DXD327707:DXD327718 EGZ327707:EGZ327718 EQV327707:EQV327718 FAR327707:FAR327718 FKN327707:FKN327718 FUJ327707:FUJ327718 GEF327707:GEF327718 GOB327707:GOB327718 GXX327707:GXX327718 HHT327707:HHT327718 HRP327707:HRP327718 IBL327707:IBL327718 ILH327707:ILH327718 IVD327707:IVD327718 JEZ327707:JEZ327718 JOV327707:JOV327718 JYR327707:JYR327718 KIN327707:KIN327718 KSJ327707:KSJ327718 LCF327707:LCF327718 LMB327707:LMB327718 LVX327707:LVX327718 MFT327707:MFT327718 MPP327707:MPP327718 MZL327707:MZL327718 NJH327707:NJH327718 NTD327707:NTD327718 OCZ327707:OCZ327718 OMV327707:OMV327718 OWR327707:OWR327718 PGN327707:PGN327718 PQJ327707:PQJ327718 QAF327707:QAF327718 QKB327707:QKB327718 QTX327707:QTX327718 RDT327707:RDT327718 RNP327707:RNP327718 RXL327707:RXL327718 SHH327707:SHH327718 SRD327707:SRD327718 TAZ327707:TAZ327718 TKV327707:TKV327718 TUR327707:TUR327718 UEN327707:UEN327718 UOJ327707:UOJ327718 UYF327707:UYF327718 VIB327707:VIB327718 VRX327707:VRX327718 WBT327707:WBT327718 WLP327707:WLP327718 WVL327707:WVL327718 D393243:D393254 IZ393243:IZ393254 SV393243:SV393254 ACR393243:ACR393254 AMN393243:AMN393254 AWJ393243:AWJ393254 BGF393243:BGF393254 BQB393243:BQB393254 BZX393243:BZX393254 CJT393243:CJT393254 CTP393243:CTP393254 DDL393243:DDL393254 DNH393243:DNH393254 DXD393243:DXD393254 EGZ393243:EGZ393254 EQV393243:EQV393254 FAR393243:FAR393254 FKN393243:FKN393254 FUJ393243:FUJ393254 GEF393243:GEF393254 GOB393243:GOB393254 GXX393243:GXX393254 HHT393243:HHT393254 HRP393243:HRP393254 IBL393243:IBL393254 ILH393243:ILH393254 IVD393243:IVD393254 JEZ393243:JEZ393254 JOV393243:JOV393254 JYR393243:JYR393254 KIN393243:KIN393254 KSJ393243:KSJ393254 LCF393243:LCF393254 LMB393243:LMB393254 LVX393243:LVX393254 MFT393243:MFT393254 MPP393243:MPP393254 MZL393243:MZL393254 NJH393243:NJH393254 NTD393243:NTD393254 OCZ393243:OCZ393254 OMV393243:OMV393254 OWR393243:OWR393254 PGN393243:PGN393254 PQJ393243:PQJ393254 QAF393243:QAF393254 QKB393243:QKB393254 QTX393243:QTX393254 RDT393243:RDT393254 RNP393243:RNP393254 RXL393243:RXL393254 SHH393243:SHH393254 SRD393243:SRD393254 TAZ393243:TAZ393254 TKV393243:TKV393254 TUR393243:TUR393254 UEN393243:UEN393254 UOJ393243:UOJ393254 UYF393243:UYF393254 VIB393243:VIB393254 VRX393243:VRX393254 WBT393243:WBT393254 WLP393243:WLP393254 WVL393243:WVL393254 D458779:D458790 IZ458779:IZ458790 SV458779:SV458790 ACR458779:ACR458790 AMN458779:AMN458790 AWJ458779:AWJ458790 BGF458779:BGF458790 BQB458779:BQB458790 BZX458779:BZX458790 CJT458779:CJT458790 CTP458779:CTP458790 DDL458779:DDL458790 DNH458779:DNH458790 DXD458779:DXD458790 EGZ458779:EGZ458790 EQV458779:EQV458790 FAR458779:FAR458790 FKN458779:FKN458790 FUJ458779:FUJ458790 GEF458779:GEF458790 GOB458779:GOB458790 GXX458779:GXX458790 HHT458779:HHT458790 HRP458779:HRP458790 IBL458779:IBL458790 ILH458779:ILH458790 IVD458779:IVD458790 JEZ458779:JEZ458790 JOV458779:JOV458790 JYR458779:JYR458790 KIN458779:KIN458790 KSJ458779:KSJ458790 LCF458779:LCF458790 LMB458779:LMB458790 LVX458779:LVX458790 MFT458779:MFT458790 MPP458779:MPP458790 MZL458779:MZL458790 NJH458779:NJH458790 NTD458779:NTD458790 OCZ458779:OCZ458790 OMV458779:OMV458790 OWR458779:OWR458790 PGN458779:PGN458790 PQJ458779:PQJ458790 QAF458779:QAF458790 QKB458779:QKB458790 QTX458779:QTX458790 RDT458779:RDT458790 RNP458779:RNP458790 RXL458779:RXL458790 SHH458779:SHH458790 SRD458779:SRD458790 TAZ458779:TAZ458790 TKV458779:TKV458790 TUR458779:TUR458790 UEN458779:UEN458790 UOJ458779:UOJ458790 UYF458779:UYF458790 VIB458779:VIB458790 VRX458779:VRX458790 WBT458779:WBT458790 WLP458779:WLP458790 WVL458779:WVL458790 D524315:D524326 IZ524315:IZ524326 SV524315:SV524326 ACR524315:ACR524326 AMN524315:AMN524326 AWJ524315:AWJ524326 BGF524315:BGF524326 BQB524315:BQB524326 BZX524315:BZX524326 CJT524315:CJT524326 CTP524315:CTP524326 DDL524315:DDL524326 DNH524315:DNH524326 DXD524315:DXD524326 EGZ524315:EGZ524326 EQV524315:EQV524326 FAR524315:FAR524326 FKN524315:FKN524326 FUJ524315:FUJ524326 GEF524315:GEF524326 GOB524315:GOB524326 GXX524315:GXX524326 HHT524315:HHT524326 HRP524315:HRP524326 IBL524315:IBL524326 ILH524315:ILH524326 IVD524315:IVD524326 JEZ524315:JEZ524326 JOV524315:JOV524326 JYR524315:JYR524326 KIN524315:KIN524326 KSJ524315:KSJ524326 LCF524315:LCF524326 LMB524315:LMB524326 LVX524315:LVX524326 MFT524315:MFT524326 MPP524315:MPP524326 MZL524315:MZL524326 NJH524315:NJH524326 NTD524315:NTD524326 OCZ524315:OCZ524326 OMV524315:OMV524326 OWR524315:OWR524326 PGN524315:PGN524326 PQJ524315:PQJ524326 QAF524315:QAF524326 QKB524315:QKB524326 QTX524315:QTX524326 RDT524315:RDT524326 RNP524315:RNP524326 RXL524315:RXL524326 SHH524315:SHH524326 SRD524315:SRD524326 TAZ524315:TAZ524326 TKV524315:TKV524326 TUR524315:TUR524326 UEN524315:UEN524326 UOJ524315:UOJ524326 UYF524315:UYF524326 VIB524315:VIB524326 VRX524315:VRX524326 WBT524315:WBT524326 WLP524315:WLP524326 WVL524315:WVL524326 D589851:D589862 IZ589851:IZ589862 SV589851:SV589862 ACR589851:ACR589862 AMN589851:AMN589862 AWJ589851:AWJ589862 BGF589851:BGF589862 BQB589851:BQB589862 BZX589851:BZX589862 CJT589851:CJT589862 CTP589851:CTP589862 DDL589851:DDL589862 DNH589851:DNH589862 DXD589851:DXD589862 EGZ589851:EGZ589862 EQV589851:EQV589862 FAR589851:FAR589862 FKN589851:FKN589862 FUJ589851:FUJ589862 GEF589851:GEF589862 GOB589851:GOB589862 GXX589851:GXX589862 HHT589851:HHT589862 HRP589851:HRP589862 IBL589851:IBL589862 ILH589851:ILH589862 IVD589851:IVD589862 JEZ589851:JEZ589862 JOV589851:JOV589862 JYR589851:JYR589862 KIN589851:KIN589862 KSJ589851:KSJ589862 LCF589851:LCF589862 LMB589851:LMB589862 LVX589851:LVX589862 MFT589851:MFT589862 MPP589851:MPP589862 MZL589851:MZL589862 NJH589851:NJH589862 NTD589851:NTD589862 OCZ589851:OCZ589862 OMV589851:OMV589862 OWR589851:OWR589862 PGN589851:PGN589862 PQJ589851:PQJ589862 QAF589851:QAF589862 QKB589851:QKB589862 QTX589851:QTX589862 RDT589851:RDT589862 RNP589851:RNP589862 RXL589851:RXL589862 SHH589851:SHH589862 SRD589851:SRD589862 TAZ589851:TAZ589862 TKV589851:TKV589862 TUR589851:TUR589862 UEN589851:UEN589862 UOJ589851:UOJ589862 UYF589851:UYF589862 VIB589851:VIB589862 VRX589851:VRX589862 WBT589851:WBT589862 WLP589851:WLP589862 WVL589851:WVL589862 D655387:D655398 IZ655387:IZ655398 SV655387:SV655398 ACR655387:ACR655398 AMN655387:AMN655398 AWJ655387:AWJ655398 BGF655387:BGF655398 BQB655387:BQB655398 BZX655387:BZX655398 CJT655387:CJT655398 CTP655387:CTP655398 DDL655387:DDL655398 DNH655387:DNH655398 DXD655387:DXD655398 EGZ655387:EGZ655398 EQV655387:EQV655398 FAR655387:FAR655398 FKN655387:FKN655398 FUJ655387:FUJ655398 GEF655387:GEF655398 GOB655387:GOB655398 GXX655387:GXX655398 HHT655387:HHT655398 HRP655387:HRP655398 IBL655387:IBL655398 ILH655387:ILH655398 IVD655387:IVD655398 JEZ655387:JEZ655398 JOV655387:JOV655398 JYR655387:JYR655398 KIN655387:KIN655398 KSJ655387:KSJ655398 LCF655387:LCF655398 LMB655387:LMB655398 LVX655387:LVX655398 MFT655387:MFT655398 MPP655387:MPP655398 MZL655387:MZL655398 NJH655387:NJH655398 NTD655387:NTD655398 OCZ655387:OCZ655398 OMV655387:OMV655398 OWR655387:OWR655398 PGN655387:PGN655398 PQJ655387:PQJ655398 QAF655387:QAF655398 QKB655387:QKB655398 QTX655387:QTX655398 RDT655387:RDT655398 RNP655387:RNP655398 RXL655387:RXL655398 SHH655387:SHH655398 SRD655387:SRD655398 TAZ655387:TAZ655398 TKV655387:TKV655398 TUR655387:TUR655398 UEN655387:UEN655398 UOJ655387:UOJ655398 UYF655387:UYF655398 VIB655387:VIB655398 VRX655387:VRX655398 WBT655387:WBT655398 WLP655387:WLP655398 WVL655387:WVL655398 D720923:D720934 IZ720923:IZ720934 SV720923:SV720934 ACR720923:ACR720934 AMN720923:AMN720934 AWJ720923:AWJ720934 BGF720923:BGF720934 BQB720923:BQB720934 BZX720923:BZX720934 CJT720923:CJT720934 CTP720923:CTP720934 DDL720923:DDL720934 DNH720923:DNH720934 DXD720923:DXD720934 EGZ720923:EGZ720934 EQV720923:EQV720934 FAR720923:FAR720934 FKN720923:FKN720934 FUJ720923:FUJ720934 GEF720923:GEF720934 GOB720923:GOB720934 GXX720923:GXX720934 HHT720923:HHT720934 HRP720923:HRP720934 IBL720923:IBL720934 ILH720923:ILH720934 IVD720923:IVD720934 JEZ720923:JEZ720934 JOV720923:JOV720934 JYR720923:JYR720934 KIN720923:KIN720934 KSJ720923:KSJ720934 LCF720923:LCF720934 LMB720923:LMB720934 LVX720923:LVX720934 MFT720923:MFT720934 MPP720923:MPP720934 MZL720923:MZL720934 NJH720923:NJH720934 NTD720923:NTD720934 OCZ720923:OCZ720934 OMV720923:OMV720934 OWR720923:OWR720934 PGN720923:PGN720934 PQJ720923:PQJ720934 QAF720923:QAF720934 QKB720923:QKB720934 QTX720923:QTX720934 RDT720923:RDT720934 RNP720923:RNP720934 RXL720923:RXL720934 SHH720923:SHH720934 SRD720923:SRD720934 TAZ720923:TAZ720934 TKV720923:TKV720934 TUR720923:TUR720934 UEN720923:UEN720934 UOJ720923:UOJ720934 UYF720923:UYF720934 VIB720923:VIB720934 VRX720923:VRX720934 WBT720923:WBT720934 WLP720923:WLP720934 WVL720923:WVL720934 D786459:D786470 IZ786459:IZ786470 SV786459:SV786470 ACR786459:ACR786470 AMN786459:AMN786470 AWJ786459:AWJ786470 BGF786459:BGF786470 BQB786459:BQB786470 BZX786459:BZX786470 CJT786459:CJT786470 CTP786459:CTP786470 DDL786459:DDL786470 DNH786459:DNH786470 DXD786459:DXD786470 EGZ786459:EGZ786470 EQV786459:EQV786470 FAR786459:FAR786470 FKN786459:FKN786470 FUJ786459:FUJ786470 GEF786459:GEF786470 GOB786459:GOB786470 GXX786459:GXX786470 HHT786459:HHT786470 HRP786459:HRP786470 IBL786459:IBL786470 ILH786459:ILH786470 IVD786459:IVD786470 JEZ786459:JEZ786470 JOV786459:JOV786470 JYR786459:JYR786470 KIN786459:KIN786470 KSJ786459:KSJ786470 LCF786459:LCF786470 LMB786459:LMB786470 LVX786459:LVX786470 MFT786459:MFT786470 MPP786459:MPP786470 MZL786459:MZL786470 NJH786459:NJH786470 NTD786459:NTD786470 OCZ786459:OCZ786470 OMV786459:OMV786470 OWR786459:OWR786470 PGN786459:PGN786470 PQJ786459:PQJ786470 QAF786459:QAF786470 QKB786459:QKB786470 QTX786459:QTX786470 RDT786459:RDT786470 RNP786459:RNP786470 RXL786459:RXL786470 SHH786459:SHH786470 SRD786459:SRD786470 TAZ786459:TAZ786470 TKV786459:TKV786470 TUR786459:TUR786470 UEN786459:UEN786470 UOJ786459:UOJ786470 UYF786459:UYF786470 VIB786459:VIB786470 VRX786459:VRX786470 WBT786459:WBT786470 WLP786459:WLP786470 WVL786459:WVL786470 D851995:D852006 IZ851995:IZ852006 SV851995:SV852006 ACR851995:ACR852006 AMN851995:AMN852006 AWJ851995:AWJ852006 BGF851995:BGF852006 BQB851995:BQB852006 BZX851995:BZX852006 CJT851995:CJT852006 CTP851995:CTP852006 DDL851995:DDL852006 DNH851995:DNH852006 DXD851995:DXD852006 EGZ851995:EGZ852006 EQV851995:EQV852006 FAR851995:FAR852006 FKN851995:FKN852006 FUJ851995:FUJ852006 GEF851995:GEF852006 GOB851995:GOB852006 GXX851995:GXX852006 HHT851995:HHT852006 HRP851995:HRP852006 IBL851995:IBL852006 ILH851995:ILH852006 IVD851995:IVD852006 JEZ851995:JEZ852006 JOV851995:JOV852006 JYR851995:JYR852006 KIN851995:KIN852006 KSJ851995:KSJ852006 LCF851995:LCF852006 LMB851995:LMB852006 LVX851995:LVX852006 MFT851995:MFT852006 MPP851995:MPP852006 MZL851995:MZL852006 NJH851995:NJH852006 NTD851995:NTD852006 OCZ851995:OCZ852006 OMV851995:OMV852006 OWR851995:OWR852006 PGN851995:PGN852006 PQJ851995:PQJ852006 QAF851995:QAF852006 QKB851995:QKB852006 QTX851995:QTX852006 RDT851995:RDT852006 RNP851995:RNP852006 RXL851995:RXL852006 SHH851995:SHH852006 SRD851995:SRD852006 TAZ851995:TAZ852006 TKV851995:TKV852006 TUR851995:TUR852006 UEN851995:UEN852006 UOJ851995:UOJ852006 UYF851995:UYF852006 VIB851995:VIB852006 VRX851995:VRX852006 WBT851995:WBT852006 WLP851995:WLP852006 WVL851995:WVL852006 D917531:D917542 IZ917531:IZ917542 SV917531:SV917542 ACR917531:ACR917542 AMN917531:AMN917542 AWJ917531:AWJ917542 BGF917531:BGF917542 BQB917531:BQB917542 BZX917531:BZX917542 CJT917531:CJT917542 CTP917531:CTP917542 DDL917531:DDL917542 DNH917531:DNH917542 DXD917531:DXD917542 EGZ917531:EGZ917542 EQV917531:EQV917542 FAR917531:FAR917542 FKN917531:FKN917542 FUJ917531:FUJ917542 GEF917531:GEF917542 GOB917531:GOB917542 GXX917531:GXX917542 HHT917531:HHT917542 HRP917531:HRP917542 IBL917531:IBL917542 ILH917531:ILH917542 IVD917531:IVD917542 JEZ917531:JEZ917542 JOV917531:JOV917542 JYR917531:JYR917542 KIN917531:KIN917542 KSJ917531:KSJ917542 LCF917531:LCF917542 LMB917531:LMB917542 LVX917531:LVX917542 MFT917531:MFT917542 MPP917531:MPP917542 MZL917531:MZL917542 NJH917531:NJH917542 NTD917531:NTD917542 OCZ917531:OCZ917542 OMV917531:OMV917542 OWR917531:OWR917542 PGN917531:PGN917542 PQJ917531:PQJ917542 QAF917531:QAF917542 QKB917531:QKB917542 QTX917531:QTX917542 RDT917531:RDT917542 RNP917531:RNP917542 RXL917531:RXL917542 SHH917531:SHH917542 SRD917531:SRD917542 TAZ917531:TAZ917542 TKV917531:TKV917542 TUR917531:TUR917542 UEN917531:UEN917542 UOJ917531:UOJ917542 UYF917531:UYF917542 VIB917531:VIB917542 VRX917531:VRX917542 WBT917531:WBT917542 WLP917531:WLP917542 WVL917531:WVL917542 D983067:D983078 IZ983067:IZ983078 SV983067:SV983078 ACR983067:ACR983078 AMN983067:AMN983078 AWJ983067:AWJ983078 BGF983067:BGF983078 BQB983067:BQB983078 BZX983067:BZX983078 CJT983067:CJT983078 CTP983067:CTP983078 DDL983067:DDL983078 DNH983067:DNH983078 DXD983067:DXD983078 EGZ983067:EGZ983078 EQV983067:EQV983078 FAR983067:FAR983078 FKN983067:FKN983078 FUJ983067:FUJ983078 GEF983067:GEF983078 GOB983067:GOB983078 GXX983067:GXX983078 HHT983067:HHT983078 HRP983067:HRP983078 IBL983067:IBL983078 ILH983067:ILH983078 IVD983067:IVD983078 JEZ983067:JEZ983078 JOV983067:JOV983078 JYR983067:JYR983078 KIN983067:KIN983078 KSJ983067:KSJ983078 LCF983067:LCF983078 LMB983067:LMB983078 LVX983067:LVX983078 MFT983067:MFT983078 MPP983067:MPP983078 MZL983067:MZL983078 NJH983067:NJH983078 NTD983067:NTD983078 OCZ983067:OCZ983078 OMV983067:OMV983078 OWR983067:OWR983078 PGN983067:PGN983078 PQJ983067:PQJ983078 QAF983067:QAF983078 QKB983067:QKB983078 QTX983067:QTX983078 RDT983067:RDT983078 RNP983067:RNP983078 RXL983067:RXL983078 SHH983067:SHH983078 SRD983067:SRD983078 TAZ983067:TAZ983078 TKV983067:TKV983078 TUR983067:TUR983078 UEN983067:UEN983078 UOJ983067:UOJ983078 UYF983067:UYF983078 VIB983067:VIB983078 VRX983067:VRX983078 WBT983067:WBT983078 WLP983067:WLP983078 WVL983067:WVL983078 WVL13:WVL38 WLP13:WLP38 WBT13:WBT38 VRX13:VRX38 VIB13:VIB38 UYF13:UYF38 UOJ13:UOJ38 UEN13:UEN38 TUR13:TUR38 TKV13:TKV38 TAZ13:TAZ38 SRD13:SRD38 SHH13:SHH38 RXL13:RXL38 RNP13:RNP38 RDT13:RDT38 QTX13:QTX38 QKB13:QKB38 QAF13:QAF38 PQJ13:PQJ38 PGN13:PGN38 OWR13:OWR38 OMV13:OMV38 OCZ13:OCZ38 NTD13:NTD38 NJH13:NJH38 MZL13:MZL38 MPP13:MPP38 MFT13:MFT38 LVX13:LVX38 LMB13:LMB38 LCF13:LCF38 KSJ13:KSJ38 KIN13:KIN38 JYR13:JYR38 JOV13:JOV38 JEZ13:JEZ38 IVD13:IVD38 ILH13:ILH38 IBL13:IBL38 HRP13:HRP38 HHT13:HHT38 GXX13:GXX38 GOB13:GOB38 GEF13:GEF38 FUJ13:FUJ38 FKN13:FKN38 FAR13:FAR38 EQV13:EQV38 EGZ13:EGZ38 DXD13:DXD38 DNH13:DNH38 DDL13:DDL38 CTP13:CTP38 CJT13:CJT38 BZX13:BZX38 BQB13:BQB38 BGF13:BGF38 AWJ13:AWJ38 AMN13:AMN38 ACR13:ACR38 SV13:SV38 IZ13:IZ38 D13:D38" xr:uid="{328EFECB-E79C-4B8E-8600-6A4CD5C76F82}">
      <formula1>People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PROJECT VICSION</vt:lpstr>
      <vt:lpstr>USER　MODEL</vt:lpstr>
      <vt:lpstr>用户故事</vt:lpstr>
      <vt:lpstr>用户故事拆分</vt:lpstr>
      <vt:lpstr>迭代任务1</vt:lpstr>
      <vt:lpstr>迭代任务2</vt:lpstr>
      <vt:lpstr>迭代任务3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HaoWei Zhang</dc:creator>
  <cp:lastModifiedBy>Charlotte pl</cp:lastModifiedBy>
  <dcterms:created xsi:type="dcterms:W3CDTF">2015-06-05T18:19:34Z</dcterms:created>
  <dcterms:modified xsi:type="dcterms:W3CDTF">2019-12-26T09:02:25Z</dcterms:modified>
</cp:coreProperties>
</file>