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 activeTab="1"/>
  </bookViews>
  <sheets>
    <sheet name="Arduino" sheetId="1" r:id="rId1"/>
    <sheet name="tourMoteurs" sheetId="2" r:id="rId2"/>
    <sheet name="courant" sheetId="3" r:id="rId3"/>
    <sheet name="BOM" sheetId="4" r:id="rId4"/>
  </sheets>
  <calcPr calcId="145621"/>
</workbook>
</file>

<file path=xl/calcChain.xml><?xml version="1.0" encoding="utf-8"?>
<calcChain xmlns="http://schemas.openxmlformats.org/spreadsheetml/2006/main">
  <c r="K2" i="2" l="1"/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<sst xmlns="http://schemas.openxmlformats.org/spreadsheetml/2006/main" count="73" uniqueCount="65">
  <si>
    <t>IA</t>
  </si>
  <si>
    <t>OD PWM</t>
  </si>
  <si>
    <t>IO Serial</t>
  </si>
  <si>
    <t>Laison Rasberry</t>
  </si>
  <si>
    <t>4 Sonars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</si>
  <si>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</si>
  <si>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</si>
  <si>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</si>
  <si>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</si>
  <si>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</si>
  <si>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</si>
  <si>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</si>
  <si>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</si>
  <si>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</si>
  <si>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</si>
  <si>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</si>
  <si>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</si>
  <si>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</si>
  <si>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</si>
  <si>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</si>
  <si>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</si>
  <si>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</si>
  <si>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</si>
  <si>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</si>
  <si>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</si>
  <si>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</si>
  <si>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</si>
  <si>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</si>
  <si>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</si>
  <si>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</si>
  <si>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</si>
  <si>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</si>
  <si>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</si>
  <si>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</si>
  <si>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</si>
  <si>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</si>
  <si>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</si>
  <si>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</si>
  <si>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</si>
  <si>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</si>
  <si>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</si>
  <si>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</si>
  <si>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</si>
  <si>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</si>
  <si>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</si>
  <si>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</si>
  <si>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</si>
  <si>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</si>
  <si>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</si>
  <si>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</si>
  <si>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</si>
  <si>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</si>
  <si>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</si>
  <si>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</si>
  <si>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</si>
  <si>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</si>
  <si>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</si>
  <si>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</si>
  <si>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</si>
  <si>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</si>
  <si>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</si>
  <si>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</si>
  <si>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</si>
  <si>
    <t>Ref Voltage</t>
  </si>
  <si>
    <t>RPM/Volt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</si>
</sst>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6"/>
    <tableColumn id="3" name="ID/OD" dataDxfId="5"/>
    <tableColumn id="4" name="ID Interrupt" dataDxfId="4"/>
    <tableColumn id="6" name="OD PWM" dataDxfId="3"/>
    <tableColumn id="7" name="IO Serial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2" sqref="D22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10</v>
      </c>
      <c r="B1" t="s">
        <v>0</v>
      </c>
      <c r="C1" t="s">
        <v>13</v>
      </c>
      <c r="D1" t="s">
        <v>5</v>
      </c>
      <c r="E1" t="s">
        <v>1</v>
      </c>
      <c r="F1" t="s">
        <v>2</v>
      </c>
    </row>
    <row r="2" spans="1:6" x14ac:dyDescent="0.25">
      <c r="A2" t="s">
        <v>3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4</v>
      </c>
      <c r="B3" s="1">
        <v>0</v>
      </c>
      <c r="C3" s="1">
        <v>8</v>
      </c>
      <c r="D3" s="1">
        <v>0</v>
      </c>
      <c r="E3" s="1">
        <v>0</v>
      </c>
      <c r="F3" s="1">
        <v>0</v>
      </c>
    </row>
    <row r="4" spans="1:6" x14ac:dyDescent="0.25">
      <c r="A4" t="s">
        <v>6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33</v>
      </c>
      <c r="B5" s="1"/>
      <c r="C5" s="1"/>
      <c r="D5" s="1">
        <v>4</v>
      </c>
      <c r="E5" s="1"/>
      <c r="F5" s="1"/>
    </row>
    <row r="6" spans="1:6" x14ac:dyDescent="0.25">
      <c r="A6" t="s">
        <v>7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8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28</v>
      </c>
      <c r="B8" s="1"/>
      <c r="C8" s="1">
        <v>6</v>
      </c>
      <c r="D8" s="1"/>
      <c r="E8" s="1"/>
      <c r="F8" s="1"/>
    </row>
    <row r="9" spans="1:6" x14ac:dyDescent="0.25">
      <c r="A9" t="s">
        <v>29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9</v>
      </c>
      <c r="B11" s="1">
        <f>SUM(B2:B10)</f>
        <v>4</v>
      </c>
      <c r="C11" s="1">
        <f t="shared" ref="C11:F11" si="0">SUM(C2:C10)</f>
        <v>19</v>
      </c>
      <c r="D11" s="1">
        <f t="shared" si="0"/>
        <v>4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11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12</v>
      </c>
      <c r="B14">
        <f t="shared" ref="B14:E14" si="1">B13-B11</f>
        <v>12</v>
      </c>
      <c r="C14">
        <f t="shared" si="1"/>
        <v>35</v>
      </c>
      <c r="D14" s="2">
        <f t="shared" si="1"/>
        <v>2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tabSelected="1"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63</v>
      </c>
      <c r="K1" t="s">
        <v>64</v>
      </c>
    </row>
    <row r="2" spans="2:11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24</v>
      </c>
      <c r="C1" t="s">
        <v>22</v>
      </c>
      <c r="D1" t="s">
        <v>23</v>
      </c>
      <c r="E1" t="s">
        <v>31</v>
      </c>
      <c r="F1" t="s">
        <v>47</v>
      </c>
      <c r="H1" t="s">
        <v>61</v>
      </c>
      <c r="I1" t="s">
        <v>62</v>
      </c>
    </row>
    <row r="2" spans="1:9" x14ac:dyDescent="0.25">
      <c r="A2" t="s">
        <v>25</v>
      </c>
      <c r="B2">
        <v>0.5</v>
      </c>
      <c r="C2">
        <v>12</v>
      </c>
      <c r="D2">
        <f>C2*B2</f>
        <v>6</v>
      </c>
    </row>
    <row r="3" spans="1:9" x14ac:dyDescent="0.25">
      <c r="A3" t="s">
        <v>26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27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30</v>
      </c>
      <c r="E5">
        <v>0.3</v>
      </c>
      <c r="F5">
        <v>1</v>
      </c>
      <c r="G5">
        <f>F5*E5</f>
        <v>0.3</v>
      </c>
    </row>
    <row r="6" spans="1:9" x14ac:dyDescent="0.25">
      <c r="A6" t="s">
        <v>32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60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0" sqref="B30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5" width="9.140625" customWidth="1"/>
  </cols>
  <sheetData>
    <row r="1" spans="1:6" x14ac:dyDescent="0.25">
      <c r="B1" t="s">
        <v>35</v>
      </c>
      <c r="C1" t="s">
        <v>46</v>
      </c>
      <c r="D1" t="s">
        <v>47</v>
      </c>
      <c r="E1" t="s">
        <v>9</v>
      </c>
      <c r="F1" t="s">
        <v>37</v>
      </c>
    </row>
    <row r="2" spans="1:6" x14ac:dyDescent="0.25">
      <c r="A2" t="s">
        <v>34</v>
      </c>
      <c r="B2" t="s">
        <v>36</v>
      </c>
      <c r="D2">
        <v>1</v>
      </c>
      <c r="E2">
        <f t="shared" ref="E2:E5" si="0">D2*C2</f>
        <v>0</v>
      </c>
      <c r="F2" t="s">
        <v>53</v>
      </c>
    </row>
    <row r="3" spans="1:6" x14ac:dyDescent="0.25">
      <c r="A3" t="s">
        <v>38</v>
      </c>
      <c r="B3" t="s">
        <v>39</v>
      </c>
      <c r="C3">
        <v>5.38</v>
      </c>
      <c r="D3">
        <v>1</v>
      </c>
      <c r="E3">
        <f t="shared" si="0"/>
        <v>5.38</v>
      </c>
      <c r="F3" t="s">
        <v>53</v>
      </c>
    </row>
    <row r="4" spans="1:6" x14ac:dyDescent="0.25">
      <c r="A4" t="s">
        <v>40</v>
      </c>
      <c r="B4" t="s">
        <v>41</v>
      </c>
      <c r="C4">
        <v>36</v>
      </c>
      <c r="D4">
        <v>1</v>
      </c>
      <c r="E4">
        <f t="shared" si="0"/>
        <v>36</v>
      </c>
      <c r="F4" t="s">
        <v>53</v>
      </c>
    </row>
    <row r="5" spans="1:6" x14ac:dyDescent="0.25">
      <c r="A5" t="s">
        <v>42</v>
      </c>
      <c r="B5" t="s">
        <v>43</v>
      </c>
      <c r="C5">
        <v>5.47</v>
      </c>
      <c r="D5">
        <v>1</v>
      </c>
      <c r="E5">
        <f t="shared" si="0"/>
        <v>5.47</v>
      </c>
      <c r="F5" t="s">
        <v>53</v>
      </c>
    </row>
    <row r="6" spans="1:6" x14ac:dyDescent="0.25">
      <c r="A6" t="s">
        <v>45</v>
      </c>
      <c r="B6" t="s">
        <v>44</v>
      </c>
      <c r="C6">
        <v>0.83499999999999996</v>
      </c>
      <c r="D6">
        <v>4</v>
      </c>
      <c r="E6">
        <f>D6*C6</f>
        <v>3.34</v>
      </c>
      <c r="F6" t="s">
        <v>53</v>
      </c>
    </row>
    <row r="7" spans="1:6" x14ac:dyDescent="0.25">
      <c r="A7" t="s">
        <v>48</v>
      </c>
      <c r="B7" t="s">
        <v>49</v>
      </c>
      <c r="C7">
        <v>8.06</v>
      </c>
      <c r="D7">
        <v>1</v>
      </c>
      <c r="E7">
        <f>D7*C7</f>
        <v>8.06</v>
      </c>
      <c r="F7" t="s">
        <v>53</v>
      </c>
    </row>
    <row r="8" spans="1:6" x14ac:dyDescent="0.25">
      <c r="A8" t="s">
        <v>50</v>
      </c>
      <c r="B8" t="s">
        <v>51</v>
      </c>
      <c r="C8">
        <v>14.97</v>
      </c>
      <c r="D8">
        <v>2</v>
      </c>
      <c r="E8">
        <f>D8*C8</f>
        <v>29.94</v>
      </c>
      <c r="F8" t="s">
        <v>54</v>
      </c>
    </row>
    <row r="9" spans="1:6" x14ac:dyDescent="0.25">
      <c r="A9" t="s">
        <v>52</v>
      </c>
      <c r="D9">
        <v>4</v>
      </c>
    </row>
    <row r="10" spans="1:6" x14ac:dyDescent="0.25">
      <c r="A10" t="s">
        <v>55</v>
      </c>
      <c r="D10">
        <v>1</v>
      </c>
      <c r="F10" t="s">
        <v>56</v>
      </c>
    </row>
    <row r="11" spans="1:6" x14ac:dyDescent="0.25">
      <c r="A11" t="s">
        <v>57</v>
      </c>
      <c r="D11">
        <v>1</v>
      </c>
    </row>
    <row r="12" spans="1:6" x14ac:dyDescent="0.25">
      <c r="A12" t="s">
        <v>58</v>
      </c>
      <c r="D12">
        <v>4</v>
      </c>
    </row>
    <row r="21" spans="1:5" x14ac:dyDescent="0.25">
      <c r="E21">
        <f>SUM(E2:E20)</f>
        <v>88.19</v>
      </c>
    </row>
    <row r="22" spans="1:5" x14ac:dyDescent="0.25">
      <c r="A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</vt:lpstr>
      <vt:lpstr>tourMoteurs</vt:lpstr>
      <vt:lpstr>courant</vt:lpstr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2015-11-07T19:37:00Z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