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 activeTab="3"/>
  </bookViews>
  <sheets>
    <sheet name="ArduinoMegaPin" sheetId="5" r:id="rId1"/>
    <sheet name="tourMoteurs" sheetId="2" r:id="rId2"/>
    <sheet name="courant" sheetId="3" r:id="rId3"/>
    <sheet name="MesuresConsoElec" sheetId="6" r:id="rId4"/>
  </sheets>
  <definedNames>
    <definedName name="_xlnm._FilterDatabase" localSheetId="0" hidden="1">ArduinoMegaPin!$A$1:$H$72</definedName>
  </definedNames>
  <calcPr calcId="145621"/>
</workbook>
</file>

<file path=xl/calcChain.xml><?xml version="1.0" encoding="utf-8"?>
<calcChain xmlns="http://schemas.openxmlformats.org/spreadsheetml/2006/main">
  <c r="J5" i="6" l="1"/>
  <c r="E6" i="6" l="1"/>
  <c r="O3" i="6"/>
  <c r="M3" i="6"/>
  <c r="I4" i="6" l="1"/>
  <c r="J4" i="6"/>
  <c r="G4" i="6"/>
  <c r="E4" i="6"/>
  <c r="C4" i="6"/>
  <c r="D4" i="6"/>
  <c r="B4" i="6"/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used by PWM 11 &amp;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used by delay &amp; millis()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<sst xmlns="http://schemas.openxmlformats.org/spreadsheetml/2006/main" count="213" uniqueCount="158">
  <si>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</si>
  <si>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</si>
  <si>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</si>
  <si>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</si>
  <si>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</si>
  <si>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</si>
  <si>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</si>
  <si>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</si>
  <si>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</si>
  <si>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</si>
  <si>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</si>
  <si>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</si>
  <si>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</si>
  <si>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</si>
  <si>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</si>
  <si>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</si>
  <si>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</si>
  <si>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</si>
  <si>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</si>
  <si>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</si>
  <si>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</si>
  <si>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</si>
  <si>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</si>
  <si>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</si>
  <si>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</si>
  <si>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</si>
  <si>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</si>
  <si>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</si>
  <si>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</si>
  <si>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</si>
  <si>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</si>
  <si>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</si>
  <si>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</si>
  <si>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</si>
  <si>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</si>
  <si>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</si>
  <si>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</si>
  <si>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</si>
  <si>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</si>
  <si>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</si>
  <si>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</si>
  <si>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</si>
  <si>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</si>
  <si>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</si>
  <si>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</si>
  <si>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</si>
  <si>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</si>
  <si>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</si>
  <si>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</si>
  <si>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</si>
  <si>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</si>
  <si>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</si>
  <si>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</si>
  <si>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</si>
  <si>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</si>
  <si>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</si>
  <si>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</si>
  <si>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</si>
  <si>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</si>
  <si>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</si>
  <si>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</si>
  <si>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</si>
  <si>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</si>
  <si>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</si>
  <si>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</si>
  <si>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</si>
  <si>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</si>
  <si>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</si>
  <si>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</si>
  <si>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</si>
  <si>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</si>
  <si>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</si>
  <si>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</si>
  <si>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</si>
  <si>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</si>
  <si>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</si>
  <si>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</si>
  <si>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</si>
  <si>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</si>
  <si>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</si>
  <si>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</si>
  <si>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</si>
  <si>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</si>
  <si>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</si>
  <si>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</si>
  <si>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</si>
  <si>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</si>
  <si>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</si>
  <si>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</si>
  <si>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</si>
  <si>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</si>
  <si>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</si>
  <si>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</si>
  <si>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</si>
  <si>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</si>
  <si>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</si>
  <si>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</si>
  <si>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</si>
  <si>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</si>
  <si>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</si>
  <si>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</si>
  <si>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</si>
  <si>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</si>
  <si>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</si>
  <si>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</si>
  <si>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</si>
  <si>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</si>
  <si>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</si>
  <si>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</si>
  <si>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</si>
  <si>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</si>
  <si>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</si>
  <si>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</si>
  <si>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</si>
  <si>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</si>
  <si>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</si>
  <si>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</si>
  <si>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</si>
  <si>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</si>
  <si>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</si>
  <si>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</si>
  <si>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</si>
  <si>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</si>
  <si>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</si>
  <si>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</si>
  <si>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</si>
  <si>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</si>
  <si>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</si>
  <si>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</si>
  <si>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</si>
  <si>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</si>
  <si>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</si>
  <si>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</si>
  <si>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</si>
  <si>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</si>
  <si>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</si>
  <si>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</si>
  <si>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</si>
  <si>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</si>
  <si>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</si>
  <si>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</si>
  <si>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</si>
  <si>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</si>
  <si>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</si>
  <si>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</si>
  <si>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</si>
  <si>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</si>
  <si>
    <t>Nano</t>
  </si>
  <si>
    <t>Volts</t>
  </si>
  <si>
    <t>ESP8266</t>
  </si>
  <si>
    <t>Watts</t>
  </si>
  <si>
    <t>Nano+Esp+AtMega+diode</t>
  </si>
  <si>
    <t>Nano+Esp+AtMega+diode+encoders</t>
  </si>
  <si>
    <t>diodes off</t>
  </si>
  <si>
    <t>sleep</t>
  </si>
  <si>
    <t>ESP+Nano</t>
  </si>
  <si>
    <t>atmeag sleep mode</t>
  </si>
  <si>
    <t>delta esp8266 relai on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</si>
</sst>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9" fontId="0" fillId="0" borderId="0" xfId="2" applyFont="1"/>
    <xf numFmtId="43" fontId="0" fillId="0" borderId="0" xfId="3" applyFont="1"/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138</v>
      </c>
      <c r="D1" s="5" t="s">
        <v>80</v>
      </c>
      <c r="E1" s="5" t="s">
        <v>115</v>
      </c>
      <c r="F1" s="5" t="s">
        <v>81</v>
      </c>
      <c r="G1" s="5" t="s">
        <v>88</v>
      </c>
      <c r="H1" s="11" t="s">
        <v>86</v>
      </c>
      <c r="I1" s="4" t="s">
        <v>115</v>
      </c>
    </row>
    <row r="2" spans="1:9" x14ac:dyDescent="0.25">
      <c r="A2" t="s">
        <v>50</v>
      </c>
      <c r="B2" s="25" t="s">
        <v>82</v>
      </c>
      <c r="G2" s="1" t="s">
        <v>112</v>
      </c>
      <c r="H2" s="27" t="s">
        <v>87</v>
      </c>
    </row>
    <row r="3" spans="1:9" ht="15.75" thickBot="1" x14ac:dyDescent="0.3">
      <c r="A3" t="s">
        <v>25</v>
      </c>
      <c r="B3" s="25"/>
      <c r="G3" s="1" t="s">
        <v>112</v>
      </c>
      <c r="H3" s="27"/>
    </row>
    <row r="4" spans="1:9" x14ac:dyDescent="0.25">
      <c r="A4" t="s">
        <v>26</v>
      </c>
      <c r="C4" s="1" t="s">
        <v>89</v>
      </c>
      <c r="D4" s="32" t="s">
        <v>111</v>
      </c>
      <c r="E4" s="17"/>
      <c r="F4" s="1">
        <v>0</v>
      </c>
      <c r="G4" s="12" t="s">
        <v>89</v>
      </c>
      <c r="H4" s="8" t="s">
        <v>129</v>
      </c>
    </row>
    <row r="5" spans="1:9" ht="15.75" thickBot="1" x14ac:dyDescent="0.3">
      <c r="A5" t="s">
        <v>27</v>
      </c>
      <c r="C5" s="1" t="s">
        <v>89</v>
      </c>
      <c r="D5" s="33"/>
      <c r="E5" s="17"/>
      <c r="F5" s="1">
        <v>1</v>
      </c>
      <c r="G5" s="12" t="s">
        <v>89</v>
      </c>
      <c r="H5" s="8" t="s">
        <v>130</v>
      </c>
    </row>
    <row r="6" spans="1:9" ht="15.75" thickBot="1" x14ac:dyDescent="0.3">
      <c r="A6" t="s">
        <v>28</v>
      </c>
      <c r="C6" s="1" t="s">
        <v>89</v>
      </c>
      <c r="D6" s="3" t="s">
        <v>106</v>
      </c>
      <c r="E6" s="17"/>
    </row>
    <row r="7" spans="1:9" ht="15.75" thickBot="1" x14ac:dyDescent="0.3">
      <c r="A7" t="s">
        <v>29</v>
      </c>
      <c r="C7" s="1" t="s">
        <v>89</v>
      </c>
      <c r="D7" s="19" t="s">
        <v>111</v>
      </c>
      <c r="E7" s="17"/>
      <c r="G7" s="12"/>
    </row>
    <row r="8" spans="1:9" x14ac:dyDescent="0.25">
      <c r="A8" t="s">
        <v>30</v>
      </c>
      <c r="C8" s="17" t="s">
        <v>89</v>
      </c>
      <c r="D8" s="34" t="s">
        <v>110</v>
      </c>
      <c r="E8" s="17"/>
      <c r="G8" s="10"/>
    </row>
    <row r="9" spans="1:9" x14ac:dyDescent="0.25">
      <c r="A9" t="s">
        <v>31</v>
      </c>
      <c r="C9" s="17" t="s">
        <v>89</v>
      </c>
      <c r="D9" s="35"/>
      <c r="E9" s="17"/>
      <c r="G9" s="10"/>
    </row>
    <row r="10" spans="1:9" ht="15.75" thickBot="1" x14ac:dyDescent="0.3">
      <c r="A10" t="s">
        <v>32</v>
      </c>
      <c r="C10" s="17" t="s">
        <v>89</v>
      </c>
      <c r="D10" s="36"/>
      <c r="E10" s="17"/>
      <c r="G10" s="10"/>
    </row>
    <row r="11" spans="1:9" x14ac:dyDescent="0.25">
      <c r="A11" t="s">
        <v>33</v>
      </c>
      <c r="C11" s="1" t="s">
        <v>89</v>
      </c>
      <c r="D11" s="30" t="s">
        <v>108</v>
      </c>
      <c r="E11" s="17"/>
    </row>
    <row r="12" spans="1:9" ht="15.75" thickBot="1" x14ac:dyDescent="0.3">
      <c r="A12" t="s">
        <v>34</v>
      </c>
      <c r="C12" s="1" t="s">
        <v>89</v>
      </c>
      <c r="D12" s="31"/>
      <c r="E12" s="17"/>
    </row>
    <row r="13" spans="1:9" x14ac:dyDescent="0.25">
      <c r="A13" t="s">
        <v>35</v>
      </c>
      <c r="C13" s="1" t="s">
        <v>89</v>
      </c>
      <c r="D13" s="28" t="s">
        <v>107</v>
      </c>
      <c r="E13" s="17"/>
      <c r="G13" s="7" t="s">
        <v>89</v>
      </c>
      <c r="H13" s="8" t="s">
        <v>144</v>
      </c>
    </row>
    <row r="14" spans="1:9" ht="15.75" thickBot="1" x14ac:dyDescent="0.3">
      <c r="A14" t="s">
        <v>36</v>
      </c>
      <c r="C14" s="1" t="s">
        <v>89</v>
      </c>
      <c r="D14" s="29"/>
      <c r="E14" s="17"/>
      <c r="G14" s="7" t="s">
        <v>89</v>
      </c>
      <c r="H14" s="8" t="s">
        <v>145</v>
      </c>
    </row>
    <row r="15" spans="1:9" x14ac:dyDescent="0.25">
      <c r="A15" t="s">
        <v>37</v>
      </c>
      <c r="C15" s="1" t="s">
        <v>89</v>
      </c>
      <c r="D15" s="3" t="s">
        <v>106</v>
      </c>
      <c r="E15" s="17"/>
    </row>
    <row r="16" spans="1:9" x14ac:dyDescent="0.25">
      <c r="A16" t="s">
        <v>38</v>
      </c>
      <c r="B16" s="26" t="s">
        <v>83</v>
      </c>
    </row>
    <row r="17" spans="1:8" x14ac:dyDescent="0.25">
      <c r="A17" t="s">
        <v>39</v>
      </c>
      <c r="B17" s="26"/>
    </row>
    <row r="18" spans="1:8" x14ac:dyDescent="0.25">
      <c r="A18" t="s">
        <v>40</v>
      </c>
      <c r="B18" s="25" t="s">
        <v>84</v>
      </c>
      <c r="G18" s="6" t="s">
        <v>89</v>
      </c>
      <c r="H18" s="8" t="s">
        <v>114</v>
      </c>
    </row>
    <row r="19" spans="1:8" x14ac:dyDescent="0.25">
      <c r="A19" t="s">
        <v>41</v>
      </c>
      <c r="B19" s="25"/>
      <c r="G19" s="6" t="s">
        <v>89</v>
      </c>
      <c r="H19" s="8" t="s">
        <v>114</v>
      </c>
    </row>
    <row r="20" spans="1:8" x14ac:dyDescent="0.25">
      <c r="A20" t="s">
        <v>42</v>
      </c>
      <c r="B20" s="26" t="s">
        <v>85</v>
      </c>
      <c r="F20" s="1">
        <v>5</v>
      </c>
      <c r="G20" s="6" t="s">
        <v>89</v>
      </c>
      <c r="H20" s="8" t="s">
        <v>125</v>
      </c>
    </row>
    <row r="21" spans="1:8" x14ac:dyDescent="0.25">
      <c r="A21" t="s">
        <v>43</v>
      </c>
      <c r="B21" s="26"/>
      <c r="F21" s="1">
        <v>4</v>
      </c>
      <c r="G21" s="6" t="s">
        <v>89</v>
      </c>
      <c r="H21" s="8" t="s">
        <v>127</v>
      </c>
    </row>
    <row r="22" spans="1:8" x14ac:dyDescent="0.25">
      <c r="A22" t="s">
        <v>44</v>
      </c>
      <c r="B22" s="26"/>
      <c r="E22" s="9" t="s">
        <v>89</v>
      </c>
      <c r="F22" s="1">
        <v>3</v>
      </c>
      <c r="G22" s="1" t="s">
        <v>89</v>
      </c>
      <c r="H22" s="8" t="s">
        <v>139</v>
      </c>
    </row>
    <row r="23" spans="1:8" x14ac:dyDescent="0.25">
      <c r="A23" t="s">
        <v>45</v>
      </c>
      <c r="B23" s="26"/>
      <c r="E23" s="9" t="s">
        <v>89</v>
      </c>
      <c r="F23" s="1">
        <v>2</v>
      </c>
      <c r="G23" s="1" t="s">
        <v>89</v>
      </c>
      <c r="H23" s="8" t="s">
        <v>140</v>
      </c>
    </row>
    <row r="24" spans="1:8" x14ac:dyDescent="0.25">
      <c r="A24" t="s">
        <v>46</v>
      </c>
      <c r="G24" s="1" t="s">
        <v>89</v>
      </c>
      <c r="H24" s="8" t="s">
        <v>126</v>
      </c>
    </row>
    <row r="25" spans="1:8" x14ac:dyDescent="0.25">
      <c r="A25" t="s">
        <v>47</v>
      </c>
      <c r="G25" s="1" t="s">
        <v>89</v>
      </c>
      <c r="H25" s="8" t="s">
        <v>128</v>
      </c>
    </row>
    <row r="26" spans="1:8" x14ac:dyDescent="0.25">
      <c r="A26" t="s">
        <v>48</v>
      </c>
      <c r="G26" s="1" t="s">
        <v>89</v>
      </c>
      <c r="H26" s="8" t="s">
        <v>121</v>
      </c>
    </row>
    <row r="27" spans="1:8" x14ac:dyDescent="0.25">
      <c r="A27" t="s">
        <v>49</v>
      </c>
      <c r="G27" s="1" t="s">
        <v>89</v>
      </c>
      <c r="H27" s="8" t="s">
        <v>122</v>
      </c>
    </row>
    <row r="28" spans="1:8" x14ac:dyDescent="0.25">
      <c r="A28" t="s">
        <v>51</v>
      </c>
      <c r="G28" s="1" t="s">
        <v>89</v>
      </c>
      <c r="H28" s="8" t="s">
        <v>119</v>
      </c>
    </row>
    <row r="29" spans="1:8" x14ac:dyDescent="0.25">
      <c r="A29" t="s">
        <v>52</v>
      </c>
      <c r="G29" s="1" t="s">
        <v>89</v>
      </c>
      <c r="H29" s="8" t="s">
        <v>120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x14ac:dyDescent="0.25">
      <c r="A33" t="s">
        <v>56</v>
      </c>
    </row>
    <row r="34" spans="1:8" x14ac:dyDescent="0.25">
      <c r="A34" t="s">
        <v>57</v>
      </c>
    </row>
    <row r="35" spans="1:8" x14ac:dyDescent="0.25">
      <c r="A35" t="s">
        <v>58</v>
      </c>
    </row>
    <row r="36" spans="1:8" x14ac:dyDescent="0.25">
      <c r="A36" t="s">
        <v>59</v>
      </c>
    </row>
    <row r="37" spans="1:8" x14ac:dyDescent="0.25">
      <c r="A37" t="s">
        <v>60</v>
      </c>
    </row>
    <row r="38" spans="1:8" x14ac:dyDescent="0.25">
      <c r="A38" t="s">
        <v>61</v>
      </c>
    </row>
    <row r="39" spans="1:8" x14ac:dyDescent="0.25">
      <c r="A39" t="s">
        <v>62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89</v>
      </c>
      <c r="H41" s="8" t="s">
        <v>146</v>
      </c>
    </row>
    <row r="42" spans="1:8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89</v>
      </c>
      <c r="H43" s="8" t="s">
        <v>113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2" t="s">
        <v>109</v>
      </c>
      <c r="E47" s="17"/>
      <c r="G47" s="10"/>
    </row>
    <row r="48" spans="1:8" x14ac:dyDescent="0.25">
      <c r="A48" t="s">
        <v>70</v>
      </c>
      <c r="D48" s="23"/>
      <c r="E48" s="17"/>
      <c r="G48" s="10"/>
    </row>
    <row r="49" spans="1:8" ht="15.75" thickBot="1" x14ac:dyDescent="0.3">
      <c r="A49" t="s">
        <v>71</v>
      </c>
      <c r="D49" s="24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89</v>
      </c>
      <c r="H51" s="8" t="s">
        <v>131</v>
      </c>
    </row>
    <row r="52" spans="1:8" x14ac:dyDescent="0.25">
      <c r="A52" t="s">
        <v>74</v>
      </c>
      <c r="G52" s="1" t="s">
        <v>89</v>
      </c>
      <c r="H52" s="8" t="s">
        <v>116</v>
      </c>
    </row>
    <row r="53" spans="1:8" x14ac:dyDescent="0.25">
      <c r="A53" t="s">
        <v>75</v>
      </c>
      <c r="G53" s="1" t="s">
        <v>89</v>
      </c>
      <c r="H53" s="8" t="s">
        <v>14</v>
      </c>
    </row>
    <row r="54" spans="1:8" x14ac:dyDescent="0.25">
      <c r="A54" t="s">
        <v>76</v>
      </c>
      <c r="G54" s="1" t="s">
        <v>89</v>
      </c>
      <c r="H54" s="8" t="s">
        <v>14</v>
      </c>
    </row>
    <row r="55" spans="1:8" x14ac:dyDescent="0.25">
      <c r="A55" t="s">
        <v>77</v>
      </c>
      <c r="G55" s="1" t="s">
        <v>89</v>
      </c>
      <c r="H55" s="8" t="s">
        <v>14</v>
      </c>
    </row>
    <row r="56" spans="1:8" x14ac:dyDescent="0.25">
      <c r="A56" t="s">
        <v>78</v>
      </c>
      <c r="G56" s="1" t="s">
        <v>89</v>
      </c>
      <c r="H56" s="8" t="s">
        <v>14</v>
      </c>
    </row>
    <row r="57" spans="1:8" x14ac:dyDescent="0.25">
      <c r="A57" t="s">
        <v>90</v>
      </c>
      <c r="G57" s="1" t="s">
        <v>89</v>
      </c>
      <c r="H57" s="8" t="s">
        <v>141</v>
      </c>
    </row>
    <row r="58" spans="1:8" x14ac:dyDescent="0.25">
      <c r="A58" t="s">
        <v>91</v>
      </c>
      <c r="G58" s="17" t="s">
        <v>89</v>
      </c>
      <c r="H58" s="18" t="s">
        <v>142</v>
      </c>
    </row>
    <row r="59" spans="1:8" x14ac:dyDescent="0.25">
      <c r="A59" t="s">
        <v>92</v>
      </c>
      <c r="G59" s="17" t="s">
        <v>89</v>
      </c>
      <c r="H59" s="18" t="s">
        <v>141</v>
      </c>
    </row>
    <row r="60" spans="1:8" x14ac:dyDescent="0.25">
      <c r="A60" t="s">
        <v>93</v>
      </c>
      <c r="G60" s="17" t="s">
        <v>89</v>
      </c>
      <c r="H60" s="18" t="s">
        <v>143</v>
      </c>
    </row>
    <row r="61" spans="1:8" x14ac:dyDescent="0.25">
      <c r="A61" t="s">
        <v>94</v>
      </c>
    </row>
    <row r="62" spans="1:8" x14ac:dyDescent="0.25">
      <c r="A62" t="s">
        <v>95</v>
      </c>
    </row>
    <row r="63" spans="1:8" x14ac:dyDescent="0.25">
      <c r="A63" t="s">
        <v>96</v>
      </c>
    </row>
    <row r="64" spans="1:8" x14ac:dyDescent="0.25">
      <c r="A64" t="s">
        <v>97</v>
      </c>
    </row>
    <row r="65" spans="1:8" x14ac:dyDescent="0.25">
      <c r="A65" t="s">
        <v>98</v>
      </c>
      <c r="G65" s="1" t="s">
        <v>89</v>
      </c>
      <c r="H65" s="8" t="s">
        <v>123</v>
      </c>
    </row>
    <row r="66" spans="1:8" x14ac:dyDescent="0.25">
      <c r="A66" t="s">
        <v>99</v>
      </c>
      <c r="G66" s="1" t="s">
        <v>89</v>
      </c>
      <c r="H66" s="8" t="s">
        <v>124</v>
      </c>
    </row>
    <row r="67" spans="1:8" x14ac:dyDescent="0.25">
      <c r="A67" t="s">
        <v>100</v>
      </c>
    </row>
    <row r="68" spans="1:8" x14ac:dyDescent="0.25">
      <c r="A68" t="s">
        <v>101</v>
      </c>
    </row>
    <row r="69" spans="1:8" x14ac:dyDescent="0.25">
      <c r="A69" t="s">
        <v>102</v>
      </c>
    </row>
    <row r="70" spans="1:8" x14ac:dyDescent="0.25">
      <c r="A70" t="s">
        <v>103</v>
      </c>
      <c r="G70" s="1" t="s">
        <v>89</v>
      </c>
      <c r="H70" s="8" t="s">
        <v>117</v>
      </c>
    </row>
    <row r="71" spans="1:8" x14ac:dyDescent="0.25">
      <c r="A71" t="s">
        <v>104</v>
      </c>
      <c r="G71" s="1" t="s">
        <v>89</v>
      </c>
      <c r="H71" s="8" t="s">
        <v>118</v>
      </c>
    </row>
    <row r="72" spans="1:8" x14ac:dyDescent="0.25">
      <c r="A72" t="s">
        <v>105</v>
      </c>
    </row>
  </sheetData>
  <autoFilter ref="A1:H72"/>
  <mergeCells count="11">
    <mergeCell ref="H2:H3"/>
    <mergeCell ref="D13:D14"/>
    <mergeCell ref="D11:D12"/>
    <mergeCell ref="D4:D5"/>
    <mergeCell ref="D8:D10"/>
    <mergeCell ref="D47:D49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132</v>
      </c>
      <c r="M1" t="s">
        <v>133</v>
      </c>
      <c r="N1" t="s">
        <v>134</v>
      </c>
      <c r="P1" s="26" t="s">
        <v>137</v>
      </c>
      <c r="Q1" s="26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135</v>
      </c>
      <c r="Q2" s="13" t="s">
        <v>136</v>
      </c>
    </row>
    <row r="3" spans="2:17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abSelected="1" workbookViewId="0">
      <selection activeCell="J6" sqref="J6"/>
    </sheetView>
  </sheetViews>
  <sheetFormatPr baseColWidth="10" defaultRowHeight="15" x14ac:dyDescent="0.25"/>
  <cols>
    <col min="4" max="4" width="24" bestFit="1" customWidth="1"/>
    <col min="5" max="5" width="33.42578125" bestFit="1" customWidth="1"/>
  </cols>
  <sheetData>
    <row r="2" spans="1:15" x14ac:dyDescent="0.25">
      <c r="A2" t="s">
        <v>148</v>
      </c>
      <c r="B2" t="s">
        <v>147</v>
      </c>
      <c r="C2" t="s">
        <v>149</v>
      </c>
      <c r="D2" t="s">
        <v>151</v>
      </c>
      <c r="E2" t="s">
        <v>152</v>
      </c>
      <c r="G2" t="s">
        <v>157</v>
      </c>
      <c r="I2" t="s">
        <v>153</v>
      </c>
      <c r="J2" t="s">
        <v>154</v>
      </c>
      <c r="L2" t="s">
        <v>155</v>
      </c>
      <c r="M2" t="s">
        <v>156</v>
      </c>
    </row>
    <row r="3" spans="1:15" x14ac:dyDescent="0.25">
      <c r="A3">
        <v>14</v>
      </c>
      <c r="B3">
        <v>2.5000000000000001E-2</v>
      </c>
      <c r="C3">
        <v>0.14000000000000001</v>
      </c>
      <c r="D3">
        <v>0.27</v>
      </c>
      <c r="E3">
        <v>0.34</v>
      </c>
      <c r="G3">
        <v>7.0000000000000007E-2</v>
      </c>
      <c r="I3">
        <v>0.23699999999999999</v>
      </c>
      <c r="J3">
        <v>0.223</v>
      </c>
      <c r="L3">
        <v>0.19700000000000001</v>
      </c>
      <c r="M3">
        <f>J3-L3</f>
        <v>2.5999999999999995E-2</v>
      </c>
      <c r="O3">
        <f>L3-B3</f>
        <v>0.17200000000000001</v>
      </c>
    </row>
    <row r="4" spans="1:15" x14ac:dyDescent="0.25">
      <c r="A4" t="s">
        <v>150</v>
      </c>
      <c r="B4">
        <f>B3*$A$3</f>
        <v>0.35000000000000003</v>
      </c>
      <c r="C4">
        <f t="shared" ref="C4:E4" si="0">C3*$A$3</f>
        <v>1.9600000000000002</v>
      </c>
      <c r="D4">
        <f t="shared" si="0"/>
        <v>3.7800000000000002</v>
      </c>
      <c r="E4">
        <f t="shared" si="0"/>
        <v>4.7600000000000007</v>
      </c>
      <c r="G4">
        <f t="shared" ref="G4" si="1">G3*$A$3</f>
        <v>0.98000000000000009</v>
      </c>
      <c r="I4">
        <f t="shared" ref="I4" si="2">I3*$A$3</f>
        <v>3.3179999999999996</v>
      </c>
      <c r="J4">
        <f t="shared" ref="J4" si="3">J3*$A$3</f>
        <v>3.1219999999999999</v>
      </c>
    </row>
    <row r="5" spans="1:15" x14ac:dyDescent="0.25">
      <c r="J5" s="20">
        <f>J4/D4</f>
        <v>0.82592592592592584</v>
      </c>
    </row>
    <row r="6" spans="1:15" x14ac:dyDescent="0.25">
      <c r="E6" s="21">
        <f>2.8/E3</f>
        <v>8.235294117647058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ArduinoMegaPin</vt:lpstr>
      <vt:lpstr>tourMoteurs</vt:lpstr>
      <vt:lpstr>courant</vt:lpstr>
      <vt:lpstr>MesuresConsoElec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2018-08-19T09:33:40Z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