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28860" yWindow="0" windowWidth="19200" windowHeight="11265"/>
  </bookViews>
  <sheets>
    <sheet name="Liste de tâches" sheetId="1" r:id="rId1"/>
    <sheet name="PlanValidationGyroscope" sheetId="2" r:id="rId2"/>
    <sheet name="Feuil1" sheetId="3" r:id="rId3"/>
  </sheets>
  <definedNames>
    <definedName name="Titres_Imprimer" localSheetId="0">'Liste de tâches'!$4:$4</definedName>
  </definedNames>
  <calcPr calcId="145621"/>
</workbook>
</file>

<file path=xl/calcChain.xml><?xml version="1.0" encoding="utf-8"?>
<calcChain xmlns="http://schemas.openxmlformats.org/spreadsheetml/2006/main">
  <c r="H166" i="1" l="1"/>
  <c r="H165" i="1"/>
  <c r="H164" i="1"/>
  <c r="H163" i="1" l="1"/>
  <c r="H162" i="1"/>
  <c r="H161" i="1" l="1"/>
  <c r="H160" i="1" l="1"/>
  <c r="H159" i="1" l="1"/>
  <c r="H158" i="1"/>
  <c r="H157" i="1"/>
  <c r="H156" i="1"/>
  <c r="H155" i="1" l="1"/>
  <c r="H154" i="1" l="1"/>
  <c r="H153" i="1" l="1"/>
  <c r="H152" i="1"/>
  <c r="H151" i="1" l="1"/>
  <c r="H150" i="1"/>
  <c r="H149" i="1"/>
  <c r="H148" i="1" l="1"/>
  <c r="H147" i="1" l="1"/>
  <c r="H146" i="1"/>
  <c r="H145" i="1" l="1"/>
  <c r="H144" i="1" l="1"/>
  <c r="H143" i="1" l="1"/>
  <c r="H142" i="1" l="1"/>
  <c r="H141" i="1" l="1"/>
  <c r="H140" i="1" l="1"/>
  <c r="H139" i="1" l="1"/>
  <c r="H138" i="1"/>
  <c r="H137" i="1" l="1"/>
  <c r="H136" i="1" l="1"/>
  <c r="H135" i="1"/>
  <c r="H134" i="1" l="1"/>
  <c r="H133" i="1" l="1"/>
  <c r="H132" i="1"/>
  <c r="H131" i="1" l="1"/>
  <c r="H130" i="1"/>
  <c r="H129" i="1"/>
  <c r="H128" i="1"/>
  <c r="H127" i="1"/>
  <c r="H126" i="1"/>
  <c r="H125" i="1"/>
  <c r="H124" i="1" l="1"/>
  <c r="H123" i="1" l="1"/>
  <c r="H122" i="1" l="1"/>
  <c r="H121" i="1"/>
  <c r="H120" i="1" l="1"/>
  <c r="H119" i="1" l="1"/>
  <c r="H118" i="1"/>
  <c r="H117" i="1" l="1"/>
  <c r="H116" i="1" l="1"/>
  <c r="H115" i="1" l="1"/>
  <c r="H114" i="1"/>
  <c r="H113" i="1"/>
  <c r="H112" i="1" l="1"/>
  <c r="H111" i="1"/>
  <c r="H110" i="1" l="1"/>
  <c r="H109" i="1" l="1"/>
  <c r="H108" i="1"/>
  <c r="H107" i="1"/>
  <c r="H106" i="1"/>
  <c r="H105" i="1" l="1"/>
  <c r="H104" i="1"/>
  <c r="H103" i="1"/>
  <c r="H102" i="1" l="1"/>
  <c r="H101" i="1" l="1"/>
  <c r="H100" i="1"/>
  <c r="H99" i="1"/>
  <c r="H98" i="1" l="1"/>
  <c r="H97" i="1" l="1"/>
  <c r="H96" i="1"/>
  <c r="H95" i="1"/>
  <c r="H94" i="1"/>
  <c r="H93" i="1"/>
  <c r="H92" i="1" l="1"/>
  <c r="H91" i="1"/>
  <c r="H90" i="1"/>
  <c r="H89" i="1"/>
  <c r="H88" i="1" l="1"/>
  <c r="H87" i="1"/>
  <c r="H86" i="1"/>
  <c r="H85" i="1" l="1"/>
  <c r="H84" i="1"/>
  <c r="H83" i="1"/>
  <c r="H82" i="1" l="1"/>
  <c r="H81" i="1" l="1"/>
  <c r="H80" i="1" l="1"/>
  <c r="H79" i="1"/>
  <c r="H78" i="1"/>
  <c r="H77" i="1"/>
  <c r="H76" i="1"/>
  <c r="H75" i="1"/>
  <c r="H74" i="1"/>
  <c r="H73" i="1" l="1"/>
  <c r="H72" i="1" l="1"/>
  <c r="H71" i="1" l="1"/>
  <c r="H70" i="1" l="1"/>
  <c r="H69" i="1"/>
  <c r="H68" i="1" l="1"/>
  <c r="H67" i="1" l="1"/>
  <c r="H66" i="1" l="1"/>
  <c r="H65" i="1"/>
  <c r="H64" i="1" l="1"/>
  <c r="H63" i="1" l="1"/>
  <c r="H62" i="1"/>
  <c r="H61" i="1"/>
  <c r="L42" i="2" l="1"/>
  <c r="L41" i="2"/>
  <c r="L40" i="2"/>
  <c r="L39" i="2"/>
  <c r="H60" i="1" l="1"/>
  <c r="H59" i="1"/>
  <c r="H58" i="1"/>
  <c r="H57" i="1"/>
  <c r="L35" i="2" l="1"/>
  <c r="L36" i="2"/>
  <c r="L37" i="2"/>
  <c r="L31" i="2"/>
  <c r="L30" i="2"/>
  <c r="L27" i="2"/>
  <c r="L26" i="2"/>
  <c r="L19" i="2"/>
  <c r="L20" i="2"/>
  <c r="L21" i="2"/>
  <c r="L22" i="2"/>
  <c r="L18" i="2"/>
  <c r="K22" i="2" l="1"/>
  <c r="K21" i="2"/>
  <c r="K20" i="2"/>
  <c r="K19" i="2"/>
  <c r="K18" i="2"/>
  <c r="K17" i="2"/>
  <c r="K16" i="2"/>
  <c r="K15" i="2"/>
  <c r="K14" i="2"/>
  <c r="K13" i="2"/>
  <c r="K3" i="2"/>
  <c r="K4" i="2"/>
  <c r="K5" i="2"/>
  <c r="K6" i="2"/>
  <c r="K7" i="2"/>
  <c r="K8" i="2"/>
  <c r="K9" i="2"/>
  <c r="K10" i="2"/>
  <c r="K11" i="2"/>
  <c r="K12" i="2"/>
  <c r="K2" i="2"/>
  <c r="H56" i="1" l="1"/>
  <c r="H55" i="1" l="1"/>
  <c r="H54" i="1"/>
  <c r="H53" i="1" l="1"/>
  <c r="H52" i="1"/>
  <c r="H51" i="1"/>
  <c r="H50" i="1"/>
  <c r="H49" i="1"/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 l="1"/>
  <c r="H31" i="1"/>
  <c r="H30" i="1"/>
  <c r="H29" i="1" l="1"/>
  <c r="H28" i="1" l="1"/>
  <c r="H27" i="1"/>
  <c r="H26" i="1"/>
  <c r="H25" i="1"/>
  <c r="H24" i="1"/>
  <c r="H23" i="1" l="1"/>
  <c r="H22" i="1"/>
  <c r="H21" i="1" l="1"/>
  <c r="H20" i="1" l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<sst xmlns="http://schemas.openxmlformats.org/spreadsheetml/2006/main" count="538" uniqueCount="303">
  <si>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</si>
  <si>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</si>
  <si>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</si>
  <si>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</si>
  <si>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</si>
  <si>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</si>
  <si>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</si>
  <si>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</si>
  <si>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</si>
  <si>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</si>
  <si>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</si>
  <si>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</si>
  <si>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</si>
  <si>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</si>
  <si>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</si>
  <si>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</si>
  <si>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</si>
  <si>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</si>
  <si>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</si>
  <si>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</si>
  <si>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</si>
  <si>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</si>
  <si>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</si>
  <si>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</si>
  <si>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</si>
  <si>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</si>
  <si>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</si>
  <si>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</si>
  <si>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</si>
  <si>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</si>
  <si>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</si>
  <si>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Fiabiliser robot pbSynchro motor</t>
  </si>
  <si>
    <t>Différé</t>
  </si>
  <si>
    <t>pas prioritaire apres prise en compte des ko move</t>
  </si>
  <si>
    <t>Utiliser la moyenne des angles (heading vue robot, delatNO et trigo (X,Y)  pour "influencer" la localisation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</si>
  <si>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</si>
  <si>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</si>
  <si>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</si>
  <si>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</si>
  <si>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</si>
  <si>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</si>
  <si>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</si>
  <si>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</si>
  <si>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</si>
  <si>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</si>
  <si>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</si>
  <si>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</si>
  <si>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</si>
  <si>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</si>
  <si>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</si>
  <si>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</si>
  <si>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</si>
  <si>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</si>
  <si>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</si>
  <si>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</si>
  <si>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</si>
  <si>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</si>
  <si>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</si>
  <si>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</si>
  <si>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</si>
  <si>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</si>
  <si>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</si>
  <si>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</si>
  <si>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</si>
  <si>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</si>
  <si>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</si>
  <si>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</si>
  <si>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</si>
  <si>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</si>
  <si>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</si>
  <si>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</si>
  <si>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</si>
  <si>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</si>
  <si>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</si>
  <si>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</si>
  <si>
    <t>Externaliser les parametres PWM et encodeurs</t>
  </si>
  <si>
    <t>Refaire le scan complet de la cuisine suite a echange de servo moteur et modif echo soft</t>
  </si>
  <si>
    <t>Fiabiliser la mesure des distances par echo</t>
  </si>
  <si>
    <t>le MG996R consomme beaucoup et qq fois plante le regulateur de tension</t>
  </si>
  <si>
    <t>Supprimer les tremblements du servo moteur</t>
  </si>
  <si>
    <t xml:space="preserve">Etudier la possibilite de recalibrer facilement la boussole </t>
  </si>
  <si>
    <t>Revoir architecture capteur si POC gyroscope Ok</t>
  </si>
  <si>
    <t>ok sur le principe mais la precision ne peut etre validee hors du robot</t>
  </si>
  <si>
    <t xml:space="preserve">evolutio architecture necessaire afin de valider la precision du gyroscope </t>
  </si>
  <si>
    <t>Definir un plan de validation des datas gyroscope</t>
  </si>
  <si>
    <t>ODR</t>
  </si>
  <si>
    <t>Range</t>
  </si>
  <si>
    <t>Rotation demandee</t>
  </si>
  <si>
    <t>Rotation mesuree</t>
  </si>
  <si>
    <t>Rotation Calculee Gyroscope</t>
  </si>
  <si>
    <t>Rotation Calculee Encodeurs</t>
  </si>
  <si>
    <t>Distance demandee</t>
  </si>
  <si>
    <t>Rotation Calculee Magneto</t>
  </si>
  <si>
    <t>modig calcul gyro delta 100ms</t>
  </si>
  <si>
    <t>modig calcul gyro delta 200ms</t>
  </si>
  <si>
    <t>modig calcul gyro delta 190ms</t>
  </si>
  <si>
    <t>remplacement du soft arduino / reste "temps de chauffe" ? Du ping back ??
Modif du boot pour faire des pings</t>
  </si>
  <si>
    <t>pour faire tunning sans modif arduino // les donnees sont en BD</t>
  </si>
  <si>
    <t>Faire analyse statistiques des data PWM et encodeurs</t>
  </si>
  <si>
    <t>necessite la capitalisation de donnees et retour d experience</t>
  </si>
  <si>
    <t>Pour une plus grande constance de performance quand les piles faiblissent
Nette amelioration du comportement en ligne droite 
Quid de descendre à 10,5V ?</t>
  </si>
  <si>
    <t>a la reflexion pas sur de la pertinence 
en effet dans le cas ou le robot tourne regulierement le heading de fin n'est la rotation moyenne du mouvement</t>
  </si>
  <si>
    <t>non trop HS</t>
  </si>
  <si>
    <t>Stocker  les data encodeurs et PWM</t>
  </si>
  <si>
    <t>prendre en compte le heading du gyroscope</t>
  </si>
  <si>
    <t>poids a definir en fonction de la qualite apres tests</t>
  </si>
  <si>
    <t>tester le WS16 10DOF MPU6050 HMC5883L BMP180</t>
  </si>
  <si>
    <t xml:space="preserve">tester le QH86 IIC BNO055 AHRS Capteur 9 DOF Absolue Orientation IMU Module BNO-055 </t>
  </si>
  <si>
    <t>modif config gyro (reg2 default)</t>
  </si>
  <si>
    <t>bias passe de 195 a 193 ms</t>
  </si>
  <si>
    <t>prendre en compte le delta distance echo front back</t>
  </si>
  <si>
    <t>faire +2cm dans le robot (a faire avant refqire un scan complet)</t>
  </si>
  <si>
    <t>prendre en compte le delta centre rotation et echo</t>
  </si>
  <si>
    <t>ajouter un ack reception des commandes par le robot</t>
  </si>
  <si>
    <t>utiliser l octet 0x64 pour ajouter n° de trame de java vers robot ?</t>
  </si>
  <si>
    <t>Ne pas prendre en compte les resultats de echoconsistancy au dessous d'un certain seuil</t>
  </si>
  <si>
    <t>Tuner le filtre a particules / poids des mesures</t>
  </si>
  <si>
    <t>Revoir le test echoconsistancy et cartoecho independante de la carto geo</t>
  </si>
  <si>
    <t>Ajouter test possiblite de sauter 1 ou plusieurs steps dans compute next step</t>
  </si>
  <si>
    <t>attendre avoir solution magnetometre definitive
en profiter pour enregister en BD le magneto orient</t>
  </si>
  <si>
    <t>a chaque etape voir si l'on ne peut pas joindre des steps suivants en direct
fait pour 1 step</t>
  </si>
  <si>
    <t>sur la base des echo en BD</t>
  </si>
  <si>
    <t>Debuger trajet en marche arriere</t>
  </si>
  <si>
    <t>juste serrage des vis</t>
  </si>
  <si>
    <t>juste realise le calcul du decalage lie au centre de rotation sur base gyro</t>
  </si>
  <si>
    <t>Affiner carto en tenant compte des arrondis</t>
  </si>
  <si>
    <t>Corriger Jeu roue gauche sur axe</t>
  </si>
  <si>
    <t>Debuger decalage entre theo et particles</t>
  </si>
  <si>
    <t>Reparer panne alimentation 5 et 9v</t>
  </si>
  <si>
    <t>remplacement des 2 modules - 5v a l identique 9 v par regulateur integre</t>
  </si>
  <si>
    <t xml:space="preserve"> remplace par une ponderation des mesures en entree de determine particles</t>
  </si>
  <si>
    <t xml:space="preserve">reste a valider en reel </t>
  </si>
  <si>
    <t>Ecrire une fonction de test echo consistency basee sur les echos en BD et non la carto</t>
  </si>
  <si>
    <t>developpement fait - voir si cela donne de meilleurs resultats que sur base carto</t>
  </si>
  <si>
    <t>Tunner les dimensions physiques du robot</t>
  </si>
  <si>
    <t xml:space="preserve">diametre des roues ajustes </t>
  </si>
  <si>
    <t>Developper la fonction de calcul de la position relative dans le sous-système</t>
  </si>
  <si>
    <t>gyroscope: semble une bonne piste mais qui necessite de revoir largement le sous système</t>
  </si>
  <si>
    <t>plus precis que le developpement maison (BNO055 en mode IMU)</t>
  </si>
  <si>
    <t>Utiliser BNO055 pour valider la fonction gyroscope</t>
  </si>
  <si>
    <t>le magnetometre ne semble pas fonctionner et le BNO055 une meilleure solution</t>
  </si>
  <si>
    <t>Utiliser la fonction magnetometre du BNO055</t>
  </si>
  <si>
    <t>POC utilisation de l'accelerometre BNO055 pour detecter les chocs</t>
  </si>
  <si>
    <t>necessite que le robot communique regulierement le deplacement / notamment utile quand le robot touche</t>
  </si>
  <si>
    <t>Developper une fonction retrait si blocage des roues</t>
  </si>
  <si>
    <t>Ajouter dispositif surveillance alim moteurs</t>
  </si>
  <si>
    <t>Ajouter un calcul position base sur gyro dans l arduino Mega</t>
  </si>
  <si>
    <t>Ajouter affichage java du statut BNO</t>
  </si>
  <si>
    <t>alors que le robot est pose sur socle
le pb ne s est pas reproduit</t>
  </si>
  <si>
    <t>en grande partie du aux ko lors des deplacements (corrige)
reste à verifier que le pb a complement disparu
clos apres prise en compte du decalage entre centre rotation roue et centre robot</t>
  </si>
  <si>
    <t>se declenche tres souvent
qq modifs du  code</t>
  </si>
  <si>
    <t>corrige</t>
  </si>
  <si>
    <t>pas retenu</t>
  </si>
  <si>
    <t>Re-écrire le code Octave test trajectory</t>
  </si>
  <si>
    <t>pas pertinent apres usage IMU</t>
  </si>
  <si>
    <t>(reel, test patricules) a valider</t>
  </si>
  <si>
    <t xml:space="preserve">necessite de developper une fonction de switch des modes </t>
  </si>
  <si>
    <t>Necessite externalisation de parametres ODR et range fait mais plus necessaire avec IMU</t>
  </si>
  <si>
    <t>pouvoir demonter facilement - plus necessaire avec IMU</t>
  </si>
  <si>
    <t>Reduire voltage alimentation moteur a 10v</t>
  </si>
  <si>
    <t>Revoir la façon de determiner le path (type Voronoi graph ou potentiel field ou probabilistic road map planner ?)</t>
  </si>
  <si>
    <t>dans Octave traduire les coordonnees du robot sous forme de matrice (x,y,theta)</t>
  </si>
  <si>
    <t>Ameliorer la detection d obstacle pour eviter les contacts</t>
  </si>
  <si>
    <t>En cas de code retour move negatif augmenter le sigma du move particules</t>
  </si>
  <si>
    <t>Etendre apprentissage echo au salon &amp; etendre zonexy</t>
  </si>
  <si>
    <t>Avant  move verifier faisabilite avec echo</t>
  </si>
  <si>
    <t>Avant rotation verifier faisabilite avec echo</t>
  </si>
  <si>
    <t>Tester echolocalisation avec ML rotation virtuelle</t>
  </si>
  <si>
    <t>Traiter le cas move impossible dans octave</t>
  </si>
  <si>
    <t xml:space="preserve">Revoir Octave avec un Objet robot </t>
  </si>
  <si>
    <t>Distinguer les cas roue stopped et decalage de speed</t>
  </si>
  <si>
    <t>Prendre en compte dans Octave l'impossibilite d'une  localisation par ailleurs determinee</t>
  </si>
  <si>
    <t>Revoir le calcul du path (cf EDX)</t>
  </si>
  <si>
    <t>Optimiser le move particles</t>
  </si>
  <si>
    <t>Intensifier les scans references au niveau des points delicats (ex porte)</t>
  </si>
  <si>
    <t>suivant chemin predefini</t>
  </si>
  <si>
    <t xml:space="preserve">sur base de scan intensifs completes de mesures directes </t>
  </si>
  <si>
    <t>Developper une fonction localisation fine sur la base de quelques points choisis de  la carto</t>
  </si>
  <si>
    <t>Refaire alimentation des encodeurs</t>
  </si>
  <si>
    <t>suite erreur connexion des transisteurs</t>
  </si>
  <si>
    <t>reste debugging</t>
  </si>
  <si>
    <t>Download des parametres du robot</t>
  </si>
  <si>
    <t xml:space="preserve">pour tunning dynamique </t>
  </si>
  <si>
    <t xml:space="preserve">Tester debuger le ping front </t>
  </si>
  <si>
    <t>Remplacer le servo moteur pour eviter tremblements</t>
  </si>
  <si>
    <t>Distinguer echo 0 de echo max</t>
  </si>
  <si>
    <t>surveiller le non decalage position encodeur VS roue</t>
  </si>
  <si>
    <t>via marque noire</t>
  </si>
  <si>
    <t>Monitorer l alim des moteurs (avant et apres regulateur)</t>
  </si>
  <si>
    <t xml:space="preserve">Stocker en BD les tensions </t>
  </si>
  <si>
    <t xml:space="preserve">Verifier / modifier le wait apres atteinte seuil encodeur pour prendre en compte la fin de mouvement </t>
  </si>
  <si>
    <t>Developper une fonction octave graph compare de 2 trajectoires avec heading</t>
  </si>
  <si>
    <t xml:space="preserve"> ApShowComparedStep(apRobot,det,actualPositions,"blue cyan: determined -- black red: actual")</t>
  </si>
  <si>
    <t>Java ne pas enregistrer les records scan recus en double</t>
  </si>
  <si>
    <t>ajout d un timer dans la loop en lieu et place du delay</t>
  </si>
  <si>
    <t>pour identifier les pbs d alimentation via une non montee du signal - a traiter via librairie NewPing</t>
  </si>
  <si>
    <t>Constituer un dossier de maintenance (procedure outils checklist,,,)</t>
  </si>
  <si>
    <t>semble irregulier VS ping back &gt;&gt; apres analyse SRF-05 return 0 aux environs de 3m (la doc parle de 4m) Front et Back sont similaires</t>
  </si>
  <si>
    <t>Developper une fonction test echo</t>
  </si>
  <si>
    <t>LoopPingFB,m + MySql repondent au besoin</t>
  </si>
  <si>
    <t xml:space="preserve">Etendre la carto au couloir et 1ere partie du salon </t>
  </si>
  <si>
    <t>a faire les jeux de tests</t>
  </si>
  <si>
    <t>to be checked</t>
  </si>
  <si>
    <t>a valider en reel</t>
  </si>
  <si>
    <t>fait dans la Version ApRobot</t>
  </si>
  <si>
    <t>solution retenue: 1 route predefinie</t>
  </si>
  <si>
    <t>Developper une application de supervision basee sur les statistiques</t>
  </si>
  <si>
    <t>via octave</t>
  </si>
  <si>
    <t>Rechercher des bibliothques Octave pour accroitre performance de l analyse  echo (cf biblio python)</t>
  </si>
  <si>
    <t>reste à valider le cas echo à 0</t>
  </si>
  <si>
    <t>lancer une localisation fine ?</t>
  </si>
  <si>
    <t>Faire releve des pings pour localisation fine</t>
  </si>
  <si>
    <t>commencer par approche des portes</t>
  </si>
  <si>
    <t>type porte  &gt;&gt; appliquer des consignes liees à une localisation</t>
  </si>
  <si>
    <t>Definir valeur plancher test rotation pour petits angles (le robot touche déjà)</t>
  </si>
  <si>
    <t xml:space="preserve">Ajouter un test pour detecter blocage en rotation </t>
  </si>
  <si>
    <t>Integrer la notion de consignes dans optimalPath (ex marche arriere sur barre de seuil)</t>
  </si>
  <si>
    <t>Tracer les positions BNO</t>
  </si>
  <si>
    <t>Gyro rotation correction bug</t>
  </si>
  <si>
    <t>1er cas / le robot est presque bloque et avance par petites etapes - &gt; il finit par faire la rotation mais continue (une nouvelle roation ?)
modulo 360 added to the heading befoe storing in memory
2eme cas rotation -10 obstacle - un pulse motor puis scan sur la agauche et rotation !</t>
  </si>
  <si>
    <t>Prendre en compte l ecart type des mesures echo lors du testEchoConsistancyVsDB pour focaliser sur les mesures significaies</t>
  </si>
  <si>
    <t>la requete SQL restitue les standard deviation</t>
  </si>
  <si>
    <t>Developper une fonction franchissement de passages etroits</t>
  </si>
  <si>
    <t>Faire bouger le robot au boot pour calibrer le magnetometre</t>
  </si>
  <si>
    <t>re-ecriture sous ApEchoLocalization</t>
  </si>
  <si>
    <t>modifs au fil de l'eau / degre et  radian utilises</t>
  </si>
  <si>
    <t>via routine waitforrobot</t>
  </si>
  <si>
    <t>via ApEchoLocalization</t>
  </si>
  <si>
    <t>apres nobreux essais il suffit de remplacer le servo moteur par un servo metal FT5316M</t>
  </si>
  <si>
    <t>Developper une fonction de test du machine learning echo</t>
  </si>
  <si>
    <t>TestEchoLearningQuality</t>
  </si>
  <si>
    <t>Qualifier machine learning echo via TestEchoLearningQuality</t>
  </si>
  <si>
    <t>Prevoir une fonction verification calibrage de la boussole en (184,184,0)</t>
  </si>
  <si>
    <t>avant test qualite ML echo</t>
  </si>
  <si>
    <t>[apRobot,robot] = ApStartRobotRealmode(flatLogRegMode,plotValue)</t>
  </si>
  <si>
    <t>Developper fonction octave pilotage direct du robot</t>
  </si>
  <si>
    <t>necessite 15k ohm pullup resistor - detecte a 15cm</t>
  </si>
  <si>
    <t>Tester capteur de choc ST053</t>
  </si>
  <si>
    <t>Tester line follower QTR-1A</t>
  </si>
  <si>
    <t>semble difficilement montable sur le robot  -fonctionne a la main sur pave cuisine - le capteur ne doit pas etre a plus de 6mn de la ligne</t>
  </si>
  <si>
    <t>Developper un automate et re-ecriture la fonction echo loc</t>
  </si>
  <si>
    <t>Re-ecrire la fonction go to target avec l automate</t>
  </si>
  <si>
    <t>Corriger defaut de soudure sur alim de echo front</t>
  </si>
  <si>
    <t>Migrer vers deep learning tensor flow</t>
  </si>
  <si>
    <t>Modifier photo carto et calculette V2 vers V3</t>
  </si>
  <si>
    <t>Etudier possibilite reduire conso ATMega via sleep duree dynamique fonction des actions e cours</t>
  </si>
  <si>
    <t>Ajouter une LED 'toDo' au robot</t>
  </si>
  <si>
    <t>cf localisationRobot22052018-2 16:08:08 sec</t>
  </si>
  <si>
    <t>Debug re-send frame by server after 0,15 sec delay and robot ignored both</t>
  </si>
  <si>
    <t>Mettre une contrôle de non blocage en rotation</t>
  </si>
  <si>
    <t>suite retour experience il faut qq chose qui verifie que au moins une roue tourne</t>
  </si>
  <si>
    <t>commence essentiellement re-copie du code precedent - a suivre par developpement base sur automate</t>
  </si>
  <si>
    <t>Si Sleep ATMega positif faire idem pour la Nano</t>
  </si>
  <si>
    <t>sur breadboard -detecte bien les chocs - provoque des passage a low de - 0,1ms</t>
  </si>
  <si>
    <t>une 1ere mesure donne 0,27A sur alim batterie 12v !</t>
  </si>
  <si>
    <t>Construire un plan de test de conso electrique du robot</t>
  </si>
  <si>
    <t>peu d interet compte tenu de la faible conso nano vs robot</t>
  </si>
  <si>
    <t>Remplacer la 2eme batterie HS</t>
  </si>
  <si>
    <t>Passage aux piles rechargeables avec chargeur intelligent-</t>
  </si>
  <si>
    <t>Ajouter de l'alea dans les moves ehcoLocalization</t>
  </si>
  <si>
    <t>Ajouter heure sur  les plots</t>
  </si>
  <si>
    <t>Corriger NO en (211,84) et (212,50)  dans zone liste (sans tabouret)</t>
  </si>
  <si>
    <t>Modifier ApCheckStraightMovePossibility pour prendre en compte les zones entre 0 et 50</t>
  </si>
  <si>
    <t>ne pas aller tout droit si zone diff de 0</t>
  </si>
  <si>
    <t>Debug detection obstacle</t>
  </si>
  <si>
    <t>Ameliorer northalign en ajout delta dans le sens de rotation pour  compenser la tolerance</t>
  </si>
  <si>
    <t>NO toujours en dessous de la cible suivant sens rotation</t>
  </si>
  <si>
    <t>Ajuster dynamiquement la duree du pulse</t>
  </si>
  <si>
    <t>des fois trop fort en rotation (vas et vient) souvent trop faible en NO align</t>
  </si>
  <si>
    <t>Echo localisation - retenir un distance entre le determine et le theorique</t>
  </si>
  <si>
    <t>ne fonctionne plus en marche arriere et de remonte plus end move apres plusieurs retry
marche arriere ok - endmove a tester</t>
  </si>
  <si>
    <t xml:space="preserve">  </t>
  </si>
  <si>
    <t>eviter les A/R
fait sur la longueur du deplamcemen</t>
  </si>
  <si>
    <t xml:space="preserve">detecte suite un petit choc - </t>
  </si>
  <si>
    <t>Abandonnée</t>
  </si>
  <si>
    <t>interet a checker avec les data reelles / tests en cours avec 1/4 det 3/4 expect &gt;&gt; fausse la logique des particules</t>
  </si>
  <si>
    <t>agir sur delay ne changera pas grand chose &gt;&gt; il faudrait passer en sleep mode (a voir pour atmega, nano et ESP8266)
maquette en cours avec sleep mode &gt;&gt; un atmega alimente en 5v sleep mode led13 off: 0,030A VS 0,046A loop +led13on 
gain possible avec sleep AtMega et diodes seulement  -13%  au total (-35% sur conso atmega)</t>
  </si>
  <si>
    <t>Developper un outils de qualification des predictions</t>
  </si>
  <si>
    <t>Qualifier les predictions sur toute la surface et actualiser en consequence le deep learning</t>
  </si>
  <si>
    <t>en complement de deep learning ? 
En remplacement du test echo lors des moves ?</t>
  </si>
  <si>
    <t xml:space="preserve">Etudier potentiel graphique de "Robot Localization and Map Construction Using Sonar Data"  project ( http://rossum.sourceforge.net/ ) </t>
  </si>
  <si>
    <t xml:space="preserve">Etudier potentiel localisation de "Robot Localization and Map Construction Using Sonar Data"  project ( http://rossum.sourceforge.net/ ) </t>
  </si>
  <si>
    <t>fait une representation graphique de l espace Etablir une carto a partir de la bd des scans 
avec le orientations 0,90,180  &gt; montre les "aberations" !  &gt;&gt; idee de bouger legerement le robot lors des scans d apprentissage</t>
  </si>
  <si>
    <t>Etudier utilisation de atan2 a la place de atan pour garantir une valeur entre -pi et +pi</t>
  </si>
  <si>
    <t>Revoir ecriture odometrie robot suivant modele calcul Mooc mobilerobots</t>
  </si>
  <si>
    <t>cf: C:\Users\jean\Documents\MoocMobileRobots\Glue_lecture_2_slides  slide12</t>
  </si>
  <si>
    <t>Arrondir les angles de la planche du robot</t>
  </si>
  <si>
    <t>une couche adhesif sur le palier</t>
  </si>
  <si>
    <t>Ajuster jeu engrenage moteur gauche</t>
  </si>
  <si>
    <t>Lancement automatique + tracefile de tensorflow</t>
  </si>
  <si>
    <t>Utiliser les structures Octave dans Automaton</t>
  </si>
  <si>
    <t>ex: state=struct("main","initial","localization","notLocalized","action","atRest")</t>
  </si>
  <si>
    <t>Tester detecteur optiqe sharp 2D150A</t>
  </si>
  <si>
    <t>Developper un outil restituant le format "beam" du SRF05</t>
  </si>
  <si>
    <t>Refaire scan du couloir</t>
  </si>
  <si>
    <t>Utiliser le gyroscope pour affiner le mouvement rectiligne avec PID</t>
  </si>
  <si>
    <t>moteurs controlés via PID sur base encodeurs - tests concluants sur le gain en  précision</t>
  </si>
  <si>
    <t>Developper une fonction simulation "goto" sur la base du Mooc mobilerobots</t>
  </si>
  <si>
    <t>Revoir la création de particules pour prendre en compte la probabilité dynamiquement calculéee</t>
  </si>
  <si>
    <t>Developper une fonction hard "goto" sur la base du Mooc mobilerobots</t>
  </si>
  <si>
    <t>pour restituer angle en fonction de la distance mesurée</t>
  </si>
  <si>
    <t>octave ToolSRF05BeamWidth(distance)</t>
  </si>
  <si>
    <t>TestGoToGoal2Wheels(apRobot,robot) prend en compte le rayon de bracage du robot physique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</si>
</sst>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20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center" vertical="center" wrapText="1"/>
    </xf>
    <xf numFmtId="0" fontId="0" fillId="6" borderId="0" xfId="0" applyFill="1">
      <alignment vertical="center"/>
    </xf>
    <xf numFmtId="164" fontId="0" fillId="0" borderId="0" xfId="1" applyNumberFormat="1" applyFont="1" applyAlignment="1">
      <alignment vertical="center"/>
    </xf>
    <xf numFmtId="0" fontId="9" fillId="0" borderId="0" xfId="0" applyFont="1" applyAlignment="1">
      <alignment vertical="center" wrapText="1"/>
    </xf>
    <xf numFmtId="165" fontId="0" fillId="0" borderId="0" xfId="0" applyNumberFormat="1" applyAlignment="1">
      <alignment horizontal="left" vertical="center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6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numFmt numFmtId="165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o Do List" defaultPivotStyle="PivotStyleMedium13">
    <tableStyle name="MySqlDefault" pivot="0" table="0" count="2">
      <tableStyleElement type="wholeTable" dxfId="25"/>
      <tableStyleElement type="headerRow" dxfId="24"/>
    </tableStyle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166" totalsRowShown="0" headerRowDxfId="9" dataDxfId="8">
  <autoFilter ref="B4:I166">
    <filterColumn colId="2">
      <filters>
        <filter val="Différé"/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166"/>
  <sheetViews>
    <sheetView showGridLines="0" tabSelected="1" topLeftCell="A140" zoomScaleNormal="100" workbookViewId="0">
      <selection activeCell="I165" sqref="I165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43504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hidden="1" customHeight="1" x14ac:dyDescent="0.25">
      <c r="B6" s="3" t="s">
        <v>34</v>
      </c>
      <c r="C6" s="10" t="s">
        <v>12</v>
      </c>
      <c r="D6" s="3" t="s">
        <v>11</v>
      </c>
      <c r="E6" s="8"/>
      <c r="F6" s="8"/>
      <c r="G6" s="4">
        <v>1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" s="3"/>
    </row>
    <row r="7" spans="2:9" ht="26.25" hidden="1" customHeight="1" x14ac:dyDescent="0.25">
      <c r="B7" s="3" t="s">
        <v>30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60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hidden="1" customHeight="1" x14ac:dyDescent="0.25">
      <c r="B9" s="5" t="s">
        <v>37</v>
      </c>
      <c r="C9" s="5" t="s">
        <v>15</v>
      </c>
      <c r="D9" s="5" t="s">
        <v>11</v>
      </c>
      <c r="E9" s="9">
        <v>42579</v>
      </c>
      <c r="F9" s="9"/>
      <c r="G9" s="7">
        <v>1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" s="5" t="s">
        <v>29</v>
      </c>
    </row>
    <row r="10" spans="2:9" ht="26.25" hidden="1" customHeight="1" x14ac:dyDescent="0.25">
      <c r="B10" s="5" t="s">
        <v>16</v>
      </c>
      <c r="C10" s="5" t="s">
        <v>12</v>
      </c>
      <c r="D10" s="5" t="s">
        <v>11</v>
      </c>
      <c r="E10" s="9">
        <v>43174</v>
      </c>
      <c r="F10" s="9"/>
      <c r="G10" s="7">
        <v>1</v>
      </c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" s="5" t="s">
        <v>224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21</v>
      </c>
      <c r="C12" s="5" t="s">
        <v>15</v>
      </c>
      <c r="D12" s="5" t="s">
        <v>11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14" t="s">
        <v>148</v>
      </c>
    </row>
    <row r="13" spans="2:9" ht="26.25" hidden="1" customHeight="1" x14ac:dyDescent="0.25">
      <c r="B13" s="5" t="s">
        <v>22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41</v>
      </c>
    </row>
    <row r="14" spans="2:9" ht="26.25" hidden="1" customHeight="1" x14ac:dyDescent="0.25">
      <c r="B14" s="5" t="s">
        <v>23</v>
      </c>
      <c r="C14" s="5" t="s">
        <v>15</v>
      </c>
      <c r="D14" s="5" t="s">
        <v>11</v>
      </c>
      <c r="E14" s="9"/>
      <c r="F14" s="9"/>
      <c r="G14" s="7">
        <v>1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" s="14" t="s">
        <v>149</v>
      </c>
    </row>
    <row r="15" spans="2:9" ht="26.25" hidden="1" customHeight="1" x14ac:dyDescent="0.25">
      <c r="B15" s="5" t="s">
        <v>26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27</v>
      </c>
    </row>
    <row r="16" spans="2:9" ht="26.25" hidden="1" customHeight="1" x14ac:dyDescent="0.25">
      <c r="B16" s="5" t="s">
        <v>24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38</v>
      </c>
    </row>
    <row r="17" spans="2:9" ht="26.25" hidden="1" customHeight="1" x14ac:dyDescent="0.25">
      <c r="B17" s="5" t="s">
        <v>25</v>
      </c>
      <c r="C17" s="5" t="s">
        <v>10</v>
      </c>
      <c r="D17" s="5" t="s">
        <v>11</v>
      </c>
      <c r="E17" s="9"/>
      <c r="F17" s="9"/>
      <c r="G17" s="7">
        <v>1</v>
      </c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7" s="5" t="s">
        <v>33</v>
      </c>
    </row>
    <row r="18" spans="2:9" ht="26.25" hidden="1" customHeight="1" x14ac:dyDescent="0.25">
      <c r="B18" s="5" t="s">
        <v>31</v>
      </c>
      <c r="C18" s="5" t="s">
        <v>15</v>
      </c>
      <c r="D18" s="5" t="s">
        <v>11</v>
      </c>
      <c r="E18" s="9"/>
      <c r="F18" s="9"/>
      <c r="G18" s="7">
        <v>1</v>
      </c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8" s="14" t="s">
        <v>150</v>
      </c>
    </row>
    <row r="19" spans="2:9" ht="26.25" hidden="1" customHeight="1" x14ac:dyDescent="0.25">
      <c r="B19" s="5" t="s">
        <v>61</v>
      </c>
      <c r="C19" s="5" t="s">
        <v>10</v>
      </c>
      <c r="D19" s="5" t="s">
        <v>11</v>
      </c>
      <c r="E19" s="9"/>
      <c r="F19" s="9"/>
      <c r="G19" s="7">
        <v>1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9" s="5" t="s">
        <v>225</v>
      </c>
    </row>
    <row r="20" spans="2:9" ht="26.25" hidden="1" customHeight="1" x14ac:dyDescent="0.25">
      <c r="B20" s="5" t="s">
        <v>36</v>
      </c>
      <c r="C20" s="5" t="s">
        <v>12</v>
      </c>
      <c r="D20" s="5" t="s">
        <v>11</v>
      </c>
      <c r="E20" s="9"/>
      <c r="F20" s="9"/>
      <c r="G20" s="7">
        <v>1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0" s="5" t="s">
        <v>35</v>
      </c>
    </row>
    <row r="21" spans="2:9" ht="26.25" hidden="1" customHeight="1" x14ac:dyDescent="0.25">
      <c r="B21" s="5" t="s">
        <v>39</v>
      </c>
      <c r="C21" s="5" t="s">
        <v>12</v>
      </c>
      <c r="D21" s="5" t="s">
        <v>11</v>
      </c>
      <c r="E21" s="9"/>
      <c r="F21" s="9"/>
      <c r="G21" s="7">
        <v>1</v>
      </c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1" s="14" t="s">
        <v>59</v>
      </c>
    </row>
    <row r="22" spans="2:9" ht="26.25" hidden="1" customHeight="1" x14ac:dyDescent="0.25">
      <c r="B22" s="5" t="s">
        <v>40</v>
      </c>
      <c r="C22" s="5" t="s">
        <v>12</v>
      </c>
      <c r="D22" s="5" t="s">
        <v>11</v>
      </c>
      <c r="E22" s="9"/>
      <c r="F22" s="9"/>
      <c r="G22" s="7">
        <v>1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2" s="5" t="s">
        <v>151</v>
      </c>
    </row>
    <row r="23" spans="2:9" ht="26.25" customHeight="1" x14ac:dyDescent="0.25">
      <c r="B23" s="5" t="s">
        <v>42</v>
      </c>
      <c r="C23" s="5" t="s">
        <v>12</v>
      </c>
      <c r="D23" s="5" t="s">
        <v>28</v>
      </c>
      <c r="E23" s="9"/>
      <c r="F23" s="9"/>
      <c r="G23" s="7">
        <v>0.75</v>
      </c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14" t="s">
        <v>62</v>
      </c>
    </row>
    <row r="24" spans="2:9" ht="26.25" hidden="1" customHeight="1" x14ac:dyDescent="0.25">
      <c r="B24" s="5" t="s">
        <v>43</v>
      </c>
      <c r="C24" s="5" t="s">
        <v>15</v>
      </c>
      <c r="D24" s="5" t="s">
        <v>11</v>
      </c>
      <c r="E24" s="9"/>
      <c r="F24" s="9"/>
      <c r="G24" s="7">
        <v>1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4" s="5" t="s">
        <v>44</v>
      </c>
    </row>
    <row r="25" spans="2:9" ht="26.25" hidden="1" customHeight="1" x14ac:dyDescent="0.25">
      <c r="B25" s="5" t="s">
        <v>45</v>
      </c>
      <c r="C25" s="5" t="s">
        <v>12</v>
      </c>
      <c r="D25" s="5" t="s">
        <v>11</v>
      </c>
      <c r="E25" s="9"/>
      <c r="F25" s="9"/>
      <c r="G25" s="12"/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/>
    </row>
    <row r="26" spans="2:9" ht="26.25" hidden="1" customHeight="1" x14ac:dyDescent="0.25">
      <c r="B26" s="5" t="s">
        <v>46</v>
      </c>
      <c r="C26" s="5" t="s">
        <v>10</v>
      </c>
      <c r="D26" s="5" t="s">
        <v>11</v>
      </c>
      <c r="E26" s="9"/>
      <c r="F26" s="9"/>
      <c r="G26" s="7">
        <v>1</v>
      </c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6" s="5" t="s">
        <v>226</v>
      </c>
    </row>
    <row r="27" spans="2:9" ht="26.25" hidden="1" customHeight="1" x14ac:dyDescent="0.25">
      <c r="B27" s="5" t="s">
        <v>47</v>
      </c>
      <c r="C27" s="5" t="s">
        <v>15</v>
      </c>
      <c r="D27" s="5" t="s">
        <v>11</v>
      </c>
      <c r="E27" s="9"/>
      <c r="F27" s="9"/>
      <c r="G27" s="7">
        <v>1</v>
      </c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7" s="5" t="s">
        <v>48</v>
      </c>
    </row>
    <row r="28" spans="2:9" ht="26.25" hidden="1" customHeight="1" x14ac:dyDescent="0.25">
      <c r="B28" s="5" t="s">
        <v>49</v>
      </c>
      <c r="C28" s="5" t="s">
        <v>12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/>
    </row>
    <row r="29" spans="2:9" ht="26.25" hidden="1" customHeight="1" x14ac:dyDescent="0.25">
      <c r="B29" s="5" t="s">
        <v>53</v>
      </c>
      <c r="C29" s="5" t="s">
        <v>12</v>
      </c>
      <c r="D29" s="5" t="s">
        <v>11</v>
      </c>
      <c r="E29" s="9"/>
      <c r="F29" s="9"/>
      <c r="G29" s="7">
        <v>0.75</v>
      </c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hidden="1" customHeight="1" x14ac:dyDescent="0.25">
      <c r="B30" s="5" t="s">
        <v>50</v>
      </c>
      <c r="C30" s="5" t="s">
        <v>12</v>
      </c>
      <c r="D30" s="5" t="s">
        <v>11</v>
      </c>
      <c r="E30" s="9"/>
      <c r="F30" s="9"/>
      <c r="G30" s="7">
        <v>1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0" s="5" t="s">
        <v>51</v>
      </c>
    </row>
    <row r="31" spans="2:9" ht="26.25" hidden="1" customHeight="1" x14ac:dyDescent="0.25">
      <c r="B31" s="5" t="s">
        <v>103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/>
    </row>
    <row r="32" spans="2:9" ht="26.25" hidden="1" customHeight="1" x14ac:dyDescent="0.25">
      <c r="B32" s="5" t="s">
        <v>52</v>
      </c>
      <c r="C32" s="5" t="s">
        <v>12</v>
      </c>
      <c r="D32" s="5" t="s">
        <v>11</v>
      </c>
      <c r="E32" s="9"/>
      <c r="F32" s="9"/>
      <c r="G32" s="7">
        <v>1</v>
      </c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2" s="5" t="s">
        <v>48</v>
      </c>
    </row>
    <row r="33" spans="2:14" ht="26.25" hidden="1" customHeight="1" x14ac:dyDescent="0.25">
      <c r="B33" s="5" t="s">
        <v>54</v>
      </c>
      <c r="C33" s="5" t="s">
        <v>15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/>
    </row>
    <row r="34" spans="2:14" ht="26.25" hidden="1" customHeight="1" x14ac:dyDescent="0.25">
      <c r="B34" s="5" t="s">
        <v>55</v>
      </c>
      <c r="C34" s="5" t="s">
        <v>12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 t="s">
        <v>152</v>
      </c>
    </row>
    <row r="35" spans="2:14" ht="26.25" hidden="1" customHeight="1" x14ac:dyDescent="0.25">
      <c r="B35" s="5" t="s">
        <v>56</v>
      </c>
      <c r="C35" s="5" t="s">
        <v>12</v>
      </c>
      <c r="D35" s="5" t="s">
        <v>11</v>
      </c>
      <c r="E35" s="9"/>
      <c r="F35" s="9"/>
      <c r="G35" s="7">
        <v>1</v>
      </c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5" s="5" t="s">
        <v>102</v>
      </c>
    </row>
    <row r="36" spans="2:14" ht="26.25" hidden="1" customHeight="1" x14ac:dyDescent="0.25">
      <c r="B36" s="5" t="s">
        <v>57</v>
      </c>
      <c r="C36" s="5" t="s">
        <v>12</v>
      </c>
      <c r="D36" s="5" t="s">
        <v>11</v>
      </c>
      <c r="E36" s="9"/>
      <c r="F36" s="9"/>
      <c r="G36" s="7">
        <v>1</v>
      </c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6" s="5"/>
    </row>
    <row r="37" spans="2:14" ht="26.25" hidden="1" customHeight="1" x14ac:dyDescent="0.25">
      <c r="B37" s="5" t="s">
        <v>58</v>
      </c>
      <c r="C37" s="5" t="s">
        <v>15</v>
      </c>
      <c r="D37" s="5" t="s">
        <v>11</v>
      </c>
      <c r="E37" s="9"/>
      <c r="F37" s="9"/>
      <c r="G37" s="7">
        <v>1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7" s="5" t="s">
        <v>78</v>
      </c>
    </row>
    <row r="38" spans="2:14" ht="26.25" hidden="1" customHeight="1" x14ac:dyDescent="0.25">
      <c r="B38" s="5" t="s">
        <v>74</v>
      </c>
      <c r="C38" s="5" t="s">
        <v>10</v>
      </c>
      <c r="D38" s="5" t="s">
        <v>274</v>
      </c>
      <c r="E38" s="9"/>
      <c r="F38" s="9"/>
      <c r="G38" s="12"/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14" t="s">
        <v>101</v>
      </c>
    </row>
    <row r="39" spans="2:14" ht="26.25" hidden="1" customHeight="1" x14ac:dyDescent="0.25">
      <c r="B39" s="5" t="s">
        <v>153</v>
      </c>
      <c r="C39" s="5" t="s">
        <v>12</v>
      </c>
      <c r="D39" s="5" t="s">
        <v>11</v>
      </c>
      <c r="E39" s="9"/>
      <c r="F39" s="9"/>
      <c r="G39" s="7">
        <v>1</v>
      </c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9" s="5"/>
    </row>
    <row r="40" spans="2:14" ht="26.25" hidden="1" customHeight="1" x14ac:dyDescent="0.25">
      <c r="B40" s="5" t="s">
        <v>64</v>
      </c>
      <c r="C40" s="5" t="s">
        <v>12</v>
      </c>
      <c r="D40" s="5" t="s">
        <v>11</v>
      </c>
      <c r="E40" s="9"/>
      <c r="F40" s="9"/>
      <c r="G40" s="7">
        <v>1</v>
      </c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0" s="5" t="s">
        <v>63</v>
      </c>
    </row>
    <row r="41" spans="2:14" ht="26.25" hidden="1" customHeight="1" x14ac:dyDescent="0.25">
      <c r="B41" s="5" t="s">
        <v>65</v>
      </c>
      <c r="C41" s="5" t="s">
        <v>12</v>
      </c>
      <c r="D41" s="5" t="s">
        <v>11</v>
      </c>
      <c r="E41" s="9"/>
      <c r="F41" s="9"/>
      <c r="G41" s="7">
        <v>1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1" s="5" t="s">
        <v>227</v>
      </c>
    </row>
    <row r="42" spans="2:14" ht="26.25" hidden="1" customHeight="1" x14ac:dyDescent="0.25">
      <c r="B42" s="5" t="s">
        <v>66</v>
      </c>
      <c r="C42" s="5" t="s">
        <v>12</v>
      </c>
      <c r="D42" s="5" t="s">
        <v>11</v>
      </c>
      <c r="E42" s="9"/>
      <c r="F42" s="9"/>
      <c r="G42" s="7">
        <v>1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2" s="5" t="s">
        <v>82</v>
      </c>
    </row>
    <row r="43" spans="2:14" ht="26.25" hidden="1" customHeight="1" x14ac:dyDescent="0.25">
      <c r="B43" s="5" t="s">
        <v>67</v>
      </c>
      <c r="C43" s="5" t="s">
        <v>10</v>
      </c>
      <c r="D43" s="5" t="s">
        <v>274</v>
      </c>
      <c r="E43" s="9"/>
      <c r="F43" s="9"/>
      <c r="G43" s="12"/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 t="s">
        <v>154</v>
      </c>
    </row>
    <row r="44" spans="2:14" ht="26.25" hidden="1" customHeight="1" x14ac:dyDescent="0.25">
      <c r="B44" s="5" t="s">
        <v>68</v>
      </c>
      <c r="C44" s="5" t="s">
        <v>10</v>
      </c>
      <c r="D44" s="5" t="s">
        <v>274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14" ht="26.25" customHeight="1" x14ac:dyDescent="0.25">
      <c r="B45" s="5" t="s">
        <v>69</v>
      </c>
      <c r="C45" s="5" t="s">
        <v>10</v>
      </c>
      <c r="D45" s="5" t="s">
        <v>32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14" ht="26.25" customHeight="1" x14ac:dyDescent="0.25">
      <c r="B46" s="5" t="s">
        <v>70</v>
      </c>
      <c r="C46" s="5" t="s">
        <v>10</v>
      </c>
      <c r="D46" s="5" t="s">
        <v>28</v>
      </c>
      <c r="E46" s="9">
        <v>43449</v>
      </c>
      <c r="F46" s="9"/>
      <c r="G46" s="7">
        <v>0.75</v>
      </c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14" ht="26.25" customHeight="1" x14ac:dyDescent="0.25">
      <c r="B47" s="5" t="s">
        <v>71</v>
      </c>
      <c r="C47" s="5" t="s">
        <v>10</v>
      </c>
      <c r="D47" s="5" t="s">
        <v>32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14" ht="26.25" customHeight="1" x14ac:dyDescent="0.25">
      <c r="B48" s="5" t="s">
        <v>72</v>
      </c>
      <c r="C48" s="5" t="s">
        <v>10</v>
      </c>
      <c r="D48" s="5" t="s">
        <v>32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 t="s">
        <v>73</v>
      </c>
      <c r="J48" s="5"/>
      <c r="K48" s="5"/>
      <c r="L48" s="5"/>
      <c r="M48" s="5"/>
      <c r="N48" s="5"/>
    </row>
    <row r="49" spans="2:9" ht="26.25" hidden="1" customHeight="1" x14ac:dyDescent="0.25">
      <c r="B49" s="5" t="s">
        <v>159</v>
      </c>
      <c r="C49" s="5" t="s">
        <v>12</v>
      </c>
      <c r="D49" s="5" t="s">
        <v>11</v>
      </c>
      <c r="E49" s="9"/>
      <c r="F49" s="9"/>
      <c r="G49" s="7">
        <v>1</v>
      </c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49" s="14" t="s">
        <v>100</v>
      </c>
    </row>
    <row r="50" spans="2:9" ht="26.25" hidden="1" customHeight="1" x14ac:dyDescent="0.25">
      <c r="B50" s="5" t="s">
        <v>75</v>
      </c>
      <c r="C50" s="5" t="s">
        <v>12</v>
      </c>
      <c r="D50" s="5" t="s">
        <v>11</v>
      </c>
      <c r="E50" s="9"/>
      <c r="F50" s="9"/>
      <c r="G50" s="7">
        <v>1</v>
      </c>
      <c r="H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0" s="5" t="s">
        <v>97</v>
      </c>
    </row>
    <row r="51" spans="2:9" ht="26.25" hidden="1" customHeight="1" x14ac:dyDescent="0.25">
      <c r="B51" s="5" t="s">
        <v>76</v>
      </c>
      <c r="C51" s="5" t="s">
        <v>10</v>
      </c>
      <c r="D51" s="5" t="s">
        <v>11</v>
      </c>
      <c r="E51" s="9"/>
      <c r="F51" s="9"/>
      <c r="G51" s="7">
        <v>1</v>
      </c>
      <c r="H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1" s="14" t="s">
        <v>119</v>
      </c>
    </row>
    <row r="52" spans="2:9" ht="26.25" hidden="1" customHeight="1" x14ac:dyDescent="0.25">
      <c r="B52" s="5" t="s">
        <v>77</v>
      </c>
      <c r="C52" s="5" t="s">
        <v>12</v>
      </c>
      <c r="D52" s="5" t="s">
        <v>11</v>
      </c>
      <c r="E52" s="9"/>
      <c r="F52" s="9"/>
      <c r="G52" s="7">
        <v>1</v>
      </c>
      <c r="H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2" s="14" t="s">
        <v>96</v>
      </c>
    </row>
    <row r="53" spans="2:9" ht="26.25" hidden="1" customHeight="1" x14ac:dyDescent="0.25">
      <c r="B53" s="5" t="s">
        <v>79</v>
      </c>
      <c r="C53" s="5" t="s">
        <v>12</v>
      </c>
      <c r="D53" s="5" t="s">
        <v>11</v>
      </c>
      <c r="E53" s="9"/>
      <c r="F53" s="9"/>
      <c r="G53" s="7">
        <v>1</v>
      </c>
      <c r="H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3" s="14" t="s">
        <v>228</v>
      </c>
    </row>
    <row r="54" spans="2:9" ht="26.25" hidden="1" customHeight="1" x14ac:dyDescent="0.25">
      <c r="B54" s="5" t="s">
        <v>80</v>
      </c>
      <c r="C54" s="5" t="s">
        <v>12</v>
      </c>
      <c r="D54" s="5" t="s">
        <v>11</v>
      </c>
      <c r="E54" s="9"/>
      <c r="F54" s="9"/>
      <c r="G54" s="7">
        <v>1</v>
      </c>
      <c r="H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4" s="5" t="s">
        <v>158</v>
      </c>
    </row>
    <row r="55" spans="2:9" ht="26.25" hidden="1" customHeight="1" x14ac:dyDescent="0.25">
      <c r="B55" s="5" t="s">
        <v>81</v>
      </c>
      <c r="C55" s="5" t="s">
        <v>12</v>
      </c>
      <c r="D55" s="5" t="s">
        <v>11</v>
      </c>
      <c r="E55" s="9"/>
      <c r="F55" s="9"/>
      <c r="G55" s="7">
        <v>1</v>
      </c>
      <c r="H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5" s="5" t="s">
        <v>83</v>
      </c>
    </row>
    <row r="56" spans="2:9" ht="26.25" hidden="1" customHeight="1" x14ac:dyDescent="0.25">
      <c r="B56" s="5" t="s">
        <v>84</v>
      </c>
      <c r="C56" s="5" t="s">
        <v>12</v>
      </c>
      <c r="D56" s="5" t="s">
        <v>11</v>
      </c>
      <c r="E56" s="9"/>
      <c r="F56" s="9"/>
      <c r="G56" s="7">
        <v>1</v>
      </c>
      <c r="H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6" s="5" t="s">
        <v>157</v>
      </c>
    </row>
    <row r="57" spans="2:9" ht="26.25" customHeight="1" x14ac:dyDescent="0.25">
      <c r="B57" s="5" t="s">
        <v>98</v>
      </c>
      <c r="C57" s="5" t="s">
        <v>10</v>
      </c>
      <c r="D57" s="5" t="s">
        <v>13</v>
      </c>
      <c r="E57" s="9"/>
      <c r="F57" s="9"/>
      <c r="G57" s="12"/>
      <c r="H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7" s="5" t="s">
        <v>99</v>
      </c>
    </row>
    <row r="58" spans="2:9" ht="26.25" hidden="1" customHeight="1" x14ac:dyDescent="0.25">
      <c r="B58" s="5" t="s">
        <v>104</v>
      </c>
      <c r="C58" s="5" t="s">
        <v>12</v>
      </c>
      <c r="D58" s="5" t="s">
        <v>11</v>
      </c>
      <c r="E58" s="9"/>
      <c r="F58" s="9"/>
      <c r="G58" s="7">
        <v>1</v>
      </c>
      <c r="H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8" s="5" t="s">
        <v>105</v>
      </c>
    </row>
    <row r="59" spans="2:9" ht="26.25" customHeight="1" x14ac:dyDescent="0.25">
      <c r="B59" s="5" t="s">
        <v>106</v>
      </c>
      <c r="C59" s="5" t="s">
        <v>15</v>
      </c>
      <c r="D59" s="5" t="s">
        <v>32</v>
      </c>
      <c r="E59" s="9"/>
      <c r="F59" s="9"/>
      <c r="G59" s="12"/>
      <c r="H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59" s="5" t="s">
        <v>140</v>
      </c>
    </row>
    <row r="60" spans="2:9" ht="26.25" hidden="1" customHeight="1" x14ac:dyDescent="0.25">
      <c r="B60" s="5" t="s">
        <v>107</v>
      </c>
      <c r="C60" s="5" t="s">
        <v>15</v>
      </c>
      <c r="D60" s="5" t="s">
        <v>11</v>
      </c>
      <c r="E60" s="9"/>
      <c r="F60" s="9"/>
      <c r="G60" s="7">
        <v>1</v>
      </c>
      <c r="H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0" s="5" t="s">
        <v>137</v>
      </c>
    </row>
    <row r="61" spans="2:9" ht="26.25" hidden="1" customHeight="1" x14ac:dyDescent="0.25">
      <c r="B61" s="5" t="s">
        <v>112</v>
      </c>
      <c r="C61" s="5" t="s">
        <v>12</v>
      </c>
      <c r="D61" s="5" t="s">
        <v>11</v>
      </c>
      <c r="E61" s="9"/>
      <c r="F61" s="9"/>
      <c r="G61" s="7">
        <v>1</v>
      </c>
      <c r="H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1" s="5" t="s">
        <v>131</v>
      </c>
    </row>
    <row r="62" spans="2:9" ht="26.25" hidden="1" customHeight="1" x14ac:dyDescent="0.25">
      <c r="B62" s="5" t="s">
        <v>110</v>
      </c>
      <c r="C62" s="5" t="s">
        <v>12</v>
      </c>
      <c r="D62" s="5" t="s">
        <v>11</v>
      </c>
      <c r="E62" s="9"/>
      <c r="F62" s="9"/>
      <c r="G62" s="7">
        <v>1</v>
      </c>
      <c r="H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2" s="5" t="s">
        <v>111</v>
      </c>
    </row>
    <row r="63" spans="2:9" ht="26.25" hidden="1" customHeight="1" x14ac:dyDescent="0.25">
      <c r="B63" s="5" t="s">
        <v>113</v>
      </c>
      <c r="C63" s="5" t="s">
        <v>10</v>
      </c>
      <c r="D63" s="5" t="s">
        <v>11</v>
      </c>
      <c r="E63" s="9"/>
      <c r="F63" s="9"/>
      <c r="G63" s="7">
        <v>1</v>
      </c>
      <c r="H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3" s="5" t="s">
        <v>114</v>
      </c>
    </row>
    <row r="64" spans="2:9" ht="26.25" hidden="1" customHeight="1" x14ac:dyDescent="0.25">
      <c r="B64" s="5" t="s">
        <v>115</v>
      </c>
      <c r="C64" s="5" t="s">
        <v>12</v>
      </c>
      <c r="D64" s="5" t="s">
        <v>11</v>
      </c>
      <c r="E64" s="9"/>
      <c r="F64" s="9"/>
      <c r="G64" s="7">
        <v>1</v>
      </c>
      <c r="H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4" s="5" t="s">
        <v>130</v>
      </c>
    </row>
    <row r="65" spans="2:9" ht="26.25" hidden="1" customHeight="1" x14ac:dyDescent="0.25">
      <c r="B65" s="5" t="s">
        <v>116</v>
      </c>
      <c r="C65" s="5" t="s">
        <v>12</v>
      </c>
      <c r="D65" s="5" t="s">
        <v>11</v>
      </c>
      <c r="E65" s="9"/>
      <c r="F65" s="9"/>
      <c r="G65" s="7">
        <v>1</v>
      </c>
      <c r="H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5" s="5"/>
    </row>
    <row r="66" spans="2:9" ht="26.25" hidden="1" customHeight="1" x14ac:dyDescent="0.25">
      <c r="B66" s="5" t="s">
        <v>117</v>
      </c>
      <c r="C66" s="5" t="s">
        <v>12</v>
      </c>
      <c r="D66" s="5" t="s">
        <v>11</v>
      </c>
      <c r="E66" s="9"/>
      <c r="F66" s="9"/>
      <c r="G66" s="7">
        <v>1</v>
      </c>
      <c r="H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6" s="5" t="s">
        <v>121</v>
      </c>
    </row>
    <row r="67" spans="2:9" ht="26.25" hidden="1" customHeight="1" x14ac:dyDescent="0.25">
      <c r="B67" s="5" t="s">
        <v>118</v>
      </c>
      <c r="C67" s="5" t="s">
        <v>10</v>
      </c>
      <c r="D67" s="5" t="s">
        <v>11</v>
      </c>
      <c r="E67" s="9"/>
      <c r="F67" s="9"/>
      <c r="G67" s="7">
        <v>1</v>
      </c>
      <c r="H6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7" s="14" t="s">
        <v>120</v>
      </c>
    </row>
    <row r="68" spans="2:9" ht="26.25" hidden="1" customHeight="1" x14ac:dyDescent="0.25">
      <c r="B68" s="5" t="s">
        <v>146</v>
      </c>
      <c r="C68" s="5" t="s">
        <v>12</v>
      </c>
      <c r="D68" s="5" t="s">
        <v>11</v>
      </c>
      <c r="E68" s="9"/>
      <c r="F68" s="9"/>
      <c r="G68" s="7">
        <v>1</v>
      </c>
      <c r="H6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8" s="5" t="s">
        <v>124</v>
      </c>
    </row>
    <row r="69" spans="2:9" ht="26.25" hidden="1" customHeight="1" x14ac:dyDescent="0.25">
      <c r="B69" s="5" t="s">
        <v>125</v>
      </c>
      <c r="C69" s="5" t="s">
        <v>12</v>
      </c>
      <c r="D69" s="5" t="s">
        <v>11</v>
      </c>
      <c r="E69" s="9"/>
      <c r="F69" s="9"/>
      <c r="G69" s="7">
        <v>1</v>
      </c>
      <c r="H6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69" s="5"/>
    </row>
    <row r="70" spans="2:9" ht="26.25" hidden="1" customHeight="1" x14ac:dyDescent="0.25">
      <c r="B70" s="5" t="s">
        <v>122</v>
      </c>
      <c r="C70" s="5" t="s">
        <v>12</v>
      </c>
      <c r="D70" s="5" t="s">
        <v>11</v>
      </c>
      <c r="E70" s="9"/>
      <c r="F70" s="9"/>
      <c r="G70" s="7">
        <v>1</v>
      </c>
      <c r="H7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0" s="5" t="s">
        <v>155</v>
      </c>
    </row>
    <row r="71" spans="2:9" ht="26.25" hidden="1" customHeight="1" x14ac:dyDescent="0.25">
      <c r="B71" s="5" t="s">
        <v>145</v>
      </c>
      <c r="C71" s="5" t="s">
        <v>10</v>
      </c>
      <c r="D71" s="5" t="s">
        <v>11</v>
      </c>
      <c r="E71" s="9"/>
      <c r="F71" s="9"/>
      <c r="G71" s="7">
        <v>1</v>
      </c>
      <c r="H7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1" s="5"/>
    </row>
    <row r="72" spans="2:9" ht="26.25" hidden="1" customHeight="1" x14ac:dyDescent="0.25">
      <c r="B72" s="5" t="s">
        <v>126</v>
      </c>
      <c r="C72" s="5" t="s">
        <v>10</v>
      </c>
      <c r="D72" s="5" t="s">
        <v>11</v>
      </c>
      <c r="E72" s="9"/>
      <c r="F72" s="9"/>
      <c r="G72" s="7">
        <v>1</v>
      </c>
      <c r="H7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2" s="5" t="s">
        <v>123</v>
      </c>
    </row>
    <row r="73" spans="2:9" ht="26.25" hidden="1" customHeight="1" x14ac:dyDescent="0.25">
      <c r="B73" s="5" t="s">
        <v>127</v>
      </c>
      <c r="C73" s="5" t="s">
        <v>10</v>
      </c>
      <c r="D73" s="5" t="s">
        <v>11</v>
      </c>
      <c r="E73" s="9"/>
      <c r="F73" s="9"/>
      <c r="G73" s="7">
        <v>1</v>
      </c>
      <c r="H7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3" s="5"/>
    </row>
    <row r="74" spans="2:9" ht="26.25" hidden="1" customHeight="1" x14ac:dyDescent="0.25">
      <c r="B74" s="5" t="s">
        <v>128</v>
      </c>
      <c r="C74" s="5" t="s">
        <v>15</v>
      </c>
      <c r="D74" s="5" t="s">
        <v>11</v>
      </c>
      <c r="E74" s="9"/>
      <c r="F74" s="9"/>
      <c r="G74" s="7">
        <v>1</v>
      </c>
      <c r="H7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4" s="5" t="s">
        <v>129</v>
      </c>
    </row>
    <row r="75" spans="2:9" ht="26.25" hidden="1" customHeight="1" x14ac:dyDescent="0.25">
      <c r="B75" s="5" t="s">
        <v>132</v>
      </c>
      <c r="C75" s="5" t="s">
        <v>12</v>
      </c>
      <c r="D75" s="5" t="s">
        <v>11</v>
      </c>
      <c r="E75" s="9"/>
      <c r="F75" s="9"/>
      <c r="G75" s="7">
        <v>1</v>
      </c>
      <c r="H7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5" s="5" t="s">
        <v>133</v>
      </c>
    </row>
    <row r="76" spans="2:9" ht="26.25" hidden="1" customHeight="1" x14ac:dyDescent="0.25">
      <c r="B76" s="5" t="s">
        <v>134</v>
      </c>
      <c r="C76" s="5" t="s">
        <v>12</v>
      </c>
      <c r="D76" s="5" t="s">
        <v>11</v>
      </c>
      <c r="E76" s="9"/>
      <c r="F76" s="9"/>
      <c r="G76" s="7">
        <v>1</v>
      </c>
      <c r="H7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6" s="5" t="s">
        <v>135</v>
      </c>
    </row>
    <row r="77" spans="2:9" ht="26.25" hidden="1" customHeight="1" x14ac:dyDescent="0.25">
      <c r="B77" s="5" t="s">
        <v>136</v>
      </c>
      <c r="C77" s="5" t="s">
        <v>12</v>
      </c>
      <c r="D77" s="5" t="s">
        <v>11</v>
      </c>
      <c r="E77" s="9"/>
      <c r="F77" s="9"/>
      <c r="G77" s="7">
        <v>1</v>
      </c>
      <c r="H7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7" s="5" t="s">
        <v>143</v>
      </c>
    </row>
    <row r="78" spans="2:9" ht="26.25" hidden="1" customHeight="1" x14ac:dyDescent="0.25">
      <c r="B78" s="5" t="s">
        <v>139</v>
      </c>
      <c r="C78" s="5" t="s">
        <v>12</v>
      </c>
      <c r="D78" s="5" t="s">
        <v>11</v>
      </c>
      <c r="E78" s="9"/>
      <c r="F78" s="9"/>
      <c r="G78" s="7">
        <v>1</v>
      </c>
      <c r="H7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8" s="5" t="s">
        <v>138</v>
      </c>
    </row>
    <row r="79" spans="2:9" ht="26.25" hidden="1" customHeight="1" x14ac:dyDescent="0.25">
      <c r="B79" s="5" t="s">
        <v>141</v>
      </c>
      <c r="C79" s="5" t="s">
        <v>15</v>
      </c>
      <c r="D79" s="5" t="s">
        <v>11</v>
      </c>
      <c r="E79" s="9"/>
      <c r="F79" s="9"/>
      <c r="G79" s="7">
        <v>1</v>
      </c>
      <c r="H7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9" s="14" t="s">
        <v>156</v>
      </c>
    </row>
    <row r="80" spans="2:9" ht="26.25" customHeight="1" x14ac:dyDescent="0.25">
      <c r="B80" s="5" t="s">
        <v>142</v>
      </c>
      <c r="C80" s="5" t="s">
        <v>12</v>
      </c>
      <c r="D80" s="5" t="s">
        <v>13</v>
      </c>
      <c r="E80" s="9"/>
      <c r="F80" s="9"/>
      <c r="G80" s="12"/>
      <c r="H8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0" s="5"/>
    </row>
    <row r="81" spans="2:9" ht="26.25" hidden="1" customHeight="1" x14ac:dyDescent="0.25">
      <c r="B81" s="5" t="s">
        <v>144</v>
      </c>
      <c r="C81" s="5" t="s">
        <v>10</v>
      </c>
      <c r="D81" s="5" t="s">
        <v>11</v>
      </c>
      <c r="E81" s="9"/>
      <c r="F81" s="9"/>
      <c r="G81" s="7">
        <v>1</v>
      </c>
      <c r="H8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1" s="5" t="s">
        <v>207</v>
      </c>
    </row>
    <row r="82" spans="2:9" ht="26.25" hidden="1" customHeight="1" x14ac:dyDescent="0.25">
      <c r="B82" s="5" t="s">
        <v>147</v>
      </c>
      <c r="C82" s="5" t="s">
        <v>12</v>
      </c>
      <c r="D82" s="5" t="s">
        <v>11</v>
      </c>
      <c r="E82" s="9"/>
      <c r="F82" s="9"/>
      <c r="G82" s="7">
        <v>1</v>
      </c>
      <c r="H8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2" s="5"/>
    </row>
    <row r="83" spans="2:9" ht="26.25" hidden="1" customHeight="1" x14ac:dyDescent="0.25">
      <c r="B83" s="5" t="s">
        <v>160</v>
      </c>
      <c r="C83" s="5" t="s">
        <v>10</v>
      </c>
      <c r="D83" s="5" t="s">
        <v>11</v>
      </c>
      <c r="E83" s="9"/>
      <c r="F83" s="9"/>
      <c r="G83" s="7">
        <v>1</v>
      </c>
      <c r="H8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3" s="5" t="s">
        <v>205</v>
      </c>
    </row>
    <row r="84" spans="2:9" ht="26.25" customHeight="1" x14ac:dyDescent="0.25">
      <c r="B84" s="5" t="s">
        <v>208</v>
      </c>
      <c r="C84" s="5" t="s">
        <v>10</v>
      </c>
      <c r="D84" s="5" t="s">
        <v>13</v>
      </c>
      <c r="E84" s="9"/>
      <c r="F84" s="9"/>
      <c r="G84" s="12"/>
      <c r="H8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4" s="5"/>
    </row>
    <row r="85" spans="2:9" ht="26.25" hidden="1" customHeight="1" x14ac:dyDescent="0.25">
      <c r="B85" s="5" t="s">
        <v>161</v>
      </c>
      <c r="C85" s="5"/>
      <c r="D85" s="5" t="s">
        <v>11</v>
      </c>
      <c r="E85" s="9"/>
      <c r="F85" s="9"/>
      <c r="G85" s="7">
        <v>1</v>
      </c>
      <c r="H8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5" s="5" t="s">
        <v>204</v>
      </c>
    </row>
    <row r="86" spans="2:9" ht="26.25" customHeight="1" x14ac:dyDescent="0.25">
      <c r="B86" s="5" t="s">
        <v>162</v>
      </c>
      <c r="C86" s="5"/>
      <c r="D86" s="5" t="s">
        <v>28</v>
      </c>
      <c r="E86" s="9"/>
      <c r="F86" s="9"/>
      <c r="G86" s="7">
        <v>0.75</v>
      </c>
      <c r="H8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6" s="5"/>
    </row>
    <row r="87" spans="2:9" ht="26.25" customHeight="1" x14ac:dyDescent="0.25">
      <c r="B87" s="5" t="s">
        <v>163</v>
      </c>
      <c r="C87" s="5"/>
      <c r="D87" s="5" t="s">
        <v>13</v>
      </c>
      <c r="E87" s="9"/>
      <c r="F87" s="9"/>
      <c r="G87" s="12"/>
      <c r="H8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7" s="5"/>
    </row>
    <row r="88" spans="2:9" ht="26.25" hidden="1" customHeight="1" x14ac:dyDescent="0.25">
      <c r="B88" s="5" t="s">
        <v>165</v>
      </c>
      <c r="C88" s="5" t="s">
        <v>12</v>
      </c>
      <c r="D88" s="5" t="s">
        <v>11</v>
      </c>
      <c r="E88" s="9"/>
      <c r="F88" s="9"/>
      <c r="G88" s="7">
        <v>1</v>
      </c>
      <c r="H8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8" s="18" t="s">
        <v>209</v>
      </c>
    </row>
    <row r="89" spans="2:9" ht="26.25" customHeight="1" x14ac:dyDescent="0.25">
      <c r="B89" s="5" t="s">
        <v>171</v>
      </c>
      <c r="C89" s="5"/>
      <c r="D89" s="5" t="s">
        <v>13</v>
      </c>
      <c r="E89" s="9"/>
      <c r="F89" s="9"/>
      <c r="G89" s="12"/>
      <c r="H8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89" s="5" t="s">
        <v>210</v>
      </c>
    </row>
    <row r="90" spans="2:9" ht="26.25" hidden="1" customHeight="1" x14ac:dyDescent="0.25">
      <c r="B90" s="5" t="s">
        <v>164</v>
      </c>
      <c r="C90" s="5"/>
      <c r="D90" s="5" t="s">
        <v>11</v>
      </c>
      <c r="E90" s="9"/>
      <c r="F90" s="9"/>
      <c r="G90" s="7">
        <v>1</v>
      </c>
      <c r="H9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0" s="5"/>
    </row>
    <row r="91" spans="2:9" ht="26.25" customHeight="1" x14ac:dyDescent="0.25">
      <c r="B91" s="5" t="s">
        <v>167</v>
      </c>
      <c r="C91" s="5"/>
      <c r="D91" s="5" t="s">
        <v>32</v>
      </c>
      <c r="E91" s="9"/>
      <c r="F91" s="9"/>
      <c r="G91" s="12"/>
      <c r="H9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1" s="5"/>
    </row>
    <row r="92" spans="2:9" ht="26.25" hidden="1" customHeight="1" x14ac:dyDescent="0.25">
      <c r="B92" s="5" t="s">
        <v>166</v>
      </c>
      <c r="C92" s="5"/>
      <c r="D92" s="5" t="s">
        <v>11</v>
      </c>
      <c r="E92" s="9"/>
      <c r="F92" s="9"/>
      <c r="G92" s="7">
        <v>1</v>
      </c>
      <c r="H9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2" s="5"/>
    </row>
    <row r="93" spans="2:9" ht="26.25" customHeight="1" x14ac:dyDescent="0.25">
      <c r="B93" s="5" t="s">
        <v>168</v>
      </c>
      <c r="C93" s="5"/>
      <c r="D93" s="5" t="s">
        <v>28</v>
      </c>
      <c r="E93" s="9"/>
      <c r="F93" s="9"/>
      <c r="G93" s="7">
        <v>0.5</v>
      </c>
      <c r="H9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3" s="5"/>
    </row>
    <row r="94" spans="2:9" ht="26.25" hidden="1" customHeight="1" x14ac:dyDescent="0.25">
      <c r="B94" s="5" t="s">
        <v>172</v>
      </c>
      <c r="C94" s="5"/>
      <c r="D94" s="5" t="s">
        <v>11</v>
      </c>
      <c r="E94" s="9"/>
      <c r="F94" s="9"/>
      <c r="G94" s="7">
        <v>1</v>
      </c>
      <c r="H9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4" s="5" t="s">
        <v>175</v>
      </c>
    </row>
    <row r="95" spans="2:9" ht="26.25" hidden="1" customHeight="1" x14ac:dyDescent="0.25">
      <c r="B95" s="5" t="s">
        <v>169</v>
      </c>
      <c r="C95" s="5"/>
      <c r="D95" s="5" t="s">
        <v>11</v>
      </c>
      <c r="E95" s="9"/>
      <c r="F95" s="9"/>
      <c r="G95" s="7">
        <v>1</v>
      </c>
      <c r="H9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5" s="5" t="s">
        <v>180</v>
      </c>
    </row>
    <row r="96" spans="2:9" ht="26.25" customHeight="1" x14ac:dyDescent="0.25">
      <c r="B96" s="5" t="s">
        <v>173</v>
      </c>
      <c r="C96" s="5"/>
      <c r="D96" s="5" t="s">
        <v>32</v>
      </c>
      <c r="E96" s="9"/>
      <c r="F96" s="9"/>
      <c r="G96" s="12"/>
      <c r="H9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6" s="5"/>
    </row>
    <row r="97" spans="2:9" ht="26.25" hidden="1" customHeight="1" x14ac:dyDescent="0.25">
      <c r="B97" s="5" t="s">
        <v>170</v>
      </c>
      <c r="C97" s="5"/>
      <c r="D97" s="5" t="s">
        <v>11</v>
      </c>
      <c r="E97" s="9"/>
      <c r="F97" s="9"/>
      <c r="G97" s="7">
        <v>1</v>
      </c>
      <c r="H9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97" s="5"/>
    </row>
    <row r="98" spans="2:9" ht="26.25" customHeight="1" x14ac:dyDescent="0.25">
      <c r="B98" s="5" t="s">
        <v>174</v>
      </c>
      <c r="C98" s="5"/>
      <c r="D98" s="5" t="s">
        <v>28</v>
      </c>
      <c r="E98" s="9"/>
      <c r="F98" s="9"/>
      <c r="G98" s="7">
        <v>0.5</v>
      </c>
      <c r="H9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8" s="5"/>
    </row>
    <row r="99" spans="2:9" ht="26.25" customHeight="1" x14ac:dyDescent="0.25">
      <c r="B99" s="5" t="s">
        <v>222</v>
      </c>
      <c r="C99" s="5"/>
      <c r="D99" s="5" t="s">
        <v>28</v>
      </c>
      <c r="E99" s="9"/>
      <c r="F99" s="9"/>
      <c r="G99" s="7">
        <v>0.5</v>
      </c>
      <c r="H9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9" s="5" t="s">
        <v>213</v>
      </c>
    </row>
    <row r="100" spans="2:9" ht="26.25" customHeight="1" x14ac:dyDescent="0.25">
      <c r="B100" s="5" t="s">
        <v>177</v>
      </c>
      <c r="C100" s="5"/>
      <c r="D100" s="5" t="s">
        <v>13</v>
      </c>
      <c r="E100" s="9"/>
      <c r="F100" s="9"/>
      <c r="G100" s="12"/>
      <c r="H10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0" s="5" t="s">
        <v>176</v>
      </c>
    </row>
    <row r="101" spans="2:9" ht="26.25" hidden="1" customHeight="1" x14ac:dyDescent="0.25">
      <c r="B101" s="5" t="s">
        <v>178</v>
      </c>
      <c r="C101" s="5"/>
      <c r="D101" s="5" t="s">
        <v>11</v>
      </c>
      <c r="E101" s="9"/>
      <c r="F101" s="9"/>
      <c r="G101" s="7">
        <v>1</v>
      </c>
      <c r="H10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1" s="5" t="s">
        <v>179</v>
      </c>
    </row>
    <row r="102" spans="2:9" ht="26.25" hidden="1" customHeight="1" x14ac:dyDescent="0.25">
      <c r="B102" s="5" t="s">
        <v>181</v>
      </c>
      <c r="C102" s="5"/>
      <c r="D102" s="5" t="s">
        <v>11</v>
      </c>
      <c r="E102" s="9"/>
      <c r="F102" s="9"/>
      <c r="G102" s="7">
        <v>1</v>
      </c>
      <c r="H10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2" s="5" t="s">
        <v>182</v>
      </c>
    </row>
    <row r="103" spans="2:9" ht="26.25" hidden="1" customHeight="1" x14ac:dyDescent="0.25">
      <c r="B103" s="5" t="s">
        <v>183</v>
      </c>
      <c r="C103" s="5"/>
      <c r="D103" s="5" t="s">
        <v>11</v>
      </c>
      <c r="E103" s="9"/>
      <c r="F103" s="9"/>
      <c r="G103" s="7">
        <v>1</v>
      </c>
      <c r="H10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3" s="5" t="s">
        <v>197</v>
      </c>
    </row>
    <row r="104" spans="2:9" ht="26.25" hidden="1" customHeight="1" x14ac:dyDescent="0.25">
      <c r="B104" s="5" t="s">
        <v>184</v>
      </c>
      <c r="C104" s="5"/>
      <c r="D104" s="5" t="s">
        <v>11</v>
      </c>
      <c r="E104" s="9"/>
      <c r="F104" s="9"/>
      <c r="G104" s="7">
        <v>1</v>
      </c>
      <c r="H10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4" s="5"/>
    </row>
    <row r="105" spans="2:9" ht="26.25" customHeight="1" x14ac:dyDescent="0.25">
      <c r="B105" s="5" t="s">
        <v>211</v>
      </c>
      <c r="C105" s="5"/>
      <c r="D105" s="5" t="s">
        <v>28</v>
      </c>
      <c r="E105" s="9"/>
      <c r="F105" s="9"/>
      <c r="G105" s="7">
        <v>0.5</v>
      </c>
      <c r="H10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5" s="5" t="s">
        <v>212</v>
      </c>
    </row>
    <row r="106" spans="2:9" ht="26.25" customHeight="1" x14ac:dyDescent="0.25">
      <c r="B106" s="5" t="s">
        <v>185</v>
      </c>
      <c r="C106" s="5"/>
      <c r="D106" s="5" t="s">
        <v>32</v>
      </c>
      <c r="E106" s="9"/>
      <c r="F106" s="9"/>
      <c r="G106" s="12"/>
      <c r="H10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6" s="5" t="s">
        <v>195</v>
      </c>
    </row>
    <row r="107" spans="2:9" ht="26.25" customHeight="1" x14ac:dyDescent="0.25">
      <c r="B107" s="5" t="s">
        <v>186</v>
      </c>
      <c r="C107" s="5"/>
      <c r="D107" s="5" t="s">
        <v>28</v>
      </c>
      <c r="E107" s="9"/>
      <c r="F107" s="9"/>
      <c r="G107" s="7">
        <v>0.25</v>
      </c>
      <c r="H10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7" s="5" t="s">
        <v>187</v>
      </c>
    </row>
    <row r="108" spans="2:9" ht="26.25" hidden="1" customHeight="1" x14ac:dyDescent="0.25">
      <c r="B108" s="5" t="s">
        <v>188</v>
      </c>
      <c r="C108" s="5"/>
      <c r="D108" s="5" t="s">
        <v>11</v>
      </c>
      <c r="E108" s="9"/>
      <c r="F108" s="9"/>
      <c r="G108" s="7">
        <v>1</v>
      </c>
      <c r="H10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8" s="5" t="s">
        <v>203</v>
      </c>
    </row>
    <row r="109" spans="2:9" ht="26.25" hidden="1" customHeight="1" x14ac:dyDescent="0.25">
      <c r="B109" s="5" t="s">
        <v>189</v>
      </c>
      <c r="C109" s="5"/>
      <c r="D109" s="5" t="s">
        <v>11</v>
      </c>
      <c r="E109" s="9"/>
      <c r="F109" s="9"/>
      <c r="G109" s="7">
        <v>1</v>
      </c>
      <c r="H10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09" s="5"/>
    </row>
    <row r="110" spans="2:9" ht="26.25" hidden="1" customHeight="1" x14ac:dyDescent="0.25">
      <c r="B110" s="5" t="s">
        <v>190</v>
      </c>
      <c r="C110" s="5"/>
      <c r="D110" s="5" t="s">
        <v>11</v>
      </c>
      <c r="E110" s="9"/>
      <c r="F110" s="9"/>
      <c r="G110" s="7">
        <v>1</v>
      </c>
      <c r="H1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0" s="5" t="s">
        <v>194</v>
      </c>
    </row>
    <row r="111" spans="2:9" ht="26.25" hidden="1" customHeight="1" x14ac:dyDescent="0.25">
      <c r="B111" s="5" t="s">
        <v>191</v>
      </c>
      <c r="C111" s="5"/>
      <c r="D111" s="5" t="s">
        <v>11</v>
      </c>
      <c r="E111" s="9"/>
      <c r="F111" s="9"/>
      <c r="G111" s="7">
        <v>1</v>
      </c>
      <c r="H1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1" s="5" t="s">
        <v>192</v>
      </c>
    </row>
    <row r="112" spans="2:9" ht="26.25" hidden="1" customHeight="1" x14ac:dyDescent="0.25">
      <c r="B112" s="5" t="s">
        <v>193</v>
      </c>
      <c r="C112" s="5"/>
      <c r="D112" s="5" t="s">
        <v>11</v>
      </c>
      <c r="E112" s="9"/>
      <c r="F112" s="9"/>
      <c r="G112" s="7">
        <v>1</v>
      </c>
      <c r="H1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2" s="5" t="s">
        <v>202</v>
      </c>
    </row>
    <row r="113" spans="2:9" ht="26.25" customHeight="1" x14ac:dyDescent="0.25">
      <c r="B113" s="5" t="s">
        <v>196</v>
      </c>
      <c r="C113" s="5"/>
      <c r="D113" s="5" t="s">
        <v>13</v>
      </c>
      <c r="E113" s="9"/>
      <c r="F113" s="9"/>
      <c r="G113" s="12"/>
      <c r="H1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3" s="5"/>
    </row>
    <row r="114" spans="2:9" ht="26.25" hidden="1" customHeight="1" x14ac:dyDescent="0.25">
      <c r="B114" s="5" t="s">
        <v>198</v>
      </c>
      <c r="C114" s="5"/>
      <c r="D114" s="5" t="s">
        <v>11</v>
      </c>
      <c r="E114" s="9"/>
      <c r="F114" s="9"/>
      <c r="G114" s="7">
        <v>1</v>
      </c>
      <c r="H1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4" s="5" t="s">
        <v>199</v>
      </c>
    </row>
    <row r="115" spans="2:9" ht="26.25" customHeight="1" x14ac:dyDescent="0.25">
      <c r="B115" s="5" t="s">
        <v>200</v>
      </c>
      <c r="C115" s="5"/>
      <c r="D115" s="5" t="s">
        <v>28</v>
      </c>
      <c r="E115" s="9"/>
      <c r="F115" s="9"/>
      <c r="G115" s="7">
        <v>0.5</v>
      </c>
      <c r="H1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5" s="5" t="s">
        <v>201</v>
      </c>
    </row>
    <row r="116" spans="2:9" ht="26.25" customHeight="1" x14ac:dyDescent="0.25">
      <c r="B116" s="5" t="s">
        <v>206</v>
      </c>
      <c r="C116" s="5" t="s">
        <v>10</v>
      </c>
      <c r="D116" s="5" t="s">
        <v>13</v>
      </c>
      <c r="E116" s="9"/>
      <c r="F116" s="9"/>
      <c r="G116" s="12"/>
      <c r="H1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6" s="5"/>
    </row>
    <row r="117" spans="2:9" ht="26.25" customHeight="1" x14ac:dyDescent="0.25">
      <c r="B117" s="5" t="s">
        <v>295</v>
      </c>
      <c r="C117" s="5"/>
      <c r="D117" s="5" t="s">
        <v>11</v>
      </c>
      <c r="E117" s="9"/>
      <c r="F117" s="9">
        <v>43504</v>
      </c>
      <c r="G117" s="7">
        <v>1</v>
      </c>
      <c r="H1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7" s="5" t="s">
        <v>296</v>
      </c>
    </row>
    <row r="118" spans="2:9" ht="26.25" customHeight="1" x14ac:dyDescent="0.25">
      <c r="B118" s="5" t="s">
        <v>215</v>
      </c>
      <c r="C118" s="5"/>
      <c r="D118" s="5" t="s">
        <v>28</v>
      </c>
      <c r="E118" s="9"/>
      <c r="F118" s="9"/>
      <c r="G118" s="7">
        <v>0.5</v>
      </c>
      <c r="H1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8" s="5"/>
    </row>
    <row r="119" spans="2:9" ht="26.25" customHeight="1" x14ac:dyDescent="0.25">
      <c r="B119" s="5" t="s">
        <v>214</v>
      </c>
      <c r="C119" s="5"/>
      <c r="D119" s="5" t="s">
        <v>28</v>
      </c>
      <c r="E119" s="9"/>
      <c r="F119" s="9"/>
      <c r="G119" s="7">
        <v>0.5</v>
      </c>
      <c r="H1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19" s="5"/>
    </row>
    <row r="120" spans="2:9" ht="26.25" customHeight="1" x14ac:dyDescent="0.25">
      <c r="B120" s="5" t="s">
        <v>216</v>
      </c>
      <c r="C120" s="5"/>
      <c r="D120" s="5" t="s">
        <v>28</v>
      </c>
      <c r="E120" s="9"/>
      <c r="F120" s="9"/>
      <c r="G120" s="7">
        <v>0.5</v>
      </c>
      <c r="H1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0" s="5"/>
    </row>
    <row r="121" spans="2:9" ht="26.25" customHeight="1" x14ac:dyDescent="0.25">
      <c r="B121" s="5" t="s">
        <v>217</v>
      </c>
      <c r="C121" s="5"/>
      <c r="D121" s="5" t="s">
        <v>13</v>
      </c>
      <c r="E121" s="9"/>
      <c r="F121" s="9"/>
      <c r="G121" s="12"/>
      <c r="H1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1" s="5"/>
    </row>
    <row r="122" spans="2:9" ht="26.25" hidden="1" customHeight="1" x14ac:dyDescent="0.25">
      <c r="B122" s="5" t="s">
        <v>218</v>
      </c>
      <c r="C122" s="5"/>
      <c r="D122" s="5" t="s">
        <v>11</v>
      </c>
      <c r="E122" s="9"/>
      <c r="F122" s="9"/>
      <c r="G122" s="7">
        <v>1</v>
      </c>
      <c r="H1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2" s="14" t="s">
        <v>219</v>
      </c>
    </row>
    <row r="123" spans="2:9" ht="26.25" customHeight="1" x14ac:dyDescent="0.25">
      <c r="B123" s="5" t="s">
        <v>220</v>
      </c>
      <c r="C123" s="5"/>
      <c r="D123" s="5" t="s">
        <v>13</v>
      </c>
      <c r="E123" s="9"/>
      <c r="F123" s="9"/>
      <c r="G123" s="12"/>
      <c r="H1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3" s="5" t="s">
        <v>221</v>
      </c>
    </row>
    <row r="124" spans="2:9" ht="26.25" hidden="1" customHeight="1" x14ac:dyDescent="0.25">
      <c r="B124" s="5" t="s">
        <v>223</v>
      </c>
      <c r="C124" s="5"/>
      <c r="D124" s="5" t="s">
        <v>11</v>
      </c>
      <c r="E124" s="9"/>
      <c r="F124" s="9"/>
      <c r="G124" s="7">
        <v>1</v>
      </c>
      <c r="H1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4" s="5"/>
    </row>
    <row r="125" spans="2:9" ht="26.25" hidden="1" customHeight="1" x14ac:dyDescent="0.25">
      <c r="B125" s="5" t="s">
        <v>229</v>
      </c>
      <c r="C125" s="5"/>
      <c r="D125" s="5" t="s">
        <v>11</v>
      </c>
      <c r="E125" s="9"/>
      <c r="F125" s="9"/>
      <c r="G125" s="7">
        <v>1</v>
      </c>
      <c r="H1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5" s="5" t="s">
        <v>230</v>
      </c>
    </row>
    <row r="126" spans="2:9" ht="26.25" hidden="1" customHeight="1" x14ac:dyDescent="0.25">
      <c r="B126" s="5" t="s">
        <v>231</v>
      </c>
      <c r="C126" s="5"/>
      <c r="D126" s="5" t="s">
        <v>11</v>
      </c>
      <c r="E126" s="9"/>
      <c r="F126" s="9"/>
      <c r="G126" s="7">
        <v>1</v>
      </c>
      <c r="H1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6" s="5"/>
    </row>
    <row r="127" spans="2:9" ht="26.25" hidden="1" customHeight="1" x14ac:dyDescent="0.25">
      <c r="B127" s="5" t="s">
        <v>232</v>
      </c>
      <c r="C127" s="5" t="s">
        <v>15</v>
      </c>
      <c r="D127" s="5" t="s">
        <v>11</v>
      </c>
      <c r="E127" s="9"/>
      <c r="F127" s="9"/>
      <c r="G127" s="7">
        <v>1</v>
      </c>
      <c r="H1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7" s="5" t="s">
        <v>233</v>
      </c>
    </row>
    <row r="128" spans="2:9" ht="26.25" hidden="1" customHeight="1" x14ac:dyDescent="0.25">
      <c r="B128" s="5" t="s">
        <v>235</v>
      </c>
      <c r="C128" s="5"/>
      <c r="D128" s="5" t="s">
        <v>11</v>
      </c>
      <c r="E128" s="9"/>
      <c r="F128" s="9"/>
      <c r="G128" s="7">
        <v>1</v>
      </c>
      <c r="H1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28" s="5" t="s">
        <v>234</v>
      </c>
    </row>
    <row r="129" spans="2:9" ht="26.25" customHeight="1" x14ac:dyDescent="0.25">
      <c r="B129" s="5" t="s">
        <v>292</v>
      </c>
      <c r="C129" s="5"/>
      <c r="D129" s="5" t="s">
        <v>28</v>
      </c>
      <c r="E129" s="9"/>
      <c r="F129" s="9"/>
      <c r="G129" s="7">
        <v>0.25</v>
      </c>
      <c r="H1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9" s="5" t="s">
        <v>236</v>
      </c>
    </row>
    <row r="130" spans="2:9" ht="26.25" customHeight="1" x14ac:dyDescent="0.25">
      <c r="B130" s="5" t="s">
        <v>237</v>
      </c>
      <c r="C130" s="5"/>
      <c r="D130" s="5" t="s">
        <v>28</v>
      </c>
      <c r="E130" s="9"/>
      <c r="F130" s="9"/>
      <c r="G130" s="7">
        <v>0.25</v>
      </c>
      <c r="H1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0" s="5" t="s">
        <v>253</v>
      </c>
    </row>
    <row r="131" spans="2:9" ht="26.25" customHeight="1" x14ac:dyDescent="0.25">
      <c r="B131" s="5" t="s">
        <v>238</v>
      </c>
      <c r="C131" s="5"/>
      <c r="D131" s="5" t="s">
        <v>28</v>
      </c>
      <c r="E131" s="9"/>
      <c r="F131" s="9"/>
      <c r="G131" s="7">
        <v>0.25</v>
      </c>
      <c r="H1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1" s="5" t="s">
        <v>239</v>
      </c>
    </row>
    <row r="132" spans="2:9" ht="26.25" hidden="1" customHeight="1" x14ac:dyDescent="0.25">
      <c r="B132" s="5" t="s">
        <v>240</v>
      </c>
      <c r="C132" s="5"/>
      <c r="D132" s="5" t="s">
        <v>11</v>
      </c>
      <c r="E132" s="19"/>
      <c r="F132" s="19"/>
      <c r="G132" s="7">
        <v>1</v>
      </c>
      <c r="H1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2" s="5"/>
    </row>
    <row r="133" spans="2:9" ht="26.25" customHeight="1" x14ac:dyDescent="0.25">
      <c r="B133" s="5" t="s">
        <v>241</v>
      </c>
      <c r="C133" s="5"/>
      <c r="D133" s="5" t="s">
        <v>28</v>
      </c>
      <c r="E133" s="19"/>
      <c r="F133" s="19"/>
      <c r="G133" s="7">
        <v>0.75</v>
      </c>
      <c r="H1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3" s="5" t="s">
        <v>251</v>
      </c>
    </row>
    <row r="134" spans="2:9" ht="26.25" hidden="1" customHeight="1" x14ac:dyDescent="0.25">
      <c r="B134" s="5" t="s">
        <v>242</v>
      </c>
      <c r="C134" s="5"/>
      <c r="D134" s="5" t="s">
        <v>11</v>
      </c>
      <c r="E134" s="19"/>
      <c r="F134" s="19"/>
      <c r="G134" s="7">
        <v>1</v>
      </c>
      <c r="H1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4" s="5" t="s">
        <v>273</v>
      </c>
    </row>
    <row r="135" spans="2:9" ht="26.25" hidden="1" customHeight="1" x14ac:dyDescent="0.25">
      <c r="B135" s="5" t="s">
        <v>243</v>
      </c>
      <c r="C135" s="5"/>
      <c r="D135" s="5" t="s">
        <v>11</v>
      </c>
      <c r="E135" s="19"/>
      <c r="F135" s="19"/>
      <c r="G135" s="7">
        <v>1</v>
      </c>
      <c r="H1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5" s="5"/>
    </row>
    <row r="136" spans="2:9" ht="26.25" hidden="1" customHeight="1" x14ac:dyDescent="0.25">
      <c r="B136" s="5" t="s">
        <v>244</v>
      </c>
      <c r="C136" s="5"/>
      <c r="D136" s="5" t="s">
        <v>11</v>
      </c>
      <c r="E136" s="19"/>
      <c r="F136" s="19"/>
      <c r="G136" s="7">
        <v>1</v>
      </c>
      <c r="H1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6" s="5"/>
    </row>
    <row r="137" spans="2:9" ht="40.5" customHeight="1" x14ac:dyDescent="0.25">
      <c r="B137" s="5" t="s">
        <v>245</v>
      </c>
      <c r="C137" s="5"/>
      <c r="D137" s="5" t="s">
        <v>28</v>
      </c>
      <c r="E137" s="19"/>
      <c r="F137" s="19"/>
      <c r="G137" s="7">
        <v>0.5</v>
      </c>
      <c r="H1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37" s="14" t="s">
        <v>276</v>
      </c>
    </row>
    <row r="138" spans="2:9" ht="26.25" hidden="1" customHeight="1" x14ac:dyDescent="0.25">
      <c r="B138" s="5" t="s">
        <v>246</v>
      </c>
      <c r="C138" s="5"/>
      <c r="D138" s="5" t="s">
        <v>11</v>
      </c>
      <c r="E138" s="19"/>
      <c r="F138" s="19"/>
      <c r="G138" s="7">
        <v>1</v>
      </c>
      <c r="H1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8" s="5"/>
    </row>
    <row r="139" spans="2:9" ht="26.25" hidden="1" customHeight="1" x14ac:dyDescent="0.25">
      <c r="B139" s="5" t="s">
        <v>248</v>
      </c>
      <c r="C139" s="5"/>
      <c r="D139" s="5" t="s">
        <v>11</v>
      </c>
      <c r="E139" s="19"/>
      <c r="F139" s="19"/>
      <c r="G139" s="7">
        <v>1</v>
      </c>
      <c r="H1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9" s="5" t="s">
        <v>247</v>
      </c>
    </row>
    <row r="140" spans="2:9" ht="26.25" customHeight="1" x14ac:dyDescent="0.25">
      <c r="B140" s="5" t="s">
        <v>249</v>
      </c>
      <c r="C140" s="5"/>
      <c r="D140" s="5" t="s">
        <v>28</v>
      </c>
      <c r="E140" s="19"/>
      <c r="F140" s="19"/>
      <c r="G140" s="7">
        <v>0.5</v>
      </c>
      <c r="H1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0" s="5" t="s">
        <v>250</v>
      </c>
    </row>
    <row r="141" spans="2:9" ht="26.25" customHeight="1" x14ac:dyDescent="0.25">
      <c r="B141" s="5" t="s">
        <v>252</v>
      </c>
      <c r="C141" s="5"/>
      <c r="D141" s="5" t="s">
        <v>32</v>
      </c>
      <c r="E141" s="19"/>
      <c r="F141" s="19"/>
      <c r="G141" s="12"/>
      <c r="H1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1" s="5" t="s">
        <v>256</v>
      </c>
    </row>
    <row r="142" spans="2:9" ht="26.25" customHeight="1" x14ac:dyDescent="0.25">
      <c r="B142" s="5" t="s">
        <v>255</v>
      </c>
      <c r="C142" s="5"/>
      <c r="D142" s="5" t="s">
        <v>28</v>
      </c>
      <c r="E142" s="19"/>
      <c r="F142" s="19"/>
      <c r="G142" s="7">
        <v>0.5</v>
      </c>
      <c r="H1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2" s="5" t="s">
        <v>254</v>
      </c>
    </row>
    <row r="143" spans="2:9" ht="26.25" hidden="1" customHeight="1" x14ac:dyDescent="0.25">
      <c r="B143" s="5" t="s">
        <v>257</v>
      </c>
      <c r="C143" s="5"/>
      <c r="D143" s="5" t="s">
        <v>11</v>
      </c>
      <c r="E143" s="19"/>
      <c r="F143" s="19"/>
      <c r="G143" s="7">
        <v>1</v>
      </c>
      <c r="H1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3" s="5" t="s">
        <v>258</v>
      </c>
    </row>
    <row r="144" spans="2:9" ht="26.25" hidden="1" customHeight="1" x14ac:dyDescent="0.25">
      <c r="B144" s="5" t="s">
        <v>259</v>
      </c>
      <c r="C144" s="5"/>
      <c r="D144" s="5" t="s">
        <v>11</v>
      </c>
      <c r="E144" s="19"/>
      <c r="F144" s="19"/>
      <c r="G144" s="7">
        <v>1</v>
      </c>
      <c r="H1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44" s="14" t="s">
        <v>272</v>
      </c>
    </row>
    <row r="145" spans="2:9" ht="26.25" customHeight="1" x14ac:dyDescent="0.25">
      <c r="B145" s="5" t="s">
        <v>260</v>
      </c>
      <c r="C145" s="5"/>
      <c r="D145" s="5" t="s">
        <v>28</v>
      </c>
      <c r="E145" s="19"/>
      <c r="F145" s="19"/>
      <c r="G145" s="7">
        <v>0.75</v>
      </c>
      <c r="H1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5" s="5"/>
    </row>
    <row r="146" spans="2:9" ht="26.25" customHeight="1" x14ac:dyDescent="0.25">
      <c r="B146" s="5" t="s">
        <v>261</v>
      </c>
      <c r="C146" s="5"/>
      <c r="D146" s="5" t="s">
        <v>13</v>
      </c>
      <c r="E146" s="19"/>
      <c r="F146" s="19"/>
      <c r="G146" s="12"/>
      <c r="H1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6" s="5"/>
    </row>
    <row r="147" spans="2:9" ht="26.25" customHeight="1" x14ac:dyDescent="0.25">
      <c r="B147" s="5" t="s">
        <v>262</v>
      </c>
      <c r="C147" s="5"/>
      <c r="D147" s="5" t="s">
        <v>13</v>
      </c>
      <c r="E147" s="19"/>
      <c r="F147" s="19"/>
      <c r="G147" s="12"/>
      <c r="H1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7" s="5" t="s">
        <v>263</v>
      </c>
    </row>
    <row r="148" spans="2:9" ht="26.25" customHeight="1" x14ac:dyDescent="0.25">
      <c r="B148" s="5" t="s">
        <v>264</v>
      </c>
      <c r="C148" s="5"/>
      <c r="D148" s="5" t="s">
        <v>28</v>
      </c>
      <c r="E148" s="19"/>
      <c r="F148" s="19"/>
      <c r="G148" s="7" t="s">
        <v>271</v>
      </c>
      <c r="H1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8" s="14" t="s">
        <v>270</v>
      </c>
    </row>
    <row r="149" spans="2:9" ht="26.25" hidden="1" customHeight="1" x14ac:dyDescent="0.25">
      <c r="B149" s="5" t="s">
        <v>265</v>
      </c>
      <c r="C149" s="5"/>
      <c r="D149" s="5" t="s">
        <v>11</v>
      </c>
      <c r="E149" s="19"/>
      <c r="F149" s="19"/>
      <c r="G149" s="12"/>
      <c r="H1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9" s="5" t="s">
        <v>266</v>
      </c>
    </row>
    <row r="150" spans="2:9" ht="26.25" customHeight="1" x14ac:dyDescent="0.25">
      <c r="B150" s="5" t="s">
        <v>267</v>
      </c>
      <c r="C150" s="5"/>
      <c r="D150" s="5" t="s">
        <v>13</v>
      </c>
      <c r="E150" s="19"/>
      <c r="F150" s="19"/>
      <c r="G150" s="12"/>
      <c r="H15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0" s="5" t="s">
        <v>268</v>
      </c>
    </row>
    <row r="151" spans="2:9" ht="26.25" hidden="1" customHeight="1" x14ac:dyDescent="0.25">
      <c r="B151" s="5" t="s">
        <v>269</v>
      </c>
      <c r="C151" s="5"/>
      <c r="D151" s="5" t="s">
        <v>274</v>
      </c>
      <c r="E151" s="19"/>
      <c r="F151" s="19"/>
      <c r="G151" s="12"/>
      <c r="H15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1" s="5" t="s">
        <v>275</v>
      </c>
    </row>
    <row r="152" spans="2:9" ht="26.25" hidden="1" customHeight="1" x14ac:dyDescent="0.25">
      <c r="B152" s="5" t="s">
        <v>277</v>
      </c>
      <c r="C152" s="5"/>
      <c r="D152" s="5" t="s">
        <v>11</v>
      </c>
      <c r="E152" s="19"/>
      <c r="F152" s="19"/>
      <c r="G152" s="7">
        <v>1</v>
      </c>
      <c r="H15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2" s="5"/>
    </row>
    <row r="153" spans="2:9" ht="26.25" customHeight="1" x14ac:dyDescent="0.25">
      <c r="B153" s="5" t="s">
        <v>278</v>
      </c>
      <c r="C153" s="5"/>
      <c r="D153" s="5" t="s">
        <v>13</v>
      </c>
      <c r="E153" s="19"/>
      <c r="F153" s="19"/>
      <c r="G153" s="12"/>
      <c r="H15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3" s="5"/>
    </row>
    <row r="154" spans="2:9" ht="26.25" hidden="1" customHeight="1" x14ac:dyDescent="0.25">
      <c r="B154" s="5" t="s">
        <v>280</v>
      </c>
      <c r="C154" s="5"/>
      <c r="D154" s="5" t="s">
        <v>11</v>
      </c>
      <c r="E154" s="19"/>
      <c r="F154" s="19"/>
      <c r="G154" s="7">
        <v>1</v>
      </c>
      <c r="H15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4" s="14" t="s">
        <v>282</v>
      </c>
    </row>
    <row r="155" spans="2:9" ht="26.25" customHeight="1" x14ac:dyDescent="0.25">
      <c r="B155" s="5" t="s">
        <v>281</v>
      </c>
      <c r="C155" s="5"/>
      <c r="D155" s="5" t="s">
        <v>13</v>
      </c>
      <c r="E155" s="19"/>
      <c r="F155" s="19"/>
      <c r="G155" s="7">
        <v>0</v>
      </c>
      <c r="H15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5" s="14" t="s">
        <v>279</v>
      </c>
    </row>
    <row r="156" spans="2:9" ht="26.25" customHeight="1" x14ac:dyDescent="0.25">
      <c r="B156" s="5" t="s">
        <v>283</v>
      </c>
      <c r="C156" s="5"/>
      <c r="D156" s="5" t="s">
        <v>13</v>
      </c>
      <c r="E156" s="19"/>
      <c r="F156" s="19"/>
      <c r="G156" s="7"/>
      <c r="H15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6" s="5"/>
    </row>
    <row r="157" spans="2:9" ht="26.25" customHeight="1" x14ac:dyDescent="0.25">
      <c r="B157" s="5" t="s">
        <v>284</v>
      </c>
      <c r="C157" s="5"/>
      <c r="D157" s="5" t="s">
        <v>13</v>
      </c>
      <c r="E157" s="19"/>
      <c r="F157" s="19"/>
      <c r="G157" s="7"/>
      <c r="H15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57" s="5" t="s">
        <v>285</v>
      </c>
    </row>
    <row r="158" spans="2:9" ht="26.25" hidden="1" customHeight="1" x14ac:dyDescent="0.25">
      <c r="B158" s="5" t="s">
        <v>286</v>
      </c>
      <c r="C158" s="5"/>
      <c r="D158" s="5" t="s">
        <v>11</v>
      </c>
      <c r="E158" s="19"/>
      <c r="F158" s="19"/>
      <c r="G158" s="7">
        <v>1</v>
      </c>
      <c r="H15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8" s="5"/>
    </row>
    <row r="159" spans="2:9" ht="26.25" hidden="1" customHeight="1" x14ac:dyDescent="0.25">
      <c r="B159" s="5" t="s">
        <v>288</v>
      </c>
      <c r="C159" s="5"/>
      <c r="D159" s="5" t="s">
        <v>11</v>
      </c>
      <c r="E159" s="19"/>
      <c r="F159" s="19"/>
      <c r="G159" s="7">
        <v>1</v>
      </c>
      <c r="H15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9" s="5" t="s">
        <v>287</v>
      </c>
    </row>
    <row r="160" spans="2:9" ht="26.25" hidden="1" customHeight="1" x14ac:dyDescent="0.25">
      <c r="B160" s="5" t="s">
        <v>289</v>
      </c>
      <c r="C160" s="5"/>
      <c r="D160" s="5" t="s">
        <v>11</v>
      </c>
      <c r="E160" s="19"/>
      <c r="F160" s="19"/>
      <c r="G160" s="7">
        <v>1</v>
      </c>
      <c r="H16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0" s="5" t="s">
        <v>291</v>
      </c>
    </row>
    <row r="161" spans="2:9" ht="26.25" customHeight="1" x14ac:dyDescent="0.25">
      <c r="B161" s="5" t="s">
        <v>290</v>
      </c>
      <c r="C161" s="5"/>
      <c r="D161" s="5" t="s">
        <v>13</v>
      </c>
      <c r="E161" s="19"/>
      <c r="F161" s="19"/>
      <c r="G161" s="12"/>
      <c r="H16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1" s="5"/>
    </row>
    <row r="162" spans="2:9" ht="26.25" customHeight="1" x14ac:dyDescent="0.25">
      <c r="B162" s="5" t="s">
        <v>293</v>
      </c>
      <c r="C162" s="5"/>
      <c r="D162" s="5" t="s">
        <v>28</v>
      </c>
      <c r="E162" s="19"/>
      <c r="F162" s="19"/>
      <c r="G162" s="7">
        <v>0.75</v>
      </c>
      <c r="H16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2" s="5" t="s">
        <v>300</v>
      </c>
    </row>
    <row r="163" spans="2:9" ht="26.25" customHeight="1" x14ac:dyDescent="0.25">
      <c r="B163" s="5" t="s">
        <v>294</v>
      </c>
      <c r="C163" s="5"/>
      <c r="D163" s="5" t="s">
        <v>13</v>
      </c>
      <c r="E163" s="19"/>
      <c r="F163" s="19"/>
      <c r="G163" s="12"/>
      <c r="H16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3" s="5"/>
    </row>
    <row r="164" spans="2:9" ht="26.25" customHeight="1" x14ac:dyDescent="0.25">
      <c r="B164" s="5" t="s">
        <v>297</v>
      </c>
      <c r="C164" s="5"/>
      <c r="D164" s="5" t="s">
        <v>11</v>
      </c>
      <c r="E164" s="19"/>
      <c r="F164" s="19">
        <v>43820</v>
      </c>
      <c r="G164" s="7">
        <v>1</v>
      </c>
      <c r="H16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4" s="5" t="s">
        <v>302</v>
      </c>
    </row>
    <row r="165" spans="2:9" ht="26.25" customHeight="1" x14ac:dyDescent="0.25">
      <c r="B165" s="5" t="s">
        <v>299</v>
      </c>
      <c r="C165" s="5"/>
      <c r="D165" s="5" t="s">
        <v>13</v>
      </c>
      <c r="E165" s="19"/>
      <c r="F165" s="19"/>
      <c r="G165" s="12"/>
      <c r="H16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65" s="5"/>
    </row>
    <row r="166" spans="2:9" ht="26.25" customHeight="1" x14ac:dyDescent="0.25">
      <c r="B166" s="5" t="s">
        <v>298</v>
      </c>
      <c r="C166" s="5"/>
      <c r="D166" s="5" t="s">
        <v>11</v>
      </c>
      <c r="E166" s="19"/>
      <c r="F166" s="19">
        <v>43497</v>
      </c>
      <c r="G166" s="7">
        <v>1</v>
      </c>
      <c r="H16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6" s="5" t="s">
        <v>301</v>
      </c>
    </row>
  </sheetData>
  <phoneticPr fontId="2" type="noConversion"/>
  <conditionalFormatting sqref="G5:G166">
    <cfRule type="dataBar" priority="7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G155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{252EEE29-AC71-49F3-8FC5-BE692677DD6B}</x14:id>
        </ext>
      </extLst>
    </cfRule>
  </conditionalFormatting>
  <conditionalFormatting sqref="G156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{E6169541-77B0-4BE3-BA7D-380634C17BC5}</x14:id>
        </ext>
      </extLst>
    </cfRule>
  </conditionalFormatting>
  <conditionalFormatting sqref="G157:G159 G164">
    <cfRule type="dataBar" priority="9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{7FAD6128-8337-4C28-AEB6-70E0D86C67C3}</x14:id>
        </ext>
      </extLst>
    </cfRule>
  </conditionalFormatting>
  <dataValidations count="4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B21 D5:D166">
      <formula1>"Non commencée,En cours de réalisation, Différé, Terminée,Abandonnée"</formula1>
    </dataValidation>
    <dataValidation type="list" allowBlank="1" sqref="G5:G166">
      <formula1>"0%,25%,50%,75%,100%"</formula1>
    </dataValidation>
    <dataValidation type="list" allowBlank="1" errorTitle="Whoops" sqref="C5:C166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166">
      <formula1>F5&gt;=E5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G5:G166</xm:sqref>
        </x14:conditionalFormatting>
        <x14:conditionalFormatting xmlns:xm="http://schemas.microsoft.com/office/excel/2006/main">
          <x14:cfRule type="dataBar" id="{252EEE29-AC71-49F3-8FC5-BE692677DD6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E6169541-77B0-4BE3-BA7D-380634C17BC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G156</xm:sqref>
        </x14:conditionalFormatting>
        <x14:conditionalFormatting xmlns:xm="http://schemas.microsoft.com/office/excel/2006/main">
          <x14:cfRule type="dataBar" id="{7FAD6128-8337-4C28-AEB6-70E0D86C67C3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G157:G159 G164</xm:sqref>
        </x14:conditionalFormatting>
        <x14:conditionalFormatting xmlns:xm="http://schemas.microsoft.com/office/excel/2006/main">
          <x14:cfRule type="iconSet" priority="8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H5:H166</xm:sqref>
        </x14:conditionalFormatting>
        <x14:conditionalFormatting xmlns:xm="http://schemas.microsoft.com/office/excel/2006/main">
          <x14:cfRule type="iconSet" priority="4" id="{3A939870-4832-4AF2-9B3A-F39899E614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H155</xm:sqref>
        </x14:conditionalFormatting>
        <x14:conditionalFormatting xmlns:xm="http://schemas.microsoft.com/office/excel/2006/main">
          <x14:cfRule type="iconSet" priority="2" id="{ABE7293A-00AB-433D-BAE5-2F677E14D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H156</xm:sqref>
        </x14:conditionalFormatting>
        <x14:conditionalFormatting xmlns:xm="http://schemas.microsoft.com/office/excel/2006/main">
          <x14:cfRule type="iconSet" priority="96" id="{4D76F8EC-1259-4416-B80E-7B7962EBB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H164 H157:H159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10" sqref="A10"/>
    </sheetView>
  </sheetViews>
  <sheetFormatPr baseColWidth="10" defaultRowHeight="13.5" x14ac:dyDescent="0.25"/>
  <cols>
    <col min="1" max="1" width="33.7109375" customWidth="1"/>
  </cols>
  <sheetData>
    <row r="1" spans="3:11" s="15" customFormat="1" ht="40.5" x14ac:dyDescent="0.25">
      <c r="C1" s="15" t="s">
        <v>85</v>
      </c>
      <c r="D1" s="15" t="s">
        <v>86</v>
      </c>
      <c r="E1" s="15" t="s">
        <v>87</v>
      </c>
      <c r="F1" s="15" t="s">
        <v>91</v>
      </c>
      <c r="G1" s="15" t="s">
        <v>88</v>
      </c>
      <c r="H1" s="15" t="s">
        <v>89</v>
      </c>
      <c r="I1" s="15" t="s">
        <v>92</v>
      </c>
      <c r="J1" s="15" t="s">
        <v>90</v>
      </c>
    </row>
    <row r="2" spans="3:11" x14ac:dyDescent="0.25">
      <c r="C2">
        <v>40</v>
      </c>
      <c r="D2">
        <v>2</v>
      </c>
      <c r="E2">
        <v>0</v>
      </c>
      <c r="F2">
        <v>100</v>
      </c>
      <c r="G2">
        <v>0</v>
      </c>
      <c r="H2">
        <v>0</v>
      </c>
      <c r="J2">
        <v>-3</v>
      </c>
      <c r="K2">
        <f>G2-(H2+J2)/2</f>
        <v>1.5</v>
      </c>
    </row>
    <row r="3" spans="3:11" x14ac:dyDescent="0.25">
      <c r="C3">
        <v>40</v>
      </c>
      <c r="D3">
        <v>2</v>
      </c>
      <c r="E3">
        <v>0</v>
      </c>
      <c r="F3">
        <v>-100</v>
      </c>
      <c r="G3">
        <v>2</v>
      </c>
      <c r="H3">
        <v>3</v>
      </c>
      <c r="J3">
        <v>3</v>
      </c>
      <c r="K3">
        <f t="shared" ref="K3:K12" si="0">G3-(H3+J3)/2</f>
        <v>-1</v>
      </c>
    </row>
    <row r="4" spans="3:11" x14ac:dyDescent="0.25">
      <c r="C4">
        <v>40</v>
      </c>
      <c r="D4">
        <v>2</v>
      </c>
      <c r="E4">
        <v>0</v>
      </c>
      <c r="F4">
        <v>150</v>
      </c>
      <c r="G4">
        <v>-1</v>
      </c>
      <c r="H4">
        <v>-1</v>
      </c>
      <c r="J4">
        <v>-3</v>
      </c>
      <c r="K4">
        <f t="shared" si="0"/>
        <v>1</v>
      </c>
    </row>
    <row r="5" spans="3:11" x14ac:dyDescent="0.25">
      <c r="C5">
        <v>40</v>
      </c>
      <c r="D5">
        <v>2</v>
      </c>
      <c r="E5">
        <v>0</v>
      </c>
      <c r="F5">
        <v>-150</v>
      </c>
      <c r="G5">
        <v>3</v>
      </c>
      <c r="H5">
        <v>5</v>
      </c>
      <c r="J5">
        <v>7</v>
      </c>
      <c r="K5">
        <f t="shared" si="0"/>
        <v>-3</v>
      </c>
    </row>
    <row r="6" spans="3:11" x14ac:dyDescent="0.25">
      <c r="C6">
        <v>80</v>
      </c>
      <c r="D6">
        <v>2</v>
      </c>
      <c r="E6">
        <v>0</v>
      </c>
      <c r="F6">
        <v>150</v>
      </c>
      <c r="G6">
        <v>1</v>
      </c>
      <c r="H6">
        <v>5</v>
      </c>
      <c r="J6">
        <v>0</v>
      </c>
      <c r="K6">
        <f t="shared" si="0"/>
        <v>-1.5</v>
      </c>
    </row>
    <row r="7" spans="3:11" x14ac:dyDescent="0.25">
      <c r="C7">
        <v>80</v>
      </c>
      <c r="D7">
        <v>2</v>
      </c>
      <c r="E7">
        <v>0</v>
      </c>
      <c r="F7">
        <v>-150</v>
      </c>
      <c r="G7">
        <v>3</v>
      </c>
      <c r="H7">
        <v>4</v>
      </c>
      <c r="J7">
        <v>3</v>
      </c>
      <c r="K7">
        <f t="shared" si="0"/>
        <v>-0.5</v>
      </c>
    </row>
    <row r="8" spans="3:11" x14ac:dyDescent="0.25">
      <c r="C8">
        <v>0</v>
      </c>
      <c r="D8">
        <v>2</v>
      </c>
      <c r="E8">
        <v>0</v>
      </c>
      <c r="F8">
        <v>150</v>
      </c>
      <c r="G8">
        <v>-3</v>
      </c>
      <c r="H8">
        <v>-16</v>
      </c>
      <c r="J8">
        <v>-3</v>
      </c>
      <c r="K8">
        <f t="shared" si="0"/>
        <v>6.5</v>
      </c>
    </row>
    <row r="9" spans="3:11" x14ac:dyDescent="0.25">
      <c r="C9">
        <v>0</v>
      </c>
      <c r="D9">
        <v>2</v>
      </c>
      <c r="E9">
        <v>0</v>
      </c>
      <c r="F9">
        <v>-150</v>
      </c>
      <c r="G9">
        <v>3</v>
      </c>
      <c r="H9">
        <v>-11</v>
      </c>
      <c r="K9">
        <f t="shared" si="0"/>
        <v>8.5</v>
      </c>
    </row>
    <row r="10" spans="3:11" x14ac:dyDescent="0.25">
      <c r="C10">
        <v>40</v>
      </c>
      <c r="D10">
        <v>2</v>
      </c>
      <c r="E10">
        <v>0</v>
      </c>
      <c r="F10">
        <v>150</v>
      </c>
      <c r="G10">
        <v>2</v>
      </c>
      <c r="H10">
        <v>8</v>
      </c>
      <c r="K10">
        <f t="shared" si="0"/>
        <v>-2</v>
      </c>
    </row>
    <row r="11" spans="3:11" x14ac:dyDescent="0.25">
      <c r="C11">
        <v>40</v>
      </c>
      <c r="D11">
        <v>2</v>
      </c>
      <c r="E11">
        <v>0</v>
      </c>
      <c r="F11">
        <v>-150</v>
      </c>
      <c r="G11">
        <v>3</v>
      </c>
      <c r="H11">
        <v>9</v>
      </c>
      <c r="K11">
        <f t="shared" si="0"/>
        <v>-1.5</v>
      </c>
    </row>
    <row r="12" spans="3:11" x14ac:dyDescent="0.25">
      <c r="C12">
        <v>40</v>
      </c>
      <c r="D12">
        <v>1</v>
      </c>
      <c r="E12">
        <v>0</v>
      </c>
      <c r="F12">
        <v>150</v>
      </c>
      <c r="G12">
        <v>0</v>
      </c>
      <c r="H12">
        <v>2</v>
      </c>
      <c r="K12">
        <f t="shared" si="0"/>
        <v>-1</v>
      </c>
    </row>
    <row r="13" spans="3:11" x14ac:dyDescent="0.25">
      <c r="C13">
        <v>40</v>
      </c>
      <c r="D13">
        <v>1</v>
      </c>
      <c r="E13">
        <v>0</v>
      </c>
      <c r="F13">
        <v>-150</v>
      </c>
      <c r="G13">
        <v>2</v>
      </c>
      <c r="H13">
        <v>4</v>
      </c>
      <c r="K13">
        <f t="shared" ref="K13:K22" si="1">G13-(H13+J13)/2</f>
        <v>0</v>
      </c>
    </row>
    <row r="14" spans="3:11" x14ac:dyDescent="0.25">
      <c r="C14" s="16">
        <v>40</v>
      </c>
      <c r="D14" s="16">
        <v>0</v>
      </c>
      <c r="E14">
        <v>0</v>
      </c>
      <c r="F14">
        <v>150</v>
      </c>
      <c r="G14">
        <v>-2</v>
      </c>
      <c r="H14">
        <v>-3</v>
      </c>
      <c r="K14">
        <f t="shared" si="1"/>
        <v>-0.5</v>
      </c>
    </row>
    <row r="15" spans="3:11" x14ac:dyDescent="0.25">
      <c r="C15" s="16">
        <v>40</v>
      </c>
      <c r="D15" s="16">
        <v>0</v>
      </c>
      <c r="E15">
        <v>0</v>
      </c>
      <c r="F15">
        <v>-150</v>
      </c>
      <c r="G15">
        <v>2</v>
      </c>
      <c r="H15">
        <v>1</v>
      </c>
      <c r="K15">
        <f t="shared" si="1"/>
        <v>1.5</v>
      </c>
    </row>
    <row r="16" spans="3:11" x14ac:dyDescent="0.25">
      <c r="C16" s="16">
        <v>40</v>
      </c>
      <c r="D16" s="16">
        <v>0</v>
      </c>
      <c r="E16">
        <v>0</v>
      </c>
      <c r="F16">
        <v>150</v>
      </c>
      <c r="G16">
        <v>-1</v>
      </c>
      <c r="H16">
        <v>0</v>
      </c>
      <c r="K16">
        <f t="shared" si="1"/>
        <v>-1</v>
      </c>
    </row>
    <row r="17" spans="1:12" x14ac:dyDescent="0.25">
      <c r="C17" s="16">
        <v>40</v>
      </c>
      <c r="D17" s="16">
        <v>0</v>
      </c>
      <c r="E17">
        <v>0</v>
      </c>
      <c r="F17">
        <v>-150</v>
      </c>
      <c r="G17">
        <v>2</v>
      </c>
      <c r="H17">
        <v>1</v>
      </c>
      <c r="K17">
        <f t="shared" si="1"/>
        <v>1.5</v>
      </c>
    </row>
    <row r="18" spans="1:12" x14ac:dyDescent="0.25">
      <c r="C18">
        <v>40</v>
      </c>
      <c r="D18">
        <v>0</v>
      </c>
      <c r="E18">
        <v>360</v>
      </c>
      <c r="F18">
        <v>0</v>
      </c>
      <c r="G18">
        <v>325</v>
      </c>
      <c r="H18">
        <v>310</v>
      </c>
      <c r="J18">
        <v>345</v>
      </c>
      <c r="K18">
        <f t="shared" si="1"/>
        <v>-2.5</v>
      </c>
      <c r="L18" s="17">
        <f>H18/G18</f>
        <v>0.9538461538461539</v>
      </c>
    </row>
    <row r="19" spans="1:12" x14ac:dyDescent="0.25">
      <c r="C19">
        <v>40</v>
      </c>
      <c r="D19">
        <v>0</v>
      </c>
      <c r="E19">
        <v>-360</v>
      </c>
      <c r="F19">
        <v>0</v>
      </c>
      <c r="G19">
        <v>268</v>
      </c>
      <c r="H19">
        <v>256</v>
      </c>
      <c r="J19">
        <v>-345</v>
      </c>
      <c r="K19">
        <f t="shared" si="1"/>
        <v>312.5</v>
      </c>
      <c r="L19" s="17">
        <f t="shared" ref="L19:L42" si="2">H19/G19</f>
        <v>0.95522388059701491</v>
      </c>
    </row>
    <row r="20" spans="1:12" x14ac:dyDescent="0.25">
      <c r="C20">
        <v>40</v>
      </c>
      <c r="D20">
        <v>1</v>
      </c>
      <c r="E20">
        <v>360</v>
      </c>
      <c r="F20">
        <v>0</v>
      </c>
      <c r="G20">
        <v>324</v>
      </c>
      <c r="H20">
        <v>311</v>
      </c>
      <c r="J20">
        <v>348</v>
      </c>
      <c r="K20">
        <f t="shared" si="1"/>
        <v>-5.5</v>
      </c>
      <c r="L20" s="17">
        <f t="shared" si="2"/>
        <v>0.95987654320987659</v>
      </c>
    </row>
    <row r="21" spans="1:12" x14ac:dyDescent="0.25">
      <c r="C21">
        <v>40</v>
      </c>
      <c r="D21">
        <v>1</v>
      </c>
      <c r="E21">
        <v>-360</v>
      </c>
      <c r="F21">
        <v>0</v>
      </c>
      <c r="G21">
        <v>290</v>
      </c>
      <c r="H21">
        <v>280</v>
      </c>
      <c r="J21">
        <v>-338</v>
      </c>
      <c r="K21">
        <f t="shared" si="1"/>
        <v>319</v>
      </c>
      <c r="L21" s="17">
        <f t="shared" si="2"/>
        <v>0.96551724137931039</v>
      </c>
    </row>
    <row r="22" spans="1:12" x14ac:dyDescent="0.25">
      <c r="C22">
        <v>40</v>
      </c>
      <c r="D22">
        <v>2</v>
      </c>
      <c r="E22">
        <v>360</v>
      </c>
      <c r="F22">
        <v>0</v>
      </c>
      <c r="G22">
        <v>341</v>
      </c>
      <c r="H22">
        <v>322</v>
      </c>
      <c r="J22">
        <v>338</v>
      </c>
      <c r="K22">
        <f t="shared" si="1"/>
        <v>11</v>
      </c>
      <c r="L22" s="17">
        <f t="shared" si="2"/>
        <v>0.94428152492668627</v>
      </c>
    </row>
    <row r="23" spans="1:12" x14ac:dyDescent="0.25">
      <c r="L23" s="17"/>
    </row>
    <row r="24" spans="1:12" x14ac:dyDescent="0.25">
      <c r="A24" t="s">
        <v>93</v>
      </c>
      <c r="C24">
        <v>40</v>
      </c>
      <c r="D24">
        <v>0</v>
      </c>
      <c r="E24">
        <v>0</v>
      </c>
      <c r="F24">
        <v>100</v>
      </c>
      <c r="G24">
        <v>-3</v>
      </c>
      <c r="H24">
        <v>-2</v>
      </c>
      <c r="J24">
        <v>-3</v>
      </c>
      <c r="L24" s="17"/>
    </row>
    <row r="25" spans="1:12" x14ac:dyDescent="0.25">
      <c r="C25">
        <v>40</v>
      </c>
      <c r="D25">
        <v>0</v>
      </c>
      <c r="E25">
        <v>0</v>
      </c>
      <c r="F25">
        <v>-150</v>
      </c>
      <c r="G25">
        <v>3</v>
      </c>
      <c r="H25">
        <v>3</v>
      </c>
      <c r="J25">
        <v>3</v>
      </c>
      <c r="L25" s="17"/>
    </row>
    <row r="26" spans="1:12" x14ac:dyDescent="0.25">
      <c r="C26">
        <v>40</v>
      </c>
      <c r="D26">
        <v>0</v>
      </c>
      <c r="E26">
        <v>360</v>
      </c>
      <c r="F26">
        <v>0</v>
      </c>
      <c r="G26">
        <v>326</v>
      </c>
      <c r="H26">
        <v>318</v>
      </c>
      <c r="J26">
        <v>348</v>
      </c>
      <c r="L26" s="17">
        <f t="shared" si="2"/>
        <v>0.97546012269938653</v>
      </c>
    </row>
    <row r="27" spans="1:12" x14ac:dyDescent="0.25">
      <c r="C27">
        <v>40</v>
      </c>
      <c r="D27">
        <v>0</v>
      </c>
      <c r="E27">
        <v>-360</v>
      </c>
      <c r="F27">
        <v>0</v>
      </c>
      <c r="G27">
        <v>295</v>
      </c>
      <c r="H27">
        <v>-288</v>
      </c>
      <c r="J27">
        <v>-338</v>
      </c>
      <c r="L27" s="17">
        <f t="shared" si="2"/>
        <v>-0.97627118644067801</v>
      </c>
    </row>
    <row r="28" spans="1:12" x14ac:dyDescent="0.25">
      <c r="L28" s="17"/>
    </row>
    <row r="29" spans="1:12" x14ac:dyDescent="0.25">
      <c r="L29" s="17"/>
    </row>
    <row r="30" spans="1:12" x14ac:dyDescent="0.25">
      <c r="A30" t="s">
        <v>94</v>
      </c>
      <c r="C30">
        <v>40</v>
      </c>
      <c r="D30">
        <v>0</v>
      </c>
      <c r="E30">
        <v>-360</v>
      </c>
      <c r="F30">
        <v>0</v>
      </c>
      <c r="G30">
        <v>-310</v>
      </c>
      <c r="H30">
        <v>-314</v>
      </c>
      <c r="J30">
        <v>-341</v>
      </c>
      <c r="L30" s="17">
        <f t="shared" si="2"/>
        <v>1.0129032258064516</v>
      </c>
    </row>
    <row r="31" spans="1:12" x14ac:dyDescent="0.25">
      <c r="C31">
        <v>40</v>
      </c>
      <c r="D31">
        <v>0</v>
      </c>
      <c r="E31">
        <v>360</v>
      </c>
      <c r="F31">
        <v>0</v>
      </c>
      <c r="G31">
        <v>330</v>
      </c>
      <c r="H31">
        <v>335</v>
      </c>
      <c r="J31">
        <v>356</v>
      </c>
      <c r="L31" s="17">
        <f t="shared" si="2"/>
        <v>1.0151515151515151</v>
      </c>
    </row>
    <row r="32" spans="1:12" x14ac:dyDescent="0.25">
      <c r="L32" s="17"/>
    </row>
    <row r="33" spans="1:12" x14ac:dyDescent="0.25">
      <c r="A33" t="s">
        <v>95</v>
      </c>
      <c r="C33">
        <v>40</v>
      </c>
      <c r="D33">
        <v>0</v>
      </c>
      <c r="E33">
        <v>0</v>
      </c>
      <c r="F33">
        <v>100</v>
      </c>
      <c r="G33">
        <v>-3</v>
      </c>
      <c r="H33">
        <v>-1</v>
      </c>
      <c r="J33">
        <v>-3</v>
      </c>
      <c r="L33" s="17"/>
    </row>
    <row r="34" spans="1:12" x14ac:dyDescent="0.25">
      <c r="C34">
        <v>40</v>
      </c>
      <c r="D34">
        <v>0</v>
      </c>
      <c r="E34">
        <v>0</v>
      </c>
      <c r="F34">
        <v>-150</v>
      </c>
      <c r="G34">
        <v>2</v>
      </c>
      <c r="H34">
        <v>2</v>
      </c>
      <c r="J34">
        <v>7</v>
      </c>
      <c r="L34" s="17"/>
    </row>
    <row r="35" spans="1:12" x14ac:dyDescent="0.25">
      <c r="C35">
        <v>40</v>
      </c>
      <c r="D35">
        <v>0</v>
      </c>
      <c r="E35">
        <v>360</v>
      </c>
      <c r="F35">
        <v>0</v>
      </c>
      <c r="G35">
        <v>324</v>
      </c>
      <c r="H35">
        <v>323</v>
      </c>
      <c r="J35">
        <v>338</v>
      </c>
      <c r="L35" s="17">
        <f t="shared" si="2"/>
        <v>0.99691358024691357</v>
      </c>
    </row>
    <row r="36" spans="1:12" x14ac:dyDescent="0.25">
      <c r="C36">
        <v>40</v>
      </c>
      <c r="D36">
        <v>0</v>
      </c>
      <c r="E36">
        <v>-360</v>
      </c>
      <c r="F36">
        <v>0</v>
      </c>
      <c r="G36">
        <v>-298</v>
      </c>
      <c r="H36">
        <v>-294</v>
      </c>
      <c r="J36">
        <v>-338</v>
      </c>
      <c r="L36" s="17">
        <f t="shared" si="2"/>
        <v>0.98657718120805371</v>
      </c>
    </row>
    <row r="37" spans="1:12" x14ac:dyDescent="0.25">
      <c r="C37">
        <v>40</v>
      </c>
      <c r="D37">
        <v>0</v>
      </c>
      <c r="E37">
        <v>90</v>
      </c>
      <c r="F37">
        <v>0</v>
      </c>
      <c r="G37">
        <v>78</v>
      </c>
      <c r="H37">
        <v>75</v>
      </c>
      <c r="J37">
        <v>83</v>
      </c>
      <c r="L37" s="17">
        <f t="shared" si="2"/>
        <v>0.96153846153846156</v>
      </c>
    </row>
    <row r="38" spans="1:12" x14ac:dyDescent="0.25">
      <c r="L38" s="17"/>
    </row>
    <row r="39" spans="1:12" x14ac:dyDescent="0.25">
      <c r="A39" t="s">
        <v>108</v>
      </c>
      <c r="C39">
        <v>40</v>
      </c>
      <c r="D39">
        <v>0</v>
      </c>
      <c r="E39">
        <v>360</v>
      </c>
      <c r="F39">
        <v>0</v>
      </c>
      <c r="G39">
        <v>315</v>
      </c>
      <c r="H39">
        <v>318</v>
      </c>
      <c r="J39">
        <v>348</v>
      </c>
      <c r="L39" s="17">
        <f t="shared" si="2"/>
        <v>1.0095238095238095</v>
      </c>
    </row>
    <row r="40" spans="1:12" x14ac:dyDescent="0.25">
      <c r="C40">
        <v>40</v>
      </c>
      <c r="D40">
        <v>0</v>
      </c>
      <c r="E40">
        <v>-360</v>
      </c>
      <c r="F40">
        <v>0</v>
      </c>
      <c r="G40">
        <v>-290</v>
      </c>
      <c r="H40">
        <v>-291</v>
      </c>
      <c r="J40">
        <v>-341</v>
      </c>
      <c r="L40" s="17">
        <f t="shared" si="2"/>
        <v>1.0034482758620689</v>
      </c>
    </row>
    <row r="41" spans="1:12" x14ac:dyDescent="0.25">
      <c r="C41">
        <v>40</v>
      </c>
      <c r="D41">
        <v>0</v>
      </c>
      <c r="E41">
        <v>180</v>
      </c>
      <c r="F41">
        <v>0</v>
      </c>
      <c r="G41">
        <v>165</v>
      </c>
      <c r="H41">
        <v>163</v>
      </c>
      <c r="J41">
        <v>178</v>
      </c>
      <c r="L41" s="17">
        <f t="shared" si="2"/>
        <v>0.98787878787878791</v>
      </c>
    </row>
    <row r="42" spans="1:12" x14ac:dyDescent="0.25">
      <c r="C42">
        <v>40</v>
      </c>
      <c r="D42">
        <v>0</v>
      </c>
      <c r="E42">
        <v>-90</v>
      </c>
      <c r="F42">
        <v>100</v>
      </c>
      <c r="G42">
        <v>-85</v>
      </c>
      <c r="H42">
        <v>-87</v>
      </c>
      <c r="J42">
        <v>-107</v>
      </c>
      <c r="L42" s="17">
        <f t="shared" si="2"/>
        <v>1.0235294117647058</v>
      </c>
    </row>
    <row r="44" spans="1:12" x14ac:dyDescent="0.25">
      <c r="A44" t="s">
        <v>109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Liste de tâches</vt:lpstr>
      <vt:lpstr>PlanValidationGyroscope</vt:lpstr>
      <vt:lpstr>Feuil1</vt:lpstr>
      <vt:lpstr>'Liste de tâches'!Titres_Imprimer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2019-02-09T12:55:04Z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  <property fmtid="{D5CDD505-2E9C-101B-9397-08002B2CF9AE}" pid="3" name="WorkbookGuid">
    <vt:lpwstr>f98746df-ec0c-4d5a-b058-23e674a2e52f</vt:lpwstr>
  </property>
  <property fmtid="{D5CDD505-2E9C-101B-9397-08002B2CF9AE}" pid="4" name="ConnectionInfosStorage">
    <vt:lpwstr>WorkbookXmlParts</vt:lpwstr>
  </property>
</Properties>
</file>