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pembukuan faking gt\"/>
    </mc:Choice>
  </mc:AlternateContent>
  <xr:revisionPtr revIDLastSave="0" documentId="13_ncr:1_{D5A6E06E-4826-454A-BDB3-0462281FA13B}" xr6:coauthVersionLast="40" xr6:coauthVersionMax="40" xr10:uidLastSave="{00000000-0000-0000-0000-000000000000}"/>
  <bookViews>
    <workbookView xWindow="5655" yWindow="1335" windowWidth="21600" windowHeight="11835" xr2:uid="{BD90DA22-14D3-4F31-BFBB-E5892F8B50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 l="1"/>
  <c r="E11" i="1"/>
  <c r="E12" i="1"/>
  <c r="E13" i="1"/>
  <c r="E8" i="1" l="1"/>
  <c r="E5" i="1"/>
  <c r="G5" i="1"/>
  <c r="E6" i="1"/>
  <c r="G6" i="1"/>
  <c r="E7" i="1"/>
  <c r="G7" i="1"/>
  <c r="G8" i="1"/>
  <c r="G9" i="1"/>
  <c r="G10" i="1"/>
  <c r="G11" i="1"/>
  <c r="G12" i="1"/>
  <c r="G13" i="1"/>
  <c r="I26" i="1"/>
  <c r="C26" i="1"/>
  <c r="L18" i="1"/>
  <c r="L19" i="1"/>
  <c r="L20" i="1"/>
  <c r="L21" i="1"/>
  <c r="L22" i="1"/>
  <c r="L23" i="1"/>
  <c r="L24" i="1"/>
  <c r="L25" i="1"/>
  <c r="L17" i="1"/>
  <c r="F18" i="1"/>
  <c r="F19" i="1"/>
  <c r="F20" i="1"/>
  <c r="F21" i="1"/>
  <c r="F22" i="1"/>
  <c r="F23" i="1"/>
  <c r="F24" i="1"/>
  <c r="F25" i="1"/>
  <c r="F17" i="1"/>
  <c r="F26" i="1" l="1"/>
  <c r="L26" i="1"/>
  <c r="G14" i="1"/>
  <c r="I5" i="1" l="1"/>
  <c r="J17" i="1" s="1"/>
  <c r="J18" i="1" s="1"/>
  <c r="J19" i="1" s="1"/>
  <c r="J20" i="1" s="1"/>
  <c r="J5" i="1"/>
  <c r="D17" i="1" s="1"/>
  <c r="D18" i="1" s="1"/>
  <c r="D19" i="1" s="1"/>
  <c r="D20" i="1" s="1"/>
  <c r="D21" i="1" s="1"/>
  <c r="J21" i="1" l="1"/>
  <c r="J22" i="1" s="1"/>
  <c r="J23" i="1" s="1"/>
  <c r="J24" i="1" s="1"/>
  <c r="J25" i="1" s="1"/>
  <c r="J26" i="1" s="1"/>
  <c r="I12" i="1" s="1"/>
  <c r="K5" i="1"/>
  <c r="D22" i="1"/>
  <c r="D23" i="1" s="1"/>
  <c r="D24" i="1" s="1"/>
  <c r="D25" i="1" s="1"/>
  <c r="D26" i="1" s="1"/>
  <c r="J8" i="1" l="1"/>
  <c r="J12" i="1"/>
  <c r="K12" i="1" s="1"/>
</calcChain>
</file>

<file path=xl/sharedStrings.xml><?xml version="1.0" encoding="utf-8"?>
<sst xmlns="http://schemas.openxmlformats.org/spreadsheetml/2006/main" count="42" uniqueCount="23">
  <si>
    <t>PENGHASILAN 24 JAM (RESET 10 PAGI)</t>
  </si>
  <si>
    <t>TGL</t>
  </si>
  <si>
    <t>DLS</t>
  </si>
  <si>
    <t>TOTAL</t>
  </si>
  <si>
    <t>PENGELUARAN</t>
  </si>
  <si>
    <t>KEEP</t>
  </si>
  <si>
    <t>KETERANGAN</t>
  </si>
  <si>
    <t>BELI GROWSCAN</t>
  </si>
  <si>
    <t>-</t>
  </si>
  <si>
    <t>WT</t>
  </si>
  <si>
    <t>NOI</t>
  </si>
  <si>
    <t>PEMBUKUAN HASIL GT (Agustus 2022)</t>
  </si>
  <si>
    <t>SOLD (WT)</t>
  </si>
  <si>
    <t>SOLD (NOI)</t>
  </si>
  <si>
    <t>RATE DL</t>
  </si>
  <si>
    <t>HASIL</t>
  </si>
  <si>
    <t>DL SISA</t>
  </si>
  <si>
    <t xml:space="preserve"> </t>
  </si>
  <si>
    <t>TOTAL SISA</t>
  </si>
  <si>
    <t>DL SISA ABIS SOLD</t>
  </si>
  <si>
    <t>DL TOTAL BULANAN</t>
  </si>
  <si>
    <t>BUY ID BOT (100)</t>
  </si>
  <si>
    <t>BUY LISENSI+ID 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</si>
</sst>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p&quot;* #,##0_-;\-&quot;Rp&quot;* #,##0_-;_-&quot;Rp&quot;* &quot;-&quot;_-;_-@_-"/>
    <numFmt numFmtId="164" formatCode="0\ &quot;DLS&quot;"/>
    <numFmt numFmtId="165" formatCode="&quot;Rp&quot;#,##0"/>
    <numFmt numFmtId="166" formatCode="0.00\ &quot;DLS&quot;"/>
  </numFmts>
  <fonts count="2" x14ac:knownFonts="1"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8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65" fontId="0" fillId="0" borderId="1" xfId="0" applyNumberFormat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5" fontId="0" fillId="0" borderId="5" xfId="0" applyNumberFormat="1" applyBorder="1"/>
    <xf numFmtId="0" fontId="0" fillId="0" borderId="8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42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2" fontId="0" fillId="0" borderId="8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4184D-B03C-46EB-BC79-1C9A04F2F338}">
  <dimension ref="B1:O27"/>
  <sheetViews>
    <sheetView tabSelected="1" topLeftCell="A10" zoomScale="115" zoomScaleNormal="115" workbookViewId="0">
      <selection activeCell="K24" sqref="K24"/>
    </sheetView>
  </sheetViews>
  <sheetFormatPr defaultRowHeight="15" x14ac:dyDescent="0.25"/>
  <cols>
    <col min="2" max="2" width="11" style="3" customWidth="1"/>
    <col min="3" max="3" width="10.28515625" style="4" customWidth="1"/>
    <col min="4" max="4" width="14.28515625" style="4" customWidth="1"/>
    <col min="5" max="5" width="8.5703125" style="4" customWidth="1"/>
    <col min="6" max="6" width="18.28515625" style="4" customWidth="1"/>
    <col min="7" max="7" width="20.5703125" style="4" customWidth="1"/>
    <col min="8" max="8" width="9.85546875" style="4" customWidth="1"/>
    <col min="9" max="9" width="12.28515625" customWidth="1"/>
    <col min="10" max="10" width="16.42578125" customWidth="1"/>
    <col min="11" max="11" width="11.5703125" customWidth="1"/>
    <col min="12" max="12" width="15" customWidth="1"/>
  </cols>
  <sheetData>
    <row r="1" spans="2:12" ht="15.75" thickBot="1" x14ac:dyDescent="0.3"/>
    <row r="2" spans="2:12" ht="15" customHeight="1" thickBot="1" x14ac:dyDescent="0.3">
      <c r="B2" s="29" t="s">
        <v>11</v>
      </c>
      <c r="C2" s="30"/>
      <c r="D2" s="30"/>
      <c r="E2" s="30"/>
      <c r="F2" s="30"/>
      <c r="G2" s="31"/>
      <c r="H2"/>
    </row>
    <row r="3" spans="2:12" ht="15" customHeight="1" thickTop="1" thickBot="1" x14ac:dyDescent="0.3">
      <c r="B3" s="29" t="s">
        <v>0</v>
      </c>
      <c r="C3" s="30"/>
      <c r="D3" s="30"/>
      <c r="E3" s="30"/>
      <c r="F3" s="30"/>
      <c r="G3" s="31"/>
      <c r="H3"/>
      <c r="I3" s="32" t="s">
        <v>20</v>
      </c>
      <c r="J3" s="32"/>
      <c r="K3" s="32"/>
    </row>
    <row r="4" spans="2:12" s="3" customFormat="1" ht="15" customHeight="1" thickTop="1" thickBot="1" x14ac:dyDescent="0.3">
      <c r="B4" s="5" t="s">
        <v>1</v>
      </c>
      <c r="C4" s="6" t="s">
        <v>2</v>
      </c>
      <c r="D4" s="6" t="s">
        <v>4</v>
      </c>
      <c r="E4" s="6" t="s">
        <v>5</v>
      </c>
      <c r="F4" s="6" t="s">
        <v>6</v>
      </c>
      <c r="G4" s="6" t="s">
        <v>3</v>
      </c>
      <c r="I4" s="27" t="s">
        <v>9</v>
      </c>
      <c r="J4" s="27" t="s">
        <v>10</v>
      </c>
      <c r="K4" s="27" t="s">
        <v>3</v>
      </c>
    </row>
    <row r="5" spans="2:12" ht="15" customHeight="1" thickTop="1" thickBot="1" x14ac:dyDescent="0.3">
      <c r="B5" s="7">
        <v>23</v>
      </c>
      <c r="C5" s="6">
        <v>81</v>
      </c>
      <c r="D5" s="6">
        <v>28</v>
      </c>
      <c r="E5" s="6">
        <f t="shared" ref="E5:E13" si="0">C5-D5</f>
        <v>53</v>
      </c>
      <c r="F5" s="6" t="s">
        <v>7</v>
      </c>
      <c r="G5" s="6">
        <f t="shared" ref="G5:G13" si="1">C5-D5</f>
        <v>53</v>
      </c>
      <c r="H5"/>
      <c r="I5" s="23">
        <f>G14*70%</f>
        <v>309.39999999999998</v>
      </c>
      <c r="J5" s="23">
        <f>G14*30%</f>
        <v>132.6</v>
      </c>
      <c r="K5" s="24">
        <f>I5+J5</f>
        <v>442</v>
      </c>
    </row>
    <row r="6" spans="2:12" ht="15" customHeight="1" thickBot="1" x14ac:dyDescent="0.3">
      <c r="B6" s="7">
        <v>24</v>
      </c>
      <c r="C6" s="6">
        <v>81</v>
      </c>
      <c r="D6" s="6">
        <v>0</v>
      </c>
      <c r="E6" s="6">
        <f t="shared" si="0"/>
        <v>81</v>
      </c>
      <c r="F6" s="6" t="s">
        <v>8</v>
      </c>
      <c r="G6" s="6">
        <f t="shared" si="1"/>
        <v>81</v>
      </c>
      <c r="H6"/>
    </row>
    <row r="7" spans="2:12" ht="15" customHeight="1" thickTop="1" thickBot="1" x14ac:dyDescent="0.3">
      <c r="B7" s="7">
        <v>25</v>
      </c>
      <c r="C7" s="6">
        <v>90</v>
      </c>
      <c r="D7" s="6">
        <v>0</v>
      </c>
      <c r="E7" s="6">
        <f t="shared" si="0"/>
        <v>90</v>
      </c>
      <c r="F7" s="6" t="s">
        <v>8</v>
      </c>
      <c r="G7" s="6">
        <f t="shared" si="1"/>
        <v>90</v>
      </c>
      <c r="H7"/>
      <c r="J7" s="25" t="s">
        <v>18</v>
      </c>
    </row>
    <row r="8" spans="2:12" ht="15" customHeight="1" thickTop="1" thickBot="1" x14ac:dyDescent="0.3">
      <c r="B8" s="7">
        <v>26</v>
      </c>
      <c r="C8" s="6">
        <v>91</v>
      </c>
      <c r="D8" s="6">
        <v>1</v>
      </c>
      <c r="E8" s="6">
        <f t="shared" si="0"/>
        <v>90</v>
      </c>
      <c r="F8" s="6" t="s">
        <v>21</v>
      </c>
      <c r="G8" s="6">
        <f t="shared" si="1"/>
        <v>90</v>
      </c>
      <c r="H8"/>
      <c r="J8" s="26">
        <f>D26+J26</f>
        <v>-2.8421709430404007E-14</v>
      </c>
    </row>
    <row r="9" spans="2:12" ht="15" customHeight="1" thickBot="1" x14ac:dyDescent="0.3">
      <c r="B9" s="7">
        <v>27</v>
      </c>
      <c r="C9" s="6">
        <v>61</v>
      </c>
      <c r="D9" s="6">
        <v>24</v>
      </c>
      <c r="E9" s="6">
        <f t="shared" si="0"/>
        <v>37</v>
      </c>
      <c r="F9" s="6" t="s">
        <v>22</v>
      </c>
      <c r="G9" s="6">
        <f t="shared" si="1"/>
        <v>37</v>
      </c>
      <c r="H9"/>
    </row>
    <row r="10" spans="2:12" ht="15" customHeight="1" thickTop="1" thickBot="1" x14ac:dyDescent="0.3">
      <c r="B10" s="7">
        <v>28</v>
      </c>
      <c r="C10" s="6">
        <v>91</v>
      </c>
      <c r="D10" s="6">
        <v>0</v>
      </c>
      <c r="E10" s="6">
        <f>C10-D10</f>
        <v>91</v>
      </c>
      <c r="F10" s="6" t="s">
        <v>8</v>
      </c>
      <c r="G10" s="6">
        <f t="shared" si="1"/>
        <v>91</v>
      </c>
      <c r="H10"/>
      <c r="I10" s="32" t="s">
        <v>19</v>
      </c>
      <c r="J10" s="32"/>
      <c r="K10" s="32"/>
    </row>
    <row r="11" spans="2:12" ht="15" customHeight="1" thickTop="1" thickBot="1" x14ac:dyDescent="0.3">
      <c r="B11" s="7">
        <v>29</v>
      </c>
      <c r="C11" s="6"/>
      <c r="D11" s="6">
        <v>0</v>
      </c>
      <c r="E11" s="6">
        <f t="shared" si="0"/>
        <v>0</v>
      </c>
      <c r="F11" s="6" t="s">
        <v>8</v>
      </c>
      <c r="G11" s="6">
        <f t="shared" si="1"/>
        <v>0</v>
      </c>
      <c r="H11"/>
      <c r="I11" s="13" t="s">
        <v>9</v>
      </c>
      <c r="J11" s="13" t="s">
        <v>10</v>
      </c>
      <c r="K11" s="13" t="s">
        <v>3</v>
      </c>
    </row>
    <row r="12" spans="2:12" ht="15" customHeight="1" thickTop="1" thickBot="1" x14ac:dyDescent="0.3">
      <c r="B12" s="7">
        <v>30</v>
      </c>
      <c r="C12" s="6"/>
      <c r="D12" s="6">
        <v>0</v>
      </c>
      <c r="E12" s="6">
        <f t="shared" si="0"/>
        <v>0</v>
      </c>
      <c r="F12" s="6" t="s">
        <v>8</v>
      </c>
      <c r="G12" s="6">
        <f t="shared" si="1"/>
        <v>0</v>
      </c>
      <c r="H12"/>
      <c r="I12" s="23">
        <f>J26</f>
        <v>0.39999999999997726</v>
      </c>
      <c r="J12" s="23">
        <f>D26</f>
        <v>-0.40000000000000568</v>
      </c>
      <c r="K12" s="28">
        <f>I12+J12</f>
        <v>-2.8421709430404007E-14</v>
      </c>
    </row>
    <row r="13" spans="2:12" ht="15" customHeight="1" thickBot="1" x14ac:dyDescent="0.3">
      <c r="B13" s="7">
        <v>31</v>
      </c>
      <c r="C13" s="6"/>
      <c r="D13" s="6">
        <v>0</v>
      </c>
      <c r="E13" s="6">
        <f t="shared" si="0"/>
        <v>0</v>
      </c>
      <c r="F13" s="6" t="s">
        <v>8</v>
      </c>
      <c r="G13" s="6">
        <f t="shared" si="1"/>
        <v>0</v>
      </c>
      <c r="H13"/>
    </row>
    <row r="14" spans="2:12" ht="15" customHeight="1" thickBot="1" x14ac:dyDescent="0.3">
      <c r="B14" s="29" t="s">
        <v>3</v>
      </c>
      <c r="C14" s="30"/>
      <c r="D14" s="30"/>
      <c r="E14" s="30"/>
      <c r="F14" s="31"/>
      <c r="G14" s="6">
        <f>SUM(G5:G13)</f>
        <v>442</v>
      </c>
      <c r="H14"/>
    </row>
    <row r="15" spans="2:12" ht="15" customHeight="1" x14ac:dyDescent="0.25"/>
    <row r="16" spans="2:12" ht="31.5" customHeight="1" x14ac:dyDescent="0.25">
      <c r="B16" s="2" t="s">
        <v>1</v>
      </c>
      <c r="C16" s="10" t="s">
        <v>13</v>
      </c>
      <c r="D16" s="2" t="s">
        <v>16</v>
      </c>
      <c r="E16" s="2" t="s">
        <v>14</v>
      </c>
      <c r="F16" s="2" t="s">
        <v>15</v>
      </c>
      <c r="H16" s="2" t="s">
        <v>1</v>
      </c>
      <c r="I16" s="2" t="s">
        <v>12</v>
      </c>
      <c r="J16" s="2" t="s">
        <v>16</v>
      </c>
      <c r="K16" s="2" t="s">
        <v>14</v>
      </c>
      <c r="L16" s="2" t="s">
        <v>15</v>
      </c>
    </row>
    <row r="17" spans="2:15" x14ac:dyDescent="0.25">
      <c r="B17" s="9">
        <v>23</v>
      </c>
      <c r="C17" s="18">
        <v>0</v>
      </c>
      <c r="D17" s="21">
        <f>J5-C17</f>
        <v>132.6</v>
      </c>
      <c r="E17" s="8">
        <v>0</v>
      </c>
      <c r="F17" s="8">
        <f>C17*E17</f>
        <v>0</v>
      </c>
      <c r="H17" s="9">
        <v>23</v>
      </c>
      <c r="I17" s="1">
        <v>0</v>
      </c>
      <c r="J17" s="21">
        <f>I5-I17</f>
        <v>309.39999999999998</v>
      </c>
      <c r="K17" s="14">
        <v>0</v>
      </c>
      <c r="L17" s="14">
        <f>I17*K17</f>
        <v>0</v>
      </c>
    </row>
    <row r="18" spans="2:15" x14ac:dyDescent="0.25">
      <c r="B18" s="9">
        <v>24</v>
      </c>
      <c r="C18" s="18">
        <v>0</v>
      </c>
      <c r="D18" s="21">
        <f>D17-C18</f>
        <v>132.6</v>
      </c>
      <c r="E18" s="8">
        <v>0</v>
      </c>
      <c r="F18" s="8">
        <f t="shared" ref="F18:F25" si="2">C18*E18</f>
        <v>0</v>
      </c>
      <c r="H18" s="9">
        <v>24</v>
      </c>
      <c r="I18" s="1">
        <v>0</v>
      </c>
      <c r="J18" s="21">
        <f>J17-I18</f>
        <v>309.39999999999998</v>
      </c>
      <c r="K18" s="14">
        <v>0</v>
      </c>
      <c r="L18" s="14">
        <f t="shared" ref="L18:L25" si="3">I18*K18</f>
        <v>0</v>
      </c>
    </row>
    <row r="19" spans="2:15" x14ac:dyDescent="0.25">
      <c r="B19" s="9">
        <v>25</v>
      </c>
      <c r="C19" s="18">
        <v>68</v>
      </c>
      <c r="D19" s="21">
        <f t="shared" ref="D19:D25" si="4">D18-C19</f>
        <v>64.599999999999994</v>
      </c>
      <c r="E19" s="8">
        <v>5500</v>
      </c>
      <c r="F19" s="8">
        <f t="shared" si="2"/>
        <v>374000</v>
      </c>
      <c r="H19" s="9">
        <v>25</v>
      </c>
      <c r="I19" s="1">
        <v>0</v>
      </c>
      <c r="J19" s="21">
        <f>J18-I19</f>
        <v>309.39999999999998</v>
      </c>
      <c r="K19" s="14">
        <v>0</v>
      </c>
      <c r="L19" s="14">
        <f t="shared" si="3"/>
        <v>0</v>
      </c>
    </row>
    <row r="20" spans="2:15" x14ac:dyDescent="0.25">
      <c r="B20" s="9">
        <v>26</v>
      </c>
      <c r="C20" s="18">
        <v>26</v>
      </c>
      <c r="D20" s="21">
        <f>D19-C20</f>
        <v>38.599999999999994</v>
      </c>
      <c r="E20" s="8">
        <v>5700</v>
      </c>
      <c r="F20" s="8">
        <f t="shared" si="2"/>
        <v>148200</v>
      </c>
      <c r="H20" s="9">
        <v>26</v>
      </c>
      <c r="I20" s="1">
        <v>219</v>
      </c>
      <c r="J20" s="21">
        <f>J19-I20</f>
        <v>90.399999999999977</v>
      </c>
      <c r="K20" s="14">
        <v>5700</v>
      </c>
      <c r="L20" s="14">
        <f t="shared" si="3"/>
        <v>1248300</v>
      </c>
    </row>
    <row r="21" spans="2:15" x14ac:dyDescent="0.25">
      <c r="B21" s="9">
        <v>27</v>
      </c>
      <c r="C21" s="18">
        <v>11</v>
      </c>
      <c r="D21" s="21">
        <f>D20-C21</f>
        <v>27.599999999999994</v>
      </c>
      <c r="E21" s="8">
        <v>5700</v>
      </c>
      <c r="F21" s="8">
        <f t="shared" si="2"/>
        <v>62700</v>
      </c>
      <c r="H21" s="9">
        <v>27</v>
      </c>
      <c r="I21" s="1">
        <v>28</v>
      </c>
      <c r="J21" s="21">
        <f>J20-I21</f>
        <v>62.399999999999977</v>
      </c>
      <c r="K21" s="14">
        <v>5700</v>
      </c>
      <c r="L21" s="14">
        <f t="shared" si="3"/>
        <v>159600</v>
      </c>
    </row>
    <row r="22" spans="2:15" x14ac:dyDescent="0.25">
      <c r="B22" s="9">
        <v>28</v>
      </c>
      <c r="C22" s="18">
        <v>27</v>
      </c>
      <c r="D22" s="21">
        <f t="shared" si="4"/>
        <v>0.59999999999999432</v>
      </c>
      <c r="E22" s="8">
        <v>5800</v>
      </c>
      <c r="F22" s="8">
        <f t="shared" si="2"/>
        <v>156600</v>
      </c>
      <c r="H22" s="9">
        <v>28</v>
      </c>
      <c r="I22" s="1">
        <v>21</v>
      </c>
      <c r="J22" s="21">
        <f>J21-I22</f>
        <v>41.399999999999977</v>
      </c>
      <c r="K22" s="14">
        <v>5800</v>
      </c>
      <c r="L22" s="14">
        <f t="shared" si="3"/>
        <v>121800</v>
      </c>
    </row>
    <row r="23" spans="2:15" x14ac:dyDescent="0.25">
      <c r="B23" s="9">
        <v>29</v>
      </c>
      <c r="C23" s="18">
        <v>1</v>
      </c>
      <c r="D23" s="21">
        <f>D22-C23</f>
        <v>-0.40000000000000568</v>
      </c>
      <c r="E23" s="8">
        <v>5900</v>
      </c>
      <c r="F23" s="8">
        <f t="shared" si="2"/>
        <v>5900</v>
      </c>
      <c r="H23" s="9">
        <v>29</v>
      </c>
      <c r="I23" s="1">
        <v>41</v>
      </c>
      <c r="J23" s="21">
        <f t="shared" ref="J23:J25" si="5">J22-I23</f>
        <v>0.39999999999997726</v>
      </c>
      <c r="K23" s="14">
        <v>5900</v>
      </c>
      <c r="L23" s="14">
        <f t="shared" si="3"/>
        <v>241900</v>
      </c>
      <c r="O23" t="s">
        <v>17</v>
      </c>
    </row>
    <row r="24" spans="2:15" x14ac:dyDescent="0.25">
      <c r="B24" s="9">
        <v>30</v>
      </c>
      <c r="C24" s="18">
        <v>0</v>
      </c>
      <c r="D24" s="21">
        <f t="shared" si="4"/>
        <v>-0.40000000000000568</v>
      </c>
      <c r="E24" s="8">
        <v>0</v>
      </c>
      <c r="F24" s="8">
        <f t="shared" si="2"/>
        <v>0</v>
      </c>
      <c r="H24" s="9">
        <v>30</v>
      </c>
      <c r="I24" s="1">
        <v>0</v>
      </c>
      <c r="J24" s="21">
        <f t="shared" si="5"/>
        <v>0.39999999999997726</v>
      </c>
      <c r="K24" s="14">
        <v>0</v>
      </c>
      <c r="L24" s="14">
        <f t="shared" si="3"/>
        <v>0</v>
      </c>
    </row>
    <row r="25" spans="2:15" ht="15.75" thickBot="1" x14ac:dyDescent="0.3">
      <c r="B25" s="11">
        <v>31</v>
      </c>
      <c r="C25" s="19">
        <v>0</v>
      </c>
      <c r="D25" s="22">
        <f t="shared" si="4"/>
        <v>-0.40000000000000568</v>
      </c>
      <c r="E25" s="12">
        <v>0</v>
      </c>
      <c r="F25" s="12">
        <f t="shared" si="2"/>
        <v>0</v>
      </c>
      <c r="H25" s="11">
        <v>31</v>
      </c>
      <c r="I25" s="20">
        <v>0</v>
      </c>
      <c r="J25" s="22">
        <f t="shared" si="5"/>
        <v>0.39999999999997726</v>
      </c>
      <c r="K25" s="15">
        <v>0</v>
      </c>
      <c r="L25" s="14">
        <f t="shared" si="3"/>
        <v>0</v>
      </c>
    </row>
    <row r="26" spans="2:15" ht="16.5" thickTop="1" thickBot="1" x14ac:dyDescent="0.3">
      <c r="B26" s="13" t="s">
        <v>3</v>
      </c>
      <c r="C26" s="24">
        <f>SUM(C17:C25)</f>
        <v>133</v>
      </c>
      <c r="D26" s="23">
        <f>D25</f>
        <v>-0.40000000000000568</v>
      </c>
      <c r="E26" s="13" t="s">
        <v>8</v>
      </c>
      <c r="F26" s="16">
        <f t="shared" ref="F26" si="6">SUM(F17:F25)</f>
        <v>747400</v>
      </c>
      <c r="H26" s="13" t="s">
        <v>3</v>
      </c>
      <c r="I26" s="24">
        <f>SUM(I17:I25)</f>
        <v>309</v>
      </c>
      <c r="J26" s="23">
        <f>J25</f>
        <v>0.39999999999997726</v>
      </c>
      <c r="K26" s="13" t="s">
        <v>8</v>
      </c>
      <c r="L26" s="17">
        <f>SUM(L17:L25)</f>
        <v>1771600</v>
      </c>
    </row>
    <row r="27" spans="2:15" ht="15.75" thickTop="1" x14ac:dyDescent="0.25"/>
  </sheetData>
  <mergeCells count="5">
    <mergeCell ref="B2:G2"/>
    <mergeCell ref="B3:G3"/>
    <mergeCell ref="B14:F14"/>
    <mergeCell ref="I3:K3"/>
    <mergeCell ref="I10:K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T</dc:creator>
  <cp:lastModifiedBy>User</cp:lastModifiedBy>
  <dcterms:created xsi:type="dcterms:W3CDTF">2022-08-25T01:16:13Z</dcterms:created>
  <dcterms:modified xsi:type="dcterms:W3CDTF">2022-08-29T01:44:55Z</dcterms:modified>
</cp:coreProperties>
</file>