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ANDECUMO\Documents\01 INFORMACIÓN PERSONAL\prueba\Prueba 5\Prueba\"/>
    </mc:Choice>
  </mc:AlternateContent>
  <xr:revisionPtr revIDLastSave="0" documentId="13_ncr:1_{2CB3E466-16F1-4EF4-82CB-B7ABE6648023}" xr6:coauthVersionLast="47" xr6:coauthVersionMax="47" xr10:uidLastSave="{00000000-0000-0000-0000-000000000000}"/>
  <bookViews>
    <workbookView xWindow="-110" yWindow="-110" windowWidth="19420" windowHeight="10300" xr2:uid="{00000000-000D-0000-FFFF-FFFF00000000}"/>
  </bookViews>
  <sheets>
    <sheet name="Tes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3" l="1"/>
  <c r="A64" i="3" s="1"/>
  <c r="A67" i="3" s="1"/>
  <c r="A70" i="3" s="1"/>
  <c r="A73" i="3" s="1"/>
  <c r="A76" i="3" s="1"/>
  <c r="B67" i="3" s="1"/>
  <c r="A29" i="3"/>
  <c r="B55" i="3" l="1"/>
  <c r="B52" i="3"/>
  <c r="B58" i="3"/>
  <c r="B61" i="3"/>
  <c r="B64" i="3"/>
  <c r="B70" i="3"/>
  <c r="B73" i="3"/>
  <c r="B76" i="3"/>
  <c r="B6" i="3"/>
  <c r="B7" i="3" l="1"/>
</calcChain>
</file>

<file path=xl/sharedStrings.xml><?xml version="1.0" encoding="utf-8"?>
<sst xmlns="http://schemas.openxmlformats.org/spreadsheetml/2006/main" count="29" uniqueCount="27">
  <si>
    <t>Fecha:</t>
  </si>
  <si>
    <t>Las bases se relacionan de la siguiente manera:</t>
  </si>
  <si>
    <t>Empresa</t>
  </si>
  <si>
    <t>Id Empresa</t>
  </si>
  <si>
    <t>Persona</t>
  </si>
  <si>
    <t>Consumo</t>
  </si>
  <si>
    <t>Id Persona</t>
  </si>
  <si>
    <t>¿Existen temporadas de mayor venta de productos?</t>
  </si>
  <si>
    <t>¿Cuál es la participación de consumo de personas afiliadas y no afiliadas?</t>
  </si>
  <si>
    <t>¿Cuál es el consumo total por unidad de negocio?</t>
  </si>
  <si>
    <t>¿Cuáles son las unidades y productos de mayor uso en cada categoría?</t>
  </si>
  <si>
    <t>Identifique los clientes (afiliados y no afiliados) con mayor frecuencia de uso y mayor valor neto de venta.</t>
  </si>
  <si>
    <t>¿Cómo ha sido el porcentaje histórico de penetración en la población afiliada de los servicios Colsubsidio?</t>
  </si>
  <si>
    <t>¿Cuáles son los productos más consumidos en el cada segmento poblacional?</t>
  </si>
  <si>
    <t>¿Cuáles son las mejores empresas en cuanto a consumo individual de sus empleados?</t>
  </si>
  <si>
    <t>Punto</t>
  </si>
  <si>
    <t>Peso</t>
  </si>
  <si>
    <t>Pregunta</t>
  </si>
  <si>
    <t>Calificación:</t>
  </si>
  <si>
    <t>Calificación
(0% a 100%)</t>
  </si>
  <si>
    <r>
      <t xml:space="preserve">La Caja Colombiana de Subsidio Familiar – Colsubsidio, es una compañía que pertenece al Sistema del Subsidio Familiar y al Sistema de Protección y Seguridad Social colombiano, que en sus más de 60 años se ha consolidado como la caja de compensación familiar de mayor cobertura del país. Su gestión, la desarrolla a través de la administración de recursos provenientes de las empresas aportantes y la prestación de servicios sociales para los trabajadores afiliados, sus familias y la población en general.
Colsubsidio ha dividido la prestación de sus servicios en once diferentes unidades especializadas de servicio (UES) que ofrecen diferentes productos.
En este caso, se requiere un análisis general del consumo individual en un periodo de tiempo y su penetración(*) en la población afiliada. Para tal fin en la carpeta data encontrará los siguientes archivos:
</t>
    </r>
    <r>
      <rPr>
        <b/>
        <sz val="10"/>
        <color theme="1"/>
        <rFont val="Century Gothic"/>
        <family val="2"/>
      </rPr>
      <t xml:space="preserve">Persona: </t>
    </r>
    <r>
      <rPr>
        <sz val="10"/>
        <color theme="1"/>
        <rFont val="Century Gothic"/>
        <family val="2"/>
      </rPr>
      <t xml:space="preserve">Datos de las personas con afiliación vigente a la caja
</t>
    </r>
    <r>
      <rPr>
        <b/>
        <sz val="10"/>
        <color theme="1"/>
        <rFont val="Century Gothic"/>
        <family val="2"/>
      </rPr>
      <t xml:space="preserve">Empresa: </t>
    </r>
    <r>
      <rPr>
        <sz val="10"/>
        <color theme="1"/>
        <rFont val="Century Gothic"/>
        <family val="2"/>
      </rPr>
      <t xml:space="preserve">Datos de la empresa aportante.
</t>
    </r>
    <r>
      <rPr>
        <b/>
        <sz val="10"/>
        <color theme="1"/>
        <rFont val="Century Gothic"/>
        <family val="2"/>
      </rPr>
      <t xml:space="preserve">Consumo: </t>
    </r>
    <r>
      <rPr>
        <sz val="10"/>
        <color theme="1"/>
        <rFont val="Century Gothic"/>
        <family val="2"/>
      </rPr>
      <t xml:space="preserve">Bases de datos del consumos individuales de los productos Colsubsidio
</t>
    </r>
    <r>
      <rPr>
        <i/>
        <sz val="10"/>
        <color theme="1"/>
        <rFont val="Century Gothic"/>
        <family val="2"/>
      </rPr>
      <t>(*) Se define la penetración del servicio como la proporción de clientes afiliados respecto el total de clientes atendidos en un periodo de tiempo</t>
    </r>
  </si>
  <si>
    <t>Diagrama entidad relación</t>
  </si>
  <si>
    <t>PRUEBA TECNICO DE DATOS</t>
  </si>
  <si>
    <t>La siguiente prueba se debe desarrollar en  SQL y  Python  programa funciones y paquetes de su preferencia. También está permitido todo tipo de consultas, repositorios o demás recursos que considere necesarios).  
Ejercicio SQL:
1.	Crear Base de datos con el siguiente nombre: PRUEBA_NOMBRE_APELLIDO
2.	Crear las tablas Consumo, Personas y Empresas
3.	Importar los datos a cada una de las tablas (La información está en la carpeta de Data)
4.	Crear las consultas necesarias para dar respuesta a las preguntas que se plantean en esta prueba.
5.	Entregar los códigos utilizados. 
Ejercicio Python:
1.	Realizar la lectura de las bases de datos. (La información está en la carpeta de Data)
2.	Realizar los Join necesarios para relacionar las 3 bases de datos.
3.	Crear las consultas necesarias para dar respuesta a las preguntas que se plantean en esta prueba.
4.	Entregar r markdown   o notebook de Python con los códigos, gráficos y respuestas a las preguntas planteadas.</t>
  </si>
  <si>
    <t>Entrega de códigos SQL y  Notebook de Python</t>
  </si>
  <si>
    <t xml:space="preserve">Nombres y Apellidos completos: </t>
  </si>
  <si>
    <t>ANDERSON ELI CUMBER MOTTA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</si>
</sst>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theme="1"/>
      <name val="Century Gothic"/>
      <family val="2"/>
    </font>
    <font>
      <b/>
      <sz val="18"/>
      <color theme="1"/>
      <name val="Century Gothic"/>
      <family val="2"/>
    </font>
    <font>
      <b/>
      <sz val="10"/>
      <color rgb="FF002060"/>
      <name val="Century Gothic"/>
      <family val="2"/>
    </font>
    <font>
      <b/>
      <sz val="10"/>
      <color theme="0" tint="-0.499984740745262"/>
      <name val="Century Gothic"/>
      <family val="2"/>
    </font>
    <font>
      <b/>
      <sz val="18"/>
      <color theme="0"/>
      <name val="Century Gothic"/>
      <family val="2"/>
    </font>
    <font>
      <b/>
      <sz val="10"/>
      <color theme="1"/>
      <name val="Century Gothic"/>
      <family val="2"/>
    </font>
    <font>
      <b/>
      <sz val="11"/>
      <color rgb="FF002060"/>
      <name val="Century Gothic"/>
      <family val="2"/>
    </font>
    <font>
      <b/>
      <sz val="12"/>
      <color rgb="FF002060"/>
      <name val="Century Gothic"/>
      <family val="2"/>
    </font>
    <font>
      <b/>
      <sz val="18"/>
      <color rgb="FF7030A0"/>
      <name val="Century Gothic"/>
      <family val="2"/>
    </font>
    <font>
      <b/>
      <sz val="20"/>
      <color theme="1"/>
      <name val="Century Gothic"/>
      <family val="2"/>
    </font>
    <font>
      <i/>
      <sz val="10"/>
      <color theme="1"/>
      <name val="Century Gothic"/>
      <family val="2"/>
    </font>
  </fonts>
  <fills count="6">
    <fill>
      <patternFill patternType="none"/>
    </fill>
    <fill>
      <patternFill patternType="gray125"/>
    </fill>
    <fill>
      <patternFill patternType="solid">
        <fgColor theme="3" tint="0.79998168889431442"/>
        <bgColor indexed="64"/>
      </patternFill>
    </fill>
    <fill>
      <patternFill patternType="solid">
        <fgColor rgb="FF993366"/>
        <bgColor indexed="64"/>
      </patternFill>
    </fill>
    <fill>
      <patternFill patternType="solid">
        <fgColor theme="4" tint="0.79998168889431442"/>
        <bgColor indexed="64"/>
      </patternFill>
    </fill>
    <fill>
      <patternFill patternType="solid">
        <fgColor theme="7" tint="0.59999389629810485"/>
        <bgColor indexed="64"/>
      </patternFill>
    </fill>
  </fills>
  <borders count="5">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bottom/>
      <diagonal/>
    </border>
    <border>
      <left style="thin">
        <color theme="2" tint="-9.9948118533890809E-2"/>
      </left>
      <right style="thin">
        <color theme="2" tint="-9.9948118533890809E-2"/>
      </right>
      <top/>
      <bottom style="thin">
        <color theme="2" tint="-9.9948118533890809E-2"/>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s>
  <cellStyleXfs count="1">
    <xf numFmtId="0" fontId="0" fillId="0" borderId="0"/>
  </cellStyleXfs>
  <cellXfs count="34">
    <xf numFmtId="0" fontId="0" fillId="0" borderId="0" xfId="0"/>
    <xf numFmtId="0" fontId="2" fillId="0" borderId="0" xfId="0" applyFont="1" applyAlignment="1">
      <alignment horizontal="center"/>
    </xf>
    <xf numFmtId="0" fontId="0" fillId="0" borderId="0" xfId="0" applyAlignment="1">
      <alignment horizontal="left" wrapText="1"/>
    </xf>
    <xf numFmtId="14" fontId="0" fillId="0" borderId="0" xfId="0" applyNumberFormat="1" applyAlignment="1">
      <alignment horizontal="center"/>
    </xf>
    <xf numFmtId="0" fontId="0" fillId="0" borderId="0" xfId="0" applyAlignment="1">
      <alignment horizontal="center" wrapText="1"/>
    </xf>
    <xf numFmtId="0" fontId="5" fillId="0" borderId="0" xfId="0" applyFont="1" applyAlignment="1">
      <alignment horizontal="left" wrapText="1"/>
    </xf>
    <xf numFmtId="0" fontId="0" fillId="0" borderId="0" xfId="0" applyAlignment="1">
      <alignment horizontal="left"/>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center" wrapText="1"/>
    </xf>
    <xf numFmtId="9" fontId="1" fillId="2" borderId="0" xfId="0" applyNumberFormat="1" applyFont="1" applyFill="1" applyAlignment="1">
      <alignment horizontal="center" vertical="center"/>
    </xf>
    <xf numFmtId="0" fontId="8" fillId="2" borderId="0" xfId="0" applyFont="1" applyFill="1" applyAlignment="1">
      <alignment horizontal="center" vertical="center"/>
    </xf>
    <xf numFmtId="9" fontId="5" fillId="0" borderId="0" xfId="0" applyNumberFormat="1" applyFont="1"/>
    <xf numFmtId="9" fontId="0" fillId="0" borderId="0" xfId="0" applyNumberFormat="1"/>
    <xf numFmtId="0" fontId="3" fillId="0" borderId="0" xfId="0" applyFont="1" applyAlignment="1">
      <alignment horizontal="center" vertical="center" wrapText="1"/>
    </xf>
    <xf numFmtId="0" fontId="3" fillId="0" borderId="0" xfId="0" applyFont="1" applyAlignment="1">
      <alignment horizontal="center" vertical="center"/>
    </xf>
    <xf numFmtId="9" fontId="1" fillId="0" borderId="0" xfId="0" applyNumberFormat="1" applyFont="1" applyAlignment="1">
      <alignment horizontal="center"/>
    </xf>
    <xf numFmtId="0" fontId="2" fillId="0" borderId="0" xfId="0" applyFont="1" applyAlignment="1">
      <alignment horizontal="center" vertical="center"/>
    </xf>
    <xf numFmtId="9" fontId="9" fillId="0" borderId="0" xfId="0" applyNumberFormat="1" applyFont="1" applyAlignment="1">
      <alignment horizontal="center"/>
    </xf>
    <xf numFmtId="0" fontId="7" fillId="4" borderId="0" xfId="0" applyFont="1" applyFill="1" applyAlignment="1">
      <alignment horizontal="left" vertical="center"/>
    </xf>
    <xf numFmtId="0" fontId="3" fillId="0" borderId="0" xfId="0" applyFont="1" applyAlignment="1">
      <alignment horizontal="center" vertical="center"/>
    </xf>
    <xf numFmtId="0" fontId="6" fillId="4" borderId="0" xfId="0" applyFont="1" applyFill="1" applyAlignment="1">
      <alignment horizontal="left" vertical="center"/>
    </xf>
    <xf numFmtId="0" fontId="2" fillId="0" borderId="0" xfId="0" applyFont="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2" fillId="4" borderId="0" xfId="0" applyFont="1" applyFill="1" applyAlignment="1">
      <alignment horizontal="left" vertical="center"/>
    </xf>
    <xf numFmtId="0" fontId="4" fillId="3" borderId="0" xfId="0" applyFont="1" applyFill="1" applyAlignment="1">
      <alignment horizontal="center" vertical="center"/>
    </xf>
    <xf numFmtId="0" fontId="0" fillId="0" borderId="0" xfId="0" applyAlignment="1">
      <alignment horizontal="left" vertical="center" wrapText="1"/>
    </xf>
    <xf numFmtId="0" fontId="0" fillId="0" borderId="1" xfId="0" applyBorder="1" applyAlignment="1">
      <alignment horizontal="center" vertical="center" wrapText="1"/>
    </xf>
    <xf numFmtId="0" fontId="5" fillId="0" borderId="0" xfId="0" applyFont="1" applyAlignment="1">
      <alignment horizontal="left"/>
    </xf>
  </cellXfs>
  <cellStyles count="1">
    <cellStyle name="Normal" xfId="0" builtinId="0"/>
  </cellStyles>
  <dxfs count="4">
    <dxf>
      <font>
        <b/>
        <i val="0"/>
        <color rgb="FF00B050"/>
      </font>
    </dxf>
    <dxf>
      <font>
        <b/>
        <i val="0"/>
        <color theme="7"/>
      </font>
    </dxf>
    <dxf>
      <font>
        <b/>
        <i val="0"/>
        <color rgb="FFFF5050"/>
      </font>
    </dxf>
    <dxf>
      <font>
        <color theme="0"/>
      </font>
      <numFmt numFmtId="164" formatCode="\-"/>
    </dxf>
  </dxfs>
  <tableStyles count="1" defaultTableStyle="TableStyleMedium2" defaultPivotStyle="PivotStyleLight16">
    <tableStyle name="Invisible" pivot="0" table="0" count="0" xr9:uid="{4E2591A8-E7B6-41E7-A36F-D47DB0F8EA53}"/>
  </tableStyles>
  <colors>
    <mruColors>
      <color rgb="FFFF5050"/>
      <color rgb="FF00CC99"/>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485775</xdr:colOff>
      <xdr:row>0</xdr:row>
      <xdr:rowOff>57150</xdr:rowOff>
    </xdr:from>
    <xdr:to>
      <xdr:col>11</xdr:col>
      <xdr:colOff>724588</xdr:colOff>
      <xdr:row>2</xdr:row>
      <xdr:rowOff>97221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896350" y="57150"/>
          <a:ext cx="1762813" cy="382971"/>
        </a:xfrm>
        <a:prstGeom prst="rect">
          <a:avLst/>
        </a:prstGeom>
      </xdr:spPr>
    </xdr:pic>
    <xdr:clientData/>
  </xdr:twoCellAnchor>
  <xdr:twoCellAnchor>
    <xdr:from>
      <xdr:col>5</xdr:col>
      <xdr:colOff>0</xdr:colOff>
      <xdr:row>45</xdr:row>
      <xdr:rowOff>171914</xdr:rowOff>
    </xdr:from>
    <xdr:to>
      <xdr:col>6</xdr:col>
      <xdr:colOff>5148</xdr:colOff>
      <xdr:row>45</xdr:row>
      <xdr:rowOff>171914</xdr:rowOff>
    </xdr:to>
    <xdr:cxnSp macro="">
      <xdr:nvCxnSpPr>
        <xdr:cNvPr id="11" name="Conector recto 10">
          <a:extLst>
            <a:ext uri="{FF2B5EF4-FFF2-40B4-BE49-F238E27FC236}">
              <a16:creationId xmlns:a16="http://schemas.microsoft.com/office/drawing/2014/main" id="{00000000-0008-0000-0000-00000B000000}"/>
            </a:ext>
          </a:extLst>
        </xdr:cNvPr>
        <xdr:cNvCxnSpPr/>
      </xdr:nvCxnSpPr>
      <xdr:spPr>
        <a:xfrm>
          <a:off x="6886318" y="5518786"/>
          <a:ext cx="767148"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45</xdr:row>
      <xdr:rowOff>90101</xdr:rowOff>
    </xdr:from>
    <xdr:to>
      <xdr:col>8</xdr:col>
      <xdr:colOff>5662</xdr:colOff>
      <xdr:row>46</xdr:row>
      <xdr:rowOff>82894</xdr:rowOff>
    </xdr:to>
    <xdr:grpSp>
      <xdr:nvGrpSpPr>
        <xdr:cNvPr id="15" name="Grupo 14">
          <a:extLst>
            <a:ext uri="{FF2B5EF4-FFF2-40B4-BE49-F238E27FC236}">
              <a16:creationId xmlns:a16="http://schemas.microsoft.com/office/drawing/2014/main" id="{00000000-0008-0000-0000-00000F000000}"/>
            </a:ext>
          </a:extLst>
        </xdr:cNvPr>
        <xdr:cNvGrpSpPr/>
      </xdr:nvGrpSpPr>
      <xdr:grpSpPr>
        <a:xfrm>
          <a:off x="7137400" y="7462451"/>
          <a:ext cx="767662" cy="151543"/>
          <a:chOff x="6886318" y="5436973"/>
          <a:chExt cx="767662" cy="165272"/>
        </a:xfrm>
      </xdr:grpSpPr>
      <xdr:cxnSp macro="">
        <xdr:nvCxnSpPr>
          <xdr:cNvPr id="6" name="Conector recto 5">
            <a:extLst>
              <a:ext uri="{FF2B5EF4-FFF2-40B4-BE49-F238E27FC236}">
                <a16:creationId xmlns:a16="http://schemas.microsoft.com/office/drawing/2014/main" id="{00000000-0008-0000-0000-000006000000}"/>
              </a:ext>
            </a:extLst>
          </xdr:cNvPr>
          <xdr:cNvCxnSpPr/>
        </xdr:nvCxnSpPr>
        <xdr:spPr>
          <a:xfrm>
            <a:off x="6886318" y="5518786"/>
            <a:ext cx="767148"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a:extLst>
              <a:ext uri="{FF2B5EF4-FFF2-40B4-BE49-F238E27FC236}">
                <a16:creationId xmlns:a16="http://schemas.microsoft.com/office/drawing/2014/main" id="{00000000-0008-0000-0000-00000D000000}"/>
              </a:ext>
            </a:extLst>
          </xdr:cNvPr>
          <xdr:cNvCxnSpPr/>
        </xdr:nvCxnSpPr>
        <xdr:spPr>
          <a:xfrm flipV="1">
            <a:off x="7568513" y="5436973"/>
            <a:ext cx="82378" cy="82378"/>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4" name="Conector recto 13">
            <a:extLst>
              <a:ext uri="{FF2B5EF4-FFF2-40B4-BE49-F238E27FC236}">
                <a16:creationId xmlns:a16="http://schemas.microsoft.com/office/drawing/2014/main" id="{00000000-0008-0000-0000-00000E000000}"/>
              </a:ext>
            </a:extLst>
          </xdr:cNvPr>
          <xdr:cNvCxnSpPr/>
        </xdr:nvCxnSpPr>
        <xdr:spPr>
          <a:xfrm rot="5400000" flipV="1">
            <a:off x="7571602" y="5519867"/>
            <a:ext cx="82378" cy="82378"/>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371475</xdr:colOff>
      <xdr:row>81</xdr:row>
      <xdr:rowOff>9526</xdr:rowOff>
    </xdr:from>
    <xdr:to>
      <xdr:col>11</xdr:col>
      <xdr:colOff>333375</xdr:colOff>
      <xdr:row>86</xdr:row>
      <xdr:rowOff>123826</xdr:rowOff>
    </xdr:to>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371475" y="11858626"/>
          <a:ext cx="9896475"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050" b="1">
              <a:solidFill>
                <a:schemeClr val="accent5">
                  <a:lumMod val="75000"/>
                </a:schemeClr>
              </a:solidFill>
              <a:latin typeface="Century Gothic" panose="020B0502020202020204" pitchFamily="34" charset="0"/>
            </a:rPr>
            <a:t>Muchos éxitos.</a:t>
          </a:r>
        </a:p>
        <a:p>
          <a:pPr algn="ctr"/>
          <a:br>
            <a:rPr lang="es-CO" sz="1050" b="1">
              <a:solidFill>
                <a:schemeClr val="accent5">
                  <a:lumMod val="75000"/>
                </a:schemeClr>
              </a:solidFill>
              <a:latin typeface="Century Gothic" panose="020B0502020202020204" pitchFamily="34" charset="0"/>
            </a:rPr>
          </a:br>
          <a:endParaRPr lang="es-CO" sz="1050" b="1">
            <a:solidFill>
              <a:schemeClr val="accent5">
                <a:lumMod val="75000"/>
              </a:schemeClr>
            </a:solidFill>
            <a:latin typeface="Century Gothic" panose="020B0502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6"/>
  <sheetViews>
    <sheetView showGridLines="0" showRowColHeaders="0" tabSelected="1" zoomScaleNormal="100" workbookViewId="0">
      <selection activeCell="A8" sqref="A8:L28"/>
    </sheetView>
  </sheetViews>
  <sheetFormatPr baseColWidth="10" defaultRowHeight="12.5" x14ac:dyDescent="0.25"/>
  <cols>
    <col min="1" max="1" width="12.81640625" bestFit="1" customWidth="1"/>
    <col min="2" max="2" width="21.81640625" bestFit="1" customWidth="1"/>
    <col min="3" max="3" width="16.54296875" bestFit="1" customWidth="1"/>
    <col min="4" max="4" width="17.7265625" bestFit="1" customWidth="1"/>
    <col min="5" max="5" width="11.453125" customWidth="1"/>
    <col min="12" max="12" width="13.26953125" customWidth="1"/>
  </cols>
  <sheetData>
    <row r="1" spans="1:12" ht="13.5" customHeight="1" x14ac:dyDescent="0.25">
      <c r="A1" s="30" t="s">
        <v>22</v>
      </c>
      <c r="B1" s="30"/>
      <c r="C1" s="30"/>
      <c r="D1" s="30"/>
      <c r="E1" s="30"/>
      <c r="F1" s="30"/>
      <c r="G1" s="30"/>
      <c r="H1" s="30"/>
      <c r="I1" s="30"/>
      <c r="J1" s="30"/>
      <c r="K1" s="30"/>
      <c r="L1" s="30"/>
    </row>
    <row r="2" spans="1:12" ht="13.5" customHeight="1" x14ac:dyDescent="0.25">
      <c r="A2" s="30"/>
      <c r="B2" s="30"/>
      <c r="C2" s="30"/>
      <c r="D2" s="30"/>
      <c r="E2" s="30"/>
      <c r="F2" s="30"/>
      <c r="G2" s="30"/>
      <c r="H2" s="30"/>
      <c r="I2" s="30"/>
      <c r="J2" s="30"/>
      <c r="K2" s="30"/>
      <c r="L2" s="30"/>
    </row>
    <row r="3" spans="1:12" ht="13.5" customHeight="1" x14ac:dyDescent="0.25">
      <c r="A3" s="30"/>
      <c r="B3" s="30"/>
      <c r="C3" s="30"/>
      <c r="D3" s="30"/>
      <c r="E3" s="30"/>
      <c r="F3" s="30"/>
      <c r="G3" s="30"/>
      <c r="H3" s="30"/>
      <c r="I3" s="30"/>
      <c r="J3" s="30"/>
      <c r="K3" s="30"/>
      <c r="L3" s="30"/>
    </row>
    <row r="5" spans="1:12" x14ac:dyDescent="0.25">
      <c r="A5" s="26" t="s">
        <v>25</v>
      </c>
      <c r="B5" s="26"/>
      <c r="C5" s="33" t="s">
        <v>26</v>
      </c>
      <c r="D5" s="33"/>
      <c r="E5" s="33"/>
      <c r="F5" s="33"/>
      <c r="G5" s="33"/>
      <c r="H5" s="33"/>
      <c r="I5" s="33"/>
      <c r="J5" s="33"/>
      <c r="K5" s="33"/>
    </row>
    <row r="6" spans="1:12" x14ac:dyDescent="0.25">
      <c r="A6" s="1" t="s">
        <v>0</v>
      </c>
      <c r="B6" s="3">
        <f ca="1">TODAY()</f>
        <v>45918</v>
      </c>
    </row>
    <row r="7" spans="1:12" ht="24.5" x14ac:dyDescent="0.45">
      <c r="A7" s="21" t="s">
        <v>18</v>
      </c>
      <c r="B7" s="22">
        <f>SUMPRODUCT($L$52:$L$76,$B$52:$B$76)</f>
        <v>0</v>
      </c>
    </row>
    <row r="8" spans="1:12" ht="13.5" customHeight="1" x14ac:dyDescent="0.25">
      <c r="A8" s="31" t="s">
        <v>23</v>
      </c>
      <c r="B8" s="31"/>
      <c r="C8" s="31"/>
      <c r="D8" s="31"/>
      <c r="E8" s="31"/>
      <c r="F8" s="31"/>
      <c r="G8" s="31"/>
      <c r="H8" s="31"/>
      <c r="I8" s="31"/>
      <c r="J8" s="31"/>
      <c r="K8" s="31"/>
      <c r="L8" s="31"/>
    </row>
    <row r="9" spans="1:12" ht="13.5" customHeight="1"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5" t="str">
        <f>UPPER("Contexto")</f>
        <v>CONTEXTO</v>
      </c>
      <c r="B29" s="2"/>
      <c r="C29" s="2"/>
      <c r="D29" s="2"/>
      <c r="E29" s="2"/>
      <c r="F29" s="2"/>
      <c r="G29" s="2"/>
      <c r="H29" s="2"/>
      <c r="I29" s="2"/>
      <c r="J29" s="2"/>
      <c r="K29" s="2"/>
    </row>
    <row r="30" spans="1:12" ht="13.5" customHeight="1" x14ac:dyDescent="0.25">
      <c r="A30" s="31" t="s">
        <v>20</v>
      </c>
      <c r="B30" s="31"/>
      <c r="C30" s="31"/>
      <c r="D30" s="31"/>
      <c r="E30" s="31"/>
      <c r="F30" s="31"/>
      <c r="G30" s="31"/>
      <c r="H30" s="31"/>
      <c r="I30" s="31"/>
      <c r="J30" s="31"/>
      <c r="K30" s="31"/>
      <c r="L30" s="31"/>
    </row>
    <row r="31" spans="1:12" x14ac:dyDescent="0.25">
      <c r="A31" s="31"/>
      <c r="B31" s="31"/>
      <c r="C31" s="31"/>
      <c r="D31" s="31"/>
      <c r="E31" s="31"/>
      <c r="F31" s="31"/>
      <c r="G31" s="31"/>
      <c r="H31" s="31"/>
      <c r="I31" s="31"/>
      <c r="J31" s="31"/>
      <c r="K31" s="31"/>
      <c r="L31" s="31"/>
    </row>
    <row r="32" spans="1:12" x14ac:dyDescent="0.25">
      <c r="A32" s="31"/>
      <c r="B32" s="31"/>
      <c r="C32" s="31"/>
      <c r="D32" s="31"/>
      <c r="E32" s="31"/>
      <c r="F32" s="31"/>
      <c r="G32" s="31"/>
      <c r="H32" s="31"/>
      <c r="I32" s="31"/>
      <c r="J32" s="31"/>
      <c r="K32" s="31"/>
      <c r="L32" s="31"/>
    </row>
    <row r="33" spans="1:12" x14ac:dyDescent="0.25">
      <c r="A33" s="31"/>
      <c r="B33" s="31"/>
      <c r="C33" s="31"/>
      <c r="D33" s="31"/>
      <c r="E33" s="31"/>
      <c r="F33" s="31"/>
      <c r="G33" s="31"/>
      <c r="H33" s="31"/>
      <c r="I33" s="31"/>
      <c r="J33" s="31"/>
      <c r="K33" s="31"/>
      <c r="L33" s="31"/>
    </row>
    <row r="34" spans="1:12" x14ac:dyDescent="0.25">
      <c r="A34" s="31"/>
      <c r="B34" s="31"/>
      <c r="C34" s="31"/>
      <c r="D34" s="31"/>
      <c r="E34" s="31"/>
      <c r="F34" s="31"/>
      <c r="G34" s="31"/>
      <c r="H34" s="31"/>
      <c r="I34" s="31"/>
      <c r="J34" s="31"/>
      <c r="K34" s="31"/>
      <c r="L34" s="31"/>
    </row>
    <row r="35" spans="1:12" x14ac:dyDescent="0.25">
      <c r="A35" s="31"/>
      <c r="B35" s="31"/>
      <c r="C35" s="31"/>
      <c r="D35" s="31"/>
      <c r="E35" s="31"/>
      <c r="F35" s="31"/>
      <c r="G35" s="31"/>
      <c r="H35" s="31"/>
      <c r="I35" s="31"/>
      <c r="J35" s="31"/>
      <c r="K35" s="31"/>
      <c r="L35" s="31"/>
    </row>
    <row r="36" spans="1:12" x14ac:dyDescent="0.25">
      <c r="A36" s="31"/>
      <c r="B36" s="31"/>
      <c r="C36" s="31"/>
      <c r="D36" s="31"/>
      <c r="E36" s="31"/>
      <c r="F36" s="31"/>
      <c r="G36" s="31"/>
      <c r="H36" s="31"/>
      <c r="I36" s="31"/>
      <c r="J36" s="31"/>
      <c r="K36" s="31"/>
      <c r="L36" s="31"/>
    </row>
    <row r="37" spans="1:12" x14ac:dyDescent="0.25">
      <c r="A37" s="31"/>
      <c r="B37" s="31"/>
      <c r="C37" s="31"/>
      <c r="D37" s="31"/>
      <c r="E37" s="31"/>
      <c r="F37" s="31"/>
      <c r="G37" s="31"/>
      <c r="H37" s="31"/>
      <c r="I37" s="31"/>
      <c r="J37" s="31"/>
      <c r="K37" s="31"/>
      <c r="L37" s="31"/>
    </row>
    <row r="38" spans="1:12" x14ac:dyDescent="0.25">
      <c r="A38" s="31"/>
      <c r="B38" s="31"/>
      <c r="C38" s="31"/>
      <c r="D38" s="31"/>
      <c r="E38" s="31"/>
      <c r="F38" s="31"/>
      <c r="G38" s="31"/>
      <c r="H38" s="31"/>
      <c r="I38" s="31"/>
      <c r="J38" s="31"/>
      <c r="K38" s="31"/>
      <c r="L38" s="31"/>
    </row>
    <row r="39" spans="1:12" x14ac:dyDescent="0.25">
      <c r="A39" s="31"/>
      <c r="B39" s="31"/>
      <c r="C39" s="31"/>
      <c r="D39" s="31"/>
      <c r="E39" s="31"/>
      <c r="F39" s="31"/>
      <c r="G39" s="31"/>
      <c r="H39" s="31"/>
      <c r="I39" s="31"/>
      <c r="J39" s="31"/>
      <c r="K39" s="31"/>
      <c r="L39" s="31"/>
    </row>
    <row r="40" spans="1:12" x14ac:dyDescent="0.25">
      <c r="A40" s="31"/>
      <c r="B40" s="31"/>
      <c r="C40" s="31"/>
      <c r="D40" s="31"/>
      <c r="E40" s="31"/>
      <c r="F40" s="31"/>
      <c r="G40" s="31"/>
      <c r="H40" s="31"/>
      <c r="I40" s="31"/>
      <c r="J40" s="31"/>
      <c r="K40" s="31"/>
      <c r="L40" s="31"/>
    </row>
    <row r="41" spans="1:12" x14ac:dyDescent="0.25">
      <c r="A41" s="31"/>
      <c r="B41" s="31"/>
      <c r="C41" s="31"/>
      <c r="D41" s="31"/>
      <c r="E41" s="31"/>
      <c r="F41" s="31"/>
      <c r="G41" s="31"/>
      <c r="H41" s="31"/>
      <c r="I41" s="31"/>
      <c r="J41" s="31"/>
      <c r="K41" s="31"/>
      <c r="L41" s="31"/>
    </row>
    <row r="42" spans="1:12" x14ac:dyDescent="0.25">
      <c r="A42" s="31"/>
      <c r="B42" s="31"/>
      <c r="C42" s="31"/>
      <c r="D42" s="31"/>
      <c r="E42" s="31"/>
      <c r="F42" s="31"/>
      <c r="G42" s="31"/>
      <c r="H42" s="31"/>
      <c r="I42" s="31"/>
      <c r="J42" s="31"/>
      <c r="K42" s="31"/>
      <c r="L42" s="31"/>
    </row>
    <row r="43" spans="1:12" x14ac:dyDescent="0.25">
      <c r="A43" s="31"/>
      <c r="B43" s="31"/>
      <c r="C43" s="31"/>
      <c r="D43" s="31"/>
      <c r="E43" s="31"/>
      <c r="F43" s="31"/>
      <c r="G43" s="31"/>
      <c r="H43" s="31"/>
      <c r="I43" s="31"/>
      <c r="J43" s="31"/>
      <c r="K43" s="31"/>
      <c r="L43" s="31"/>
    </row>
    <row r="44" spans="1:12" x14ac:dyDescent="0.25">
      <c r="A44" s="2"/>
      <c r="B44" s="2"/>
      <c r="C44" s="2"/>
      <c r="D44" s="2"/>
      <c r="E44" s="2"/>
      <c r="F44" s="2"/>
      <c r="G44" s="2"/>
      <c r="H44" s="2"/>
      <c r="I44" s="2"/>
      <c r="J44" s="2"/>
      <c r="K44" s="2"/>
    </row>
    <row r="45" spans="1:12" x14ac:dyDescent="0.25">
      <c r="B45" s="2"/>
      <c r="C45" s="2"/>
      <c r="D45" s="2"/>
      <c r="E45" s="12" t="s">
        <v>2</v>
      </c>
      <c r="F45" s="8"/>
      <c r="G45" s="11" t="s">
        <v>4</v>
      </c>
      <c r="H45" s="8"/>
      <c r="I45" s="12" t="s">
        <v>5</v>
      </c>
      <c r="J45" s="2"/>
      <c r="K45" s="2"/>
    </row>
    <row r="46" spans="1:12" x14ac:dyDescent="0.25">
      <c r="A46" s="2"/>
      <c r="B46" s="6" t="s">
        <v>1</v>
      </c>
      <c r="D46" s="2"/>
      <c r="E46" s="32" t="s">
        <v>3</v>
      </c>
      <c r="F46" s="7"/>
      <c r="G46" s="9" t="s">
        <v>6</v>
      </c>
      <c r="H46" s="7"/>
      <c r="I46" s="32" t="s">
        <v>6</v>
      </c>
      <c r="J46" s="2"/>
      <c r="K46" s="2"/>
    </row>
    <row r="47" spans="1:12" x14ac:dyDescent="0.25">
      <c r="A47" s="2"/>
      <c r="B47" s="2"/>
      <c r="C47" s="2"/>
      <c r="D47" s="2"/>
      <c r="E47" s="32"/>
      <c r="F47" s="7"/>
      <c r="G47" s="10" t="s">
        <v>3</v>
      </c>
      <c r="H47" s="7"/>
      <c r="I47" s="32"/>
      <c r="J47" s="2"/>
      <c r="K47" s="2"/>
    </row>
    <row r="48" spans="1:12" x14ac:dyDescent="0.25">
      <c r="A48" s="2"/>
      <c r="B48" s="2"/>
      <c r="C48" s="2"/>
      <c r="D48" s="2"/>
      <c r="E48" s="27" t="s">
        <v>21</v>
      </c>
      <c r="F48" s="28"/>
      <c r="G48" s="28"/>
      <c r="H48" s="28"/>
      <c r="I48" s="28"/>
      <c r="J48" s="2"/>
      <c r="K48" s="2"/>
    </row>
    <row r="49" spans="1:15" x14ac:dyDescent="0.25">
      <c r="A49" s="2"/>
      <c r="B49" s="2"/>
      <c r="C49" s="2"/>
      <c r="D49" s="2"/>
      <c r="E49" s="13"/>
      <c r="F49" s="4"/>
      <c r="G49" s="4"/>
      <c r="H49" s="4"/>
      <c r="I49" s="4"/>
      <c r="J49" s="2"/>
      <c r="K49" s="2"/>
    </row>
    <row r="50" spans="1:15" x14ac:dyDescent="0.25">
      <c r="A50" s="2"/>
      <c r="B50" s="2"/>
      <c r="C50" s="2"/>
      <c r="D50" s="2"/>
      <c r="E50" s="2"/>
      <c r="F50" s="2"/>
      <c r="G50" s="2"/>
      <c r="H50" s="2"/>
      <c r="I50" s="2"/>
      <c r="J50" s="2"/>
      <c r="K50" s="2"/>
    </row>
    <row r="51" spans="1:15" ht="25" x14ac:dyDescent="0.25">
      <c r="A51" s="19" t="s">
        <v>15</v>
      </c>
      <c r="B51" s="19" t="s">
        <v>16</v>
      </c>
      <c r="C51" s="24" t="s">
        <v>17</v>
      </c>
      <c r="D51" s="24"/>
      <c r="E51" s="24"/>
      <c r="F51" s="24"/>
      <c r="G51" s="24"/>
      <c r="H51" s="24"/>
      <c r="I51" s="24"/>
      <c r="J51" s="24"/>
      <c r="K51" s="24"/>
      <c r="L51" s="18" t="s">
        <v>19</v>
      </c>
    </row>
    <row r="52" spans="1:15" ht="22.5" x14ac:dyDescent="0.45">
      <c r="A52" s="15">
        <v>1</v>
      </c>
      <c r="B52" s="14">
        <f>1/MAX($A$52:$A$76)</f>
        <v>0.1111111111111111</v>
      </c>
      <c r="C52" s="25" t="s">
        <v>24</v>
      </c>
      <c r="D52" s="25"/>
      <c r="E52" s="25"/>
      <c r="F52" s="25"/>
      <c r="G52" s="25"/>
      <c r="H52" s="25"/>
      <c r="I52" s="25"/>
      <c r="J52" s="25"/>
      <c r="K52" s="25"/>
      <c r="L52" s="20"/>
      <c r="N52" s="16"/>
      <c r="O52" s="17"/>
    </row>
    <row r="55" spans="1:15" ht="22.5" x14ac:dyDescent="0.25">
      <c r="A55" s="15">
        <v>2</v>
      </c>
      <c r="B55" s="14">
        <f>1/MAX($A$52:$A$76)</f>
        <v>0.1111111111111111</v>
      </c>
      <c r="C55" s="29" t="s">
        <v>7</v>
      </c>
      <c r="D55" s="29"/>
      <c r="E55" s="29"/>
      <c r="F55" s="29"/>
      <c r="G55" s="29"/>
      <c r="H55" s="29"/>
      <c r="I55" s="29"/>
      <c r="J55" s="29"/>
      <c r="K55" s="29"/>
    </row>
    <row r="56" spans="1:15" x14ac:dyDescent="0.25">
      <c r="C56" s="6"/>
      <c r="D56" s="6"/>
      <c r="E56" s="6"/>
      <c r="F56" s="6"/>
      <c r="G56" s="6"/>
      <c r="H56" s="6"/>
      <c r="I56" s="6"/>
      <c r="J56" s="6"/>
      <c r="K56" s="6"/>
    </row>
    <row r="57" spans="1:15" x14ac:dyDescent="0.25">
      <c r="C57" s="6"/>
      <c r="D57" s="6"/>
      <c r="E57" s="6"/>
      <c r="F57" s="6"/>
      <c r="G57" s="6"/>
      <c r="H57" s="6"/>
      <c r="I57" s="6"/>
      <c r="J57" s="6"/>
      <c r="K57" s="6"/>
    </row>
    <row r="58" spans="1:15" ht="22.5" x14ac:dyDescent="0.45">
      <c r="A58" s="15">
        <v>3</v>
      </c>
      <c r="B58" s="14">
        <f>1/MAX($A$52:$A$76)</f>
        <v>0.1111111111111111</v>
      </c>
      <c r="C58" s="29" t="s">
        <v>8</v>
      </c>
      <c r="D58" s="29"/>
      <c r="E58" s="29"/>
      <c r="F58" s="29"/>
      <c r="G58" s="29"/>
      <c r="H58" s="29"/>
      <c r="I58" s="29"/>
      <c r="J58" s="29"/>
      <c r="K58" s="29"/>
      <c r="L58" s="20"/>
    </row>
    <row r="59" spans="1:15" x14ac:dyDescent="0.25">
      <c r="C59" s="6"/>
      <c r="D59" s="6"/>
      <c r="E59" s="6"/>
      <c r="F59" s="6"/>
      <c r="G59" s="6"/>
      <c r="H59" s="6"/>
      <c r="I59" s="6"/>
      <c r="J59" s="6"/>
      <c r="K59" s="6"/>
    </row>
    <row r="60" spans="1:15" x14ac:dyDescent="0.25">
      <c r="C60" s="6"/>
      <c r="D60" s="6"/>
      <c r="E60" s="6"/>
      <c r="F60" s="6"/>
      <c r="G60" s="6"/>
      <c r="H60" s="6"/>
      <c r="I60" s="6"/>
      <c r="J60" s="6"/>
      <c r="K60" s="6"/>
    </row>
    <row r="61" spans="1:15" ht="22.5" x14ac:dyDescent="0.45">
      <c r="A61" s="15">
        <f>A58+1</f>
        <v>4</v>
      </c>
      <c r="B61" s="14">
        <f>1/MAX($A$52:$A$76)</f>
        <v>0.1111111111111111</v>
      </c>
      <c r="C61" s="29" t="s">
        <v>9</v>
      </c>
      <c r="D61" s="29"/>
      <c r="E61" s="29"/>
      <c r="F61" s="29"/>
      <c r="G61" s="29"/>
      <c r="H61" s="29"/>
      <c r="I61" s="29"/>
      <c r="J61" s="29"/>
      <c r="K61" s="29"/>
      <c r="L61" s="20"/>
    </row>
    <row r="64" spans="1:15" ht="22.5" x14ac:dyDescent="0.45">
      <c r="A64" s="15">
        <f>A61+1</f>
        <v>5</v>
      </c>
      <c r="B64" s="14">
        <f>1/MAX($A$52:$A$76)</f>
        <v>0.1111111111111111</v>
      </c>
      <c r="C64" s="25" t="s">
        <v>10</v>
      </c>
      <c r="D64" s="25"/>
      <c r="E64" s="25"/>
      <c r="F64" s="25"/>
      <c r="G64" s="25"/>
      <c r="H64" s="25"/>
      <c r="I64" s="25"/>
      <c r="J64" s="25"/>
      <c r="K64" s="25"/>
      <c r="L64" s="20"/>
    </row>
    <row r="67" spans="1:12" ht="22.5" x14ac:dyDescent="0.45">
      <c r="A67" s="15">
        <f>A64+1</f>
        <v>6</v>
      </c>
      <c r="B67" s="14">
        <f>1/MAX($A$52:$A$76)</f>
        <v>0.1111111111111111</v>
      </c>
      <c r="C67" s="25" t="s">
        <v>11</v>
      </c>
      <c r="D67" s="25"/>
      <c r="E67" s="25"/>
      <c r="F67" s="25"/>
      <c r="G67" s="25"/>
      <c r="H67" s="25"/>
      <c r="I67" s="25"/>
      <c r="J67" s="25"/>
      <c r="K67" s="25"/>
      <c r="L67" s="20"/>
    </row>
    <row r="68" spans="1:12" x14ac:dyDescent="0.25">
      <c r="C68" s="6"/>
      <c r="D68" s="6"/>
      <c r="E68" s="6"/>
      <c r="F68" s="6"/>
      <c r="G68" s="6"/>
      <c r="H68" s="6"/>
      <c r="I68" s="6"/>
      <c r="J68" s="6"/>
      <c r="K68" s="6"/>
    </row>
    <row r="69" spans="1:12" x14ac:dyDescent="0.25">
      <c r="C69" s="6"/>
      <c r="D69" s="6"/>
      <c r="E69" s="6"/>
      <c r="F69" s="6"/>
      <c r="G69" s="6"/>
      <c r="H69" s="6"/>
      <c r="I69" s="6"/>
      <c r="J69" s="6"/>
      <c r="K69" s="6"/>
    </row>
    <row r="70" spans="1:12" ht="22.5" x14ac:dyDescent="0.45">
      <c r="A70" s="15">
        <f>A67+1</f>
        <v>7</v>
      </c>
      <c r="B70" s="14">
        <f>1/MAX($A$52:$A$76)</f>
        <v>0.1111111111111111</v>
      </c>
      <c r="C70" s="25" t="s">
        <v>12</v>
      </c>
      <c r="D70" s="25"/>
      <c r="E70" s="25"/>
      <c r="F70" s="25"/>
      <c r="G70" s="25"/>
      <c r="H70" s="25"/>
      <c r="I70" s="25"/>
      <c r="J70" s="25"/>
      <c r="K70" s="25"/>
      <c r="L70" s="20"/>
    </row>
    <row r="71" spans="1:12" x14ac:dyDescent="0.25">
      <c r="C71" s="6"/>
      <c r="D71" s="6"/>
      <c r="E71" s="6"/>
      <c r="F71" s="6"/>
      <c r="G71" s="6"/>
      <c r="H71" s="6"/>
      <c r="I71" s="6"/>
      <c r="J71" s="6"/>
      <c r="K71" s="6"/>
    </row>
    <row r="72" spans="1:12" x14ac:dyDescent="0.25">
      <c r="C72" s="6"/>
      <c r="D72" s="6"/>
      <c r="E72" s="6"/>
      <c r="F72" s="6"/>
      <c r="G72" s="6"/>
      <c r="H72" s="6"/>
      <c r="I72" s="6"/>
      <c r="J72" s="6"/>
      <c r="K72" s="6"/>
    </row>
    <row r="73" spans="1:12" ht="22.5" x14ac:dyDescent="0.45">
      <c r="A73" s="15">
        <f>A70+1</f>
        <v>8</v>
      </c>
      <c r="B73" s="14">
        <f>1/MAX($A$52:$A$76)</f>
        <v>0.1111111111111111</v>
      </c>
      <c r="C73" s="25" t="s">
        <v>13</v>
      </c>
      <c r="D73" s="25"/>
      <c r="E73" s="25"/>
      <c r="F73" s="25"/>
      <c r="G73" s="25"/>
      <c r="H73" s="25"/>
      <c r="I73" s="25"/>
      <c r="J73" s="25"/>
      <c r="K73" s="25"/>
      <c r="L73" s="20"/>
    </row>
    <row r="74" spans="1:12" x14ac:dyDescent="0.25">
      <c r="C74" s="6"/>
      <c r="D74" s="6"/>
      <c r="E74" s="6"/>
      <c r="F74" s="6"/>
      <c r="G74" s="6"/>
      <c r="H74" s="6"/>
      <c r="I74" s="6"/>
      <c r="J74" s="6"/>
      <c r="K74" s="6"/>
    </row>
    <row r="75" spans="1:12" x14ac:dyDescent="0.25">
      <c r="C75" s="6"/>
      <c r="D75" s="6"/>
      <c r="E75" s="6"/>
      <c r="F75" s="6"/>
      <c r="G75" s="6"/>
      <c r="H75" s="6"/>
      <c r="I75" s="6"/>
      <c r="J75" s="6"/>
      <c r="K75" s="6"/>
    </row>
    <row r="76" spans="1:12" ht="22.5" x14ac:dyDescent="0.45">
      <c r="A76" s="15">
        <f>A73+1</f>
        <v>9</v>
      </c>
      <c r="B76" s="14">
        <f>1/MAX($A$52:$A$76)</f>
        <v>0.1111111111111111</v>
      </c>
      <c r="C76" s="23" t="s">
        <v>14</v>
      </c>
      <c r="D76" s="23"/>
      <c r="E76" s="23"/>
      <c r="F76" s="23"/>
      <c r="G76" s="23"/>
      <c r="H76" s="23"/>
      <c r="I76" s="23"/>
      <c r="J76" s="23"/>
      <c r="K76" s="23"/>
      <c r="L76" s="20"/>
    </row>
  </sheetData>
  <mergeCells count="18">
    <mergeCell ref="A1:L3"/>
    <mergeCell ref="A30:L43"/>
    <mergeCell ref="E46:E47"/>
    <mergeCell ref="I46:I47"/>
    <mergeCell ref="A8:L28"/>
    <mergeCell ref="C76:K76"/>
    <mergeCell ref="C51:K51"/>
    <mergeCell ref="C67:K67"/>
    <mergeCell ref="A5:B5"/>
    <mergeCell ref="C5:K5"/>
    <mergeCell ref="C70:K70"/>
    <mergeCell ref="C73:K73"/>
    <mergeCell ref="E48:I48"/>
    <mergeCell ref="C52:K52"/>
    <mergeCell ref="C58:K58"/>
    <mergeCell ref="C61:K61"/>
    <mergeCell ref="C64:K64"/>
    <mergeCell ref="C55:K55"/>
  </mergeCells>
  <conditionalFormatting sqref="B7">
    <cfRule type="cellIs" dxfId="3" priority="1" operator="equal">
      <formula>0</formula>
    </cfRule>
    <cfRule type="cellIs" dxfId="2" priority="2" operator="lessThan">
      <formula>0.8</formula>
    </cfRule>
    <cfRule type="cellIs" dxfId="1" priority="3" operator="between">
      <formula>0.8</formula>
      <formula>0.94</formula>
    </cfRule>
    <cfRule type="cellIs" dxfId="0" priority="4" operator="greaterThanOrEqual">
      <formula>0.95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vt:lpstr>
    </vt:vector>
  </TitlesOfParts>
  <Company>MICROSOFTCM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Garzón Márquez</dc:creator>
  <cp:lastModifiedBy>ANDERSON ELI CUMBER MOTTA</cp:lastModifiedBy>
  <dcterms:created xsi:type="dcterms:W3CDTF">2020-10-05T14:22:31Z</dcterms:created>
  <dcterms:modified xsi:type="dcterms:W3CDTF">2025-09-18T05:35:03Z</dcterms:modified>
</cp:coreProperties>
</file>